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5D667AA9-4B68-4014-A52F-1BA9C6DEA067}" xr6:coauthVersionLast="47" xr6:coauthVersionMax="47" xr10:uidLastSave="{00000000-0000-0000-0000-000000000000}"/>
  <bookViews>
    <workbookView xWindow="-108" yWindow="-108" windowWidth="23256" windowHeight="12576" xr2:uid="{E8129E1A-A7FE-40B7-8AEF-527203130CC9}"/>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Fill" localSheetId="29" hidden="1">#REF!</definedName>
    <definedName name="_Fill" localSheetId="10" hidden="1">#REF!</definedName>
    <definedName name="_Fill" hidden="1">#REF!</definedName>
    <definedName name="_xlnm._FilterDatabase" localSheetId="47" hidden="1">'45'!$A$2:$R$7</definedName>
    <definedName name="_Key1" localSheetId="29" hidden="1">#REF!</definedName>
    <definedName name="_Key1" localSheetId="10" hidden="1">#REF!</definedName>
    <definedName name="_Key1" hidden="1">#REF!</definedName>
    <definedName name="_Order1" hidden="1">255</definedName>
    <definedName name="_Sort" localSheetId="29" hidden="1">#REF!</definedName>
    <definedName name="_Sort" localSheetId="10" hidden="1">#REF!</definedName>
    <definedName name="_Sort" hidden="1">#REF!</definedName>
    <definedName name="A_IMPRESIÓN_IM" localSheetId="29">#REF!</definedName>
    <definedName name="A_IMPRESIÓN_IM" localSheetId="10">#REF!</definedName>
    <definedName name="A_IMPRESIÓN_IM">#REF!</definedName>
    <definedName name="_xlnm.Print_Area" localSheetId="3">'1'!$A$1:$AN$142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'18'!$A$1:$K$29</definedName>
    <definedName name="_xlnm.Print_Area" localSheetId="4">'2'!$A$1:$AN$80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[33]Datos!$D$4</definedName>
    <definedName name="Fecha" localSheetId="15">[21]Datos!$D$4</definedName>
    <definedName name="Fecha" localSheetId="16">[21]Datos!$D$4</definedName>
    <definedName name="Fecha" localSheetId="23">[43]Datos!$D$4</definedName>
    <definedName name="fecha" localSheetId="27">'[23]Posicion ME'!$C$1</definedName>
    <definedName name="fecha" localSheetId="28">'[23]Posicion ME'!$C$1</definedName>
    <definedName name="fecha" localSheetId="29">'[23]Posicion ME'!$C$1</definedName>
    <definedName name="fecha" localSheetId="37">'[23]Posicion ME'!$C$1</definedName>
    <definedName name="Fecha" localSheetId="39">[27]Datos!$D$4</definedName>
    <definedName name="Fecha" localSheetId="41">[21]Datos!$D$4</definedName>
    <definedName name="Fecha" localSheetId="6">[21]Datos!$D$4</definedName>
    <definedName name="fecha" localSheetId="10">'[23]Posicion ME'!$C$1</definedName>
    <definedName name="fecha" localSheetId="11">'[23]Posicion ME'!$C$1</definedName>
    <definedName name="Fecha">[8]Datos!$D$4</definedName>
    <definedName name="FWD">'[23]Posicion ME'!$B$34:$I$49</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5">[2]!INDICE</definedName>
    <definedName name="INDICE" localSheetId="41">[2]!INDICE</definedName>
    <definedName name="INDICE" localSheetId="6">[2]!INDICE</definedName>
    <definedName name="INDICE" localSheetId="8">[2]!INDICE</definedName>
    <definedName name="INDICE" localSheetId="9">[2]!INDICE</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'[24]02-T_DEP'!#REF!</definedName>
    <definedName name="Inicio" localSheetId="28">'[44]02-T_DEP'!#REF!</definedName>
    <definedName name="Inicio" localSheetId="29">'[24]02-T_DEP'!#REF!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'[24]02-T_DEP'!#REF!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'[24]02-T_DEP'!#REF!</definedName>
    <definedName name="Inicio" localSheetId="11">'[24]02-T_DEP'!#REF!</definedName>
    <definedName name="Inicio">'[3]02-T_DEP'!#REF!</definedName>
    <definedName name="lima" localSheetId="18">'16'!#REF!</definedName>
    <definedName name="lima" localSheetId="47">#REF!</definedName>
    <definedName name="lima" localSheetId="7">#REF!</definedName>
    <definedName name="lima">#REF!</definedName>
    <definedName name="matrix" localSheetId="29">#REF!</definedName>
    <definedName name="matrix" localSheetId="10">#REF!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[25]BD_Datos!$B$3</definedName>
    <definedName name="periodo" localSheetId="28">[25]BD_Datos!$B$3</definedName>
    <definedName name="periodo" localSheetId="29">[25]BD_Datos!$B$3</definedName>
    <definedName name="Periodo" localSheetId="5">'[29]05-BG'!$B$3</definedName>
    <definedName name="periodo" localSheetId="37">[25]BD_Datos!$B$3</definedName>
    <definedName name="periodo" localSheetId="10">[25]BD_Datos!$B$3</definedName>
    <definedName name="periodo" localSheetId="11">[25]BD_Datos!$B$3</definedName>
    <definedName name="Periodo">'[5]05-BG'!$B$3</definedName>
    <definedName name="periodo_aa">[25]BD_Datos!$D$3</definedName>
    <definedName name="pfer" localSheetId="29">#REF!</definedName>
    <definedName name="pfer" localSheetId="10">#REF!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'[23]Posicion ME'!$B$56:$I$71</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5">'[29]05-BG'!$B$62</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<sst xmlns="http://schemas.openxmlformats.org/spreadsheetml/2006/main" count="6207" uniqueCount="1436">
  <si>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</si>
  <si>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</si>
  <si>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</si>
  <si>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</si>
  <si>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</si>
  <si>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</si>
  <si>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</si>
  <si>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</si>
  <si>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</si>
  <si>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</si>
  <si>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</si>
  <si>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</si>
  <si>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</si>
  <si>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</si>
  <si>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</si>
  <si>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</si>
  <si>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</si>
  <si>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</si>
  <si>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</si>
  <si>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</si>
  <si>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</si>
  <si>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</si>
  <si>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</si>
  <si>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</si>
  <si>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</si>
  <si>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</si>
  <si>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</si>
  <si>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</si>
  <si>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</si>
  <si>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</si>
  <si>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</si>
  <si>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</si>
  <si>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</si>
  <si>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</si>
  <si>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</si>
  <si>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</si>
  <si>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</si>
  <si>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</si>
  <si>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</si>
  <si>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</si>
  <si>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</si>
  <si>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</si>
  <si>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</si>
  <si>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</si>
  <si>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</si>
  <si>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</si>
  <si>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</si>
  <si>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</si>
  <si>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</si>
  <si>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</si>
  <si>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</si>
  <si>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</si>
  <si>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</si>
  <si>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</si>
  <si>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</si>
  <si>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</si>
  <si>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</si>
  <si>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</si>
  <si>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</si>
  <si>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</si>
  <si>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</si>
  <si>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</si>
  <si>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</si>
  <si>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</si>
  <si>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Empresas*</t>
  </si>
  <si>
    <t>Apurimac</t>
  </si>
  <si>
    <t>TOTAL (en miles de soles)</t>
  </si>
  <si>
    <t>-</t>
  </si>
  <si>
    <t>Fuente: Anexo N° 10 Depósitos y Colocaciones por Oficina.</t>
  </si>
  <si>
    <t>* Con Resolucion SBS N° 3553-2022 de fecha 18.11.2022, se autorizó la disolución voluntaria de Amerika Financiera S.A.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</si>
  <si>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</si>
  <si>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</si>
  <si>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</si>
  <si>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</si>
  <si>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</si>
  <si>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</si>
  <si>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</si>
  <si>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</si>
  <si>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</si>
  <si>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</si>
  <si>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</si>
  <si>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</si>
  <si>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</si>
  <si>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</si>
  <si>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</si>
  <si>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</si>
  <si>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</si>
  <si>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</si>
  <si>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</si>
  <si>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</si>
  <si>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</si>
  <si>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</si>
  <si>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</si>
  <si>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</si>
  <si>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</si>
  <si>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</si>
  <si>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</si>
  <si>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</si>
  <si>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</si>
  <si>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</si>
  <si>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</si>
  <si>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</si>
  <si>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</si>
  <si>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</si>
  <si>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</si>
  <si>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</si>
  <si>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</si>
  <si>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</si>
  <si>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</si>
  <si>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</si>
  <si>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</si>
  <si>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</si>
  <si>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</si>
  <si>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</si>
  <si>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</si>
  <si>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</si>
  <si>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</si>
  <si>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</si>
  <si>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</si>
  <si>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</si>
  <si>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</si>
  <si>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</si>
  <si>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</si>
  <si>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</si>
  <si>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</si>
  <si>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</si>
  <si>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</si>
  <si>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</si>
  <si>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</si>
  <si>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</si>
  <si>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</si>
  <si>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</si>
  <si>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</si>
  <si>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</si>
  <si>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</si>
  <si>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</si>
  <si>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</si>
  <si>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</si>
  <si>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</si>
  <si>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</si>
  <si>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</si>
  <si>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</si>
  <si>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</si>
  <si>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</si>
  <si>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</si>
  <si>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</si>
  <si>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</si>
  <si>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</si>
  <si>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</si>
  <si>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</si>
  <si>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</si>
  <si>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</si>
  <si>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</si>
  <si>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</si>
  <si>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</si>
  <si>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</si>
  <si>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</si>
  <si>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</si>
  <si>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</si>
  <si>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</si>
  <si>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</si>
  <si>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</si>
  <si>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</si>
  <si>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</si>
  <si>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</si>
  <si>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</si>
  <si>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</si>
  <si>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</si>
  <si>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</si>
  <si>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</si>
  <si>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</si>
  <si>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</si>
  <si>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</si>
  <si>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</si>
  <si>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</si>
  <si>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</si>
  <si>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</si>
  <si>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</si>
  <si>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</si>
  <si>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</si>
  <si>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</si>
  <si>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</si>
  <si>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</si>
  <si>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</si>
  <si>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</si>
  <si>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</si>
  <si>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</si>
  <si>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</si>
  <si>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</si>
  <si>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</si>
  <si>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</si>
  <si>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</si>
  <si>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</si>
  <si>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</si>
  <si>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</si>
  <si>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</si>
  <si>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</si>
  <si>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</si>
  <si>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</si>
  <si>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</si>
  <si>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</si>
  <si>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</si>
  <si>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</si>
  <si>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</si>
  <si>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</si>
  <si>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</si>
  <si>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</si>
  <si>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</si>
  <si>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</si>
  <si>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</si>
  <si>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</si>
  <si>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</si>
  <si>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</si>
  <si>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</si>
  <si>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</si>
  <si>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</si>
  <si>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</si>
  <si>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</si>
  <si>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</si>
  <si>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</si>
  <si>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</si>
  <si>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</si>
  <si>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</si>
  <si>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</si>
  <si>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</si>
  <si>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</si>
  <si>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Cocachacra</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</si>
  <si>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</si>
  <si>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</si>
  <si>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</si>
  <si>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</si>
  <si>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</si>
  <si>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</si>
  <si>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</si>
  <si>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</si>
  <si>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</si>
  <si>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</si>
  <si>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</si>
  <si>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</si>
  <si>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</si>
  <si>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</si>
  <si>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</si>
  <si>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</si>
  <si>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</si>
  <si>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</si>
  <si>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</si>
  <si>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</si>
  <si>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</si>
  <si>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</si>
  <si>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</si>
  <si>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</si>
  <si>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</si>
  <si>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</si>
  <si>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</si>
  <si>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</si>
  <si>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</si>
  <si>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</si>
  <si>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</si>
  <si>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</si>
  <si>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</si>
  <si>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</si>
  <si>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</si>
  <si>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</si>
  <si>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</si>
  <si>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</si>
  <si>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</si>
  <si>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</si>
  <si>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</si>
  <si>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</si>
  <si>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</si>
  <si>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</si>
  <si>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</si>
  <si>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</si>
  <si>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</si>
  <si>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</si>
  <si>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</si>
  <si>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</si>
  <si>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</si>
  <si>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</si>
  <si>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</si>
  <si>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</si>
  <si>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</si>
  <si>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</si>
  <si>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</si>
  <si>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</si>
  <si>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</si>
  <si>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</si>
  <si>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</si>
  <si>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</si>
  <si>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</si>
  <si>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</si>
  <si>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</si>
  <si>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</si>
  <si>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</si>
  <si>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</si>
  <si>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</si>
  <si>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</si>
  <si>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</si>
  <si>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</si>
  <si>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</si>
  <si>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</si>
  <si>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</si>
  <si>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</si>
  <si>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</si>
  <si>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</si>
  <si>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</si>
  <si>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</si>
  <si>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</si>
  <si>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</si>
  <si>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</si>
  <si>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</si>
  <si>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</si>
  <si>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</si>
  <si>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</si>
  <si>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</si>
  <si>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</si>
  <si>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</si>
  <si>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</si>
  <si>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</si>
  <si>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</si>
  <si>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</si>
  <si>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</si>
  <si>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</si>
  <si>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</si>
  <si>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</si>
  <si>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</si>
  <si>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</si>
  <si>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</si>
  <si>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</si>
  <si>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</si>
  <si>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</si>
  <si>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</si>
  <si>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</si>
  <si>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</si>
  <si>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</si>
  <si>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</si>
  <si>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</si>
  <si>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</si>
  <si>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</si>
  <si>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</si>
  <si>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</si>
  <si>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</si>
  <si>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</si>
  <si>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</si>
  <si>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</si>
  <si>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</si>
  <si>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</si>
  <si>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</si>
  <si>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</si>
  <si>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</si>
  <si>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</si>
  <si>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</si>
  <si>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</si>
  <si>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</si>
  <si>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</si>
  <si>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</si>
  <si>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</si>
  <si>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</si>
  <si>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</si>
  <si>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</si>
  <si>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</si>
  <si>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</si>
  <si>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</si>
  <si>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</si>
  <si>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</si>
  <si>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</si>
  <si>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</si>
  <si>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</si>
  <si>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</si>
  <si>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</si>
  <si>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</si>
  <si>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</si>
  <si>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</si>
  <si>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</si>
  <si>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</si>
  <si>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</si>
  <si>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</si>
  <si>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</si>
  <si>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</si>
  <si>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</si>
  <si>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</si>
  <si>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</si>
  <si>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</si>
  <si>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</si>
  <si>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</si>
  <si>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</si>
  <si>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</si>
  <si>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</si>
  <si>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</si>
  <si>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</si>
  <si>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</si>
  <si>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</si>
  <si>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Empresas**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</si>
  <si>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</si>
  <si>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</si>
  <si>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</si>
  <si>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</si>
  <si>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</si>
  <si>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</si>
  <si>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</si>
  <si>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3553-2022 de fecha 18.11.2022, se autorizó la disolución voluntaria de Amerika Financiera S.A.</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</si>
  <si>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</si>
  <si>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</si>
  <si>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</si>
  <si>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</si>
  <si>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</si>
  <si>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</si>
  <si>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</si>
  <si>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</si>
  <si>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</si>
  <si>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</si>
  <si>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</si>
  <si>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</si>
  <si>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</si>
  <si>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</si>
  <si>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</si>
  <si>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</si>
  <si>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</si>
  <si>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</si>
  <si>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</si>
  <si>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</si>
  <si>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</si>
  <si>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</si>
  <si>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</si>
  <si>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</si>
  <si>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</si>
  <si>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</si>
  <si>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</si>
  <si>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</si>
  <si>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</si>
  <si>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</si>
  <si>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</si>
  <si>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</si>
  <si>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</si>
  <si>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</si>
  <si>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</si>
  <si>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</si>
  <si>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</si>
  <si>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</si>
  <si>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</si>
  <si>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</si>
  <si>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</si>
  <si>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</si>
  <si>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</si>
  <si>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</si>
  <si>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</si>
  <si>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</si>
  <si>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</si>
  <si>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</si>
  <si>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</si>
  <si>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</si>
  <si>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</si>
  <si>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</si>
  <si>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</si>
  <si>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</si>
  <si>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</si>
  <si>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</si>
  <si>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</si>
  <si>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</si>
  <si>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</si>
  <si>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</si>
  <si>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</si>
  <si>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</si>
  <si>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</si>
  <si>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</si>
  <si>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</si>
  <si>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</si>
  <si>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</si>
  <si>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</si>
  <si>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</si>
  <si>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3.736</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</si>
  <si>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</si>
  <si>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</si>
  <si>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</si>
  <si>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</si>
  <si>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</si>
  <si>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</si>
  <si>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</si>
  <si>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</si>
  <si>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</si>
  <si>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</si>
  <si>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</si>
  <si>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</si>
  <si>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</si>
  <si>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</si>
  <si>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</si>
  <si>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</si>
  <si>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</si>
  <si>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</si>
  <si>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</si>
  <si>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</si>
  <si>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</si>
  <si>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</si>
  <si>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</si>
  <si>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</si>
  <si>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</si>
  <si>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</si>
  <si>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</si>
  <si>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</si>
  <si>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</si>
  <si>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</si>
  <si>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</si>
  <si>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</si>
  <si>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</si>
  <si>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</si>
  <si>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</si>
  <si>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</si>
  <si>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</si>
  <si>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</si>
  <si>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</si>
  <si>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</si>
  <si>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</si>
  <si>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</si>
  <si>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</si>
  <si>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</si>
  <si>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</si>
  <si>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</si>
  <si>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</si>
  <si>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</si>
  <si>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</si>
  <si>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</si>
  <si>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</si>
  <si>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</si>
  <si>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</si>
  <si>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</si>
  <si>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</si>
  <si>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</si>
  <si>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</si>
  <si>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</si>
  <si>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</si>
  <si>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</si>
  <si>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</si>
  <si>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</si>
  <si>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</si>
  <si>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</si>
  <si>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</si>
  <si>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</si>
  <si>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</si>
  <si>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</si>
  <si>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</si>
  <si>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</si>
  <si>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</si>
  <si>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</si>
  <si>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</si>
  <si>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</si>
  <si>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</si>
  <si>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</si>
  <si>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</si>
  <si>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</si>
  <si>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</si>
  <si>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</si>
  <si>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</si>
  <si>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</si>
  <si>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</si>
  <si>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</si>
  <si>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</si>
  <si>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</si>
  <si>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</si>
  <si>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</si>
  <si>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</si>
  <si>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</si>
  <si>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</si>
  <si>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</si>
  <si>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</si>
  <si>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</si>
  <si>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</si>
  <si>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</si>
  <si>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</si>
  <si>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</si>
  <si>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</si>
  <si>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</si>
  <si>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</si>
  <si>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</si>
  <si>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</si>
  <si>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</si>
  <si>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</si>
  <si>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</si>
  <si>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</si>
  <si>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</si>
  <si>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</si>
  <si>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</si>
  <si>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</si>
  <si>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</si>
  <si>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</si>
  <si>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</si>
  <si>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</si>
  <si>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</si>
  <si>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</si>
  <si>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</si>
  <si>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</si>
  <si>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</si>
  <si>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</si>
  <si>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</si>
  <si>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</si>
  <si>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</si>
  <si>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</si>
  <si>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</si>
  <si>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</si>
  <si>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</si>
  <si>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</si>
  <si>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</si>
  <si>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</si>
  <si>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</si>
  <si>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</si>
  <si>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</si>
  <si>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</si>
  <si>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</si>
  <si>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</si>
  <si>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</si>
  <si>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</si>
  <si>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</si>
  <si>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</si>
  <si>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</si>
  <si>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</si>
  <si>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</si>
  <si>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</si>
  <si>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</si>
  <si>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</si>
  <si>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</si>
  <si>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</si>
  <si>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</si>
  <si>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</si>
  <si>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TOTAL EMPRESAS FINANCIERAS**</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</si>
  <si>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</si>
  <si>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</si>
  <si>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</si>
  <si>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</si>
  <si>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</si>
  <si>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</si>
  <si>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</si>
  <si>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</si>
  <si>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</si>
  <si>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</si>
  <si>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</si>
  <si>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</si>
  <si>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</si>
  <si>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</si>
  <si>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</si>
  <si>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</si>
  <si>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</si>
  <si>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</si>
  <si>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</si>
  <si>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</si>
  <si>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</si>
  <si>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</si>
  <si>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</si>
  <si>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</si>
  <si>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</si>
  <si>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</si>
  <si>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</si>
  <si>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</si>
  <si>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</si>
  <si>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</si>
  <si>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</si>
  <si>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</si>
  <si>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</si>
  <si>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</si>
  <si>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</si>
  <si>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</si>
  <si>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</si>
  <si>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</si>
  <si>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</si>
  <si>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</si>
  <si>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</si>
  <si>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</si>
  <si>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</si>
  <si>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</si>
  <si>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</si>
  <si>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</si>
  <si>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</si>
  <si>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</si>
  <si>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</si>
  <si>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</si>
  <si>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</si>
  <si>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</si>
  <si>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</si>
  <si>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</si>
  <si>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</si>
  <si>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</si>
  <si>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</si>
  <si>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</si>
  <si>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</si>
  <si>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</si>
  <si>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</si>
  <si>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</si>
  <si>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</si>
  <si>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</si>
  <si>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</si>
  <si>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</si>
  <si>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</si>
  <si>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</si>
  <si>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</si>
  <si>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</si>
  <si>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</si>
  <si>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</si>
  <si>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</si>
  <si>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</si>
  <si>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</si>
  <si>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</si>
  <si>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</si>
  <si>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</si>
  <si>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</si>
  <si>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</si>
  <si>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</si>
  <si>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</si>
  <si>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</si>
  <si>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</si>
  <si>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</si>
  <si>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</si>
  <si>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</si>
  <si>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</si>
  <si>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</si>
  <si>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</si>
  <si>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</si>
  <si>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</si>
  <si>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</si>
  <si>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</si>
  <si>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</si>
  <si>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</si>
  <si>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</si>
  <si>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</si>
  <si>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</si>
  <si>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</si>
  <si>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</si>
  <si>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</si>
  <si>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</si>
  <si>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</si>
  <si>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</si>
  <si>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</si>
  <si>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</si>
  <si>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</si>
  <si>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Financiera Qapaq*</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</si>
  <si>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</si>
  <si>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</si>
  <si>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</si>
  <si>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</si>
  <si>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</si>
  <si>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</si>
  <si>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</si>
  <si>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</si>
  <si>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 Al 12.12.2023, la Financiera Qapaq S.A. ha concretado un aporte de capital de S/ 15 000 000, con lo que el Ratio de Capital Global se eleva a 12.41%.</t>
  </si>
  <si>
    <t>Indicadores Financieros por Empresa Financiera</t>
  </si>
  <si>
    <t>( En porcentaje )</t>
  </si>
  <si>
    <t xml:space="preserve">Compartamos Financiera      </t>
  </si>
  <si>
    <t>Total Empresas Financieras</t>
  </si>
  <si>
    <t>SOLVENCIA</t>
  </si>
  <si>
    <t>Ratio de Capital Global (al 31/10/2023)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</si>
  <si>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</si>
  <si>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</si>
  <si>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</si>
  <si>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</si>
  <si>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</si>
  <si>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</si>
  <si>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</si>
  <si>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</si>
  <si>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</si>
  <si>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</si>
  <si>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</si>
  <si>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</si>
  <si>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</si>
  <si>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</si>
  <si>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</si>
  <si>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</si>
  <si>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</si>
  <si>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</si>
  <si>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</si>
  <si>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</si>
  <si>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</si>
  <si>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</si>
  <si>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</si>
  <si>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</si>
  <si>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xml:space="preserve">** Al 14.08.2023, la Financiera Qapaq S.A. ha concretado un aporte de capital de S/ 9 000 000, con lo que el Ratio de Capital Global se eleva a 10.87%. </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</si>
  <si>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</si>
  <si>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</si>
  <si>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</si>
  <si>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</si>
  <si>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</si>
  <si>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</si>
  <si>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</si>
  <si>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</si>
  <si>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</si>
  <si>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</si>
  <si>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</si>
  <si>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TOTAL EMPRESAS FINANCIERAS*</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</si>
  <si>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</si>
  <si>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</si>
  <si>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</si>
  <si>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</si>
  <si>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</si>
  <si>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</si>
  <si>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</si>
  <si>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</si>
  <si>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</si>
  <si>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</si>
  <si>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</si>
  <si>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</si>
  <si>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</si>
  <si>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</si>
  <si>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</si>
  <si>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</si>
  <si>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</si>
  <si>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</si>
  <si>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</si>
  <si>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</si>
  <si>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</si>
  <si>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</si>
  <si>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</si>
  <si>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</si>
  <si>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</si>
  <si>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</si>
  <si>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</si>
  <si>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</si>
  <si>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</si>
  <si>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</si>
  <si>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</si>
  <si>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</si>
  <si>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</si>
  <si>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</si>
  <si>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</si>
  <si>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</si>
  <si>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</si>
  <si>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</si>
  <si>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</si>
  <si>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</si>
  <si>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</si>
  <si>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</si>
  <si>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</si>
  <si>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</si>
  <si>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</si>
  <si>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</si>
  <si>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</si>
  <si>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</si>
  <si>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</si>
  <si>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</si>
  <si>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</si>
  <si>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</si>
  <si>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</si>
  <si>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</si>
  <si>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</si>
  <si>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</si>
  <si>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</si>
  <si>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</si>
  <si>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</si>
  <si>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</si>
  <si>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</si>
  <si>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</si>
  <si>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</si>
  <si>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</si>
  <si>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</si>
  <si>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</si>
  <si>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</si>
  <si>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</si>
  <si>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</si>
  <si>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</si>
  <si>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</si>
  <si>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</si>
  <si>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</si>
  <si>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</si>
  <si>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</si>
  <si>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</si>
  <si>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</si>
  <si>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</si>
  <si>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</si>
  <si>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</si>
  <si>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</si>
  <si>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</si>
  <si>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</si>
  <si>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</si>
  <si>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</si>
  <si>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</si>
  <si>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</si>
  <si>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</si>
  <si>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</si>
  <si>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</si>
  <si>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</si>
  <si>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</si>
  <si>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</si>
  <si>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</si>
  <si>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</si>
  <si>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</si>
  <si>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</si>
  <si>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</si>
  <si>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</si>
  <si>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</si>
  <si>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</si>
  <si>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</si>
  <si>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</si>
  <si>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</si>
  <si>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</si>
  <si>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</si>
  <si>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</si>
  <si>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</si>
  <si>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</si>
  <si>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</si>
  <si>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</si>
  <si>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</si>
  <si>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</si>
  <si>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</si>
  <si>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</si>
  <si>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</si>
  <si>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</si>
  <si>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</si>
  <si>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</si>
  <si>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</si>
  <si>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</si>
  <si>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</si>
  <si>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</si>
  <si>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</si>
  <si>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</si>
  <si>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</si>
  <si>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</si>
  <si>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</si>
  <si>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</si>
  <si>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</si>
  <si>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</si>
  <si>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</si>
  <si>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</si>
  <si>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</si>
  <si>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</si>
  <si>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</si>
  <si>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</si>
  <si>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</si>
  <si>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</si>
  <si>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</si>
  <si>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</si>
  <si>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</si>
  <si>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</si>
  <si>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</si>
  <si>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</si>
  <si>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</si>
  <si>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</si>
  <si>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</si>
  <si>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</si>
  <si>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</si>
  <si>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</si>
  <si>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</si>
  <si>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</si>
  <si>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</si>
  <si>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</si>
  <si>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</si>
  <si>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</si>
  <si>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</si>
  <si>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</si>
  <si>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</si>
  <si>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</si>
  <si>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</si>
  <si>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</si>
  <si>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</si>
  <si>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</si>
  <si>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</si>
  <si>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</si>
  <si>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</si>
  <si>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 Con Resolucion SBS N° 3553-2022 de fecha 18.11.2022, se autorizó la disolución voluntaria de Amerika Financiera S.A.</t>
  </si>
  <si>
    <t>Flujo de Créditos Castigados por Tipo de Crédito y Empresa Financiera</t>
  </si>
  <si>
    <t>en el mes de Noviembre de 2023</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</si>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</sst>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 #\ ###\ ###____________;\ * #\ ###\ ###\____________ ;* &quot;-&quot;?????;_(@_)"/>
    <numFmt numFmtId="210" formatCode="0.00_);\(0.00\)"/>
    <numFmt numFmtId="211" formatCode="&quot;Publicado el&quot;\ dd/mm/yyyy"/>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6">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b/>
      <sz val="10"/>
      <color rgb="FF0066FF"/>
      <name val="Arial"/>
      <family val="2"/>
    </font>
    <font>
      <sz val="8"/>
      <color indexed="8"/>
      <name val="Arial"/>
      <family val="2"/>
    </font>
    <font>
      <i/>
      <sz val="8"/>
      <color indexed="8"/>
      <name val="Arial Narrow"/>
      <family val="2"/>
    </font>
    <font>
      <b/>
      <sz val="10"/>
      <color rgb="FF0000FF"/>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4"/>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9">
    <xf numFmtId="0" fontId="0" fillId="0" borderId="0"/>
    <xf numFmtId="0" fontId="3" fillId="0" borderId="0"/>
    <xf numFmtId="166" fontId="3" fillId="0" borderId="0"/>
    <xf numFmtId="0" fontId="30" fillId="0" borderId="0"/>
    <xf numFmtId="166" fontId="3" fillId="0" borderId="0" applyFont="0" applyFill="0" applyBorder="0" applyAlignment="0" applyProtection="0"/>
    <xf numFmtId="166"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3" fillId="0" borderId="0"/>
    <xf numFmtId="0" fontId="47" fillId="0" borderId="0" applyNumberFormat="0" applyFill="0" applyBorder="0" applyAlignment="0" applyProtection="0"/>
    <xf numFmtId="0" fontId="3" fillId="0" borderId="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7"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7"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3"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4"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48">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4"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7"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8" fillId="0" borderId="0" xfId="2" applyFont="1" applyAlignment="1">
      <alignment horizontal="center" vertical="center" wrapText="1"/>
    </xf>
    <xf numFmtId="2" fontId="27" fillId="0" borderId="0" xfId="2" applyNumberFormat="1" applyFont="1" applyAlignment="1">
      <alignment horizontal="center" vertical="center" wrapText="1"/>
    </xf>
    <xf numFmtId="2" fontId="29"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2" fillId="0" borderId="0" xfId="2" applyFont="1" applyAlignment="1">
      <alignment vertical="center"/>
    </xf>
    <xf numFmtId="166" fontId="33"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4"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6"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1" applyFont="1" applyAlignment="1">
      <alignment wrapText="1"/>
    </xf>
    <xf numFmtId="0" fontId="4" fillId="0" borderId="0" xfId="1" applyFont="1" applyAlignment="1">
      <alignment horizontal="center"/>
    </xf>
    <xf numFmtId="0" fontId="37" fillId="0" borderId="0" xfId="1" applyFont="1"/>
    <xf numFmtId="0" fontId="37" fillId="0" borderId="0" xfId="1" applyFont="1" applyAlignment="1">
      <alignment vertical="center"/>
    </xf>
    <xf numFmtId="167" fontId="8" fillId="0" borderId="0" xfId="1" applyNumberFormat="1" applyFont="1" applyAlignment="1">
      <alignment horizontal="centerContinuous" vertical="center"/>
    </xf>
    <xf numFmtId="167" fontId="35" fillId="0" borderId="0" xfId="1" applyNumberFormat="1" applyFont="1" applyAlignment="1">
      <alignment horizontal="center"/>
    </xf>
    <xf numFmtId="14" fontId="38" fillId="0" borderId="3" xfId="1" applyNumberFormat="1" applyFont="1" applyBorder="1" applyAlignment="1">
      <alignment horizontal="left"/>
    </xf>
    <xf numFmtId="0" fontId="3" fillId="0" borderId="3" xfId="1" applyBorder="1"/>
    <xf numFmtId="0" fontId="35" fillId="0" borderId="3" xfId="1" applyFont="1" applyBorder="1" applyAlignment="1">
      <alignment horizontal="center"/>
    </xf>
    <xf numFmtId="0" fontId="35"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6" applyNumberFormat="1" applyFont="1" applyFill="1" applyBorder="1" applyAlignment="1">
      <alignment horizontal="center" vertical="center"/>
    </xf>
    <xf numFmtId="168" fontId="14" fillId="0" borderId="0" xfId="7"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6" applyNumberFormat="1" applyFont="1" applyFill="1" applyBorder="1" applyAlignment="1">
      <alignment horizontal="center" vertical="center"/>
    </xf>
    <xf numFmtId="168" fontId="15" fillId="0" borderId="3" xfId="7"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7" applyNumberFormat="1" applyFont="1" applyBorder="1" applyAlignment="1">
      <alignment horizontal="center"/>
    </xf>
    <xf numFmtId="3" fontId="15" fillId="0" borderId="0" xfId="7" applyNumberFormat="1" applyFont="1" applyBorder="1" applyAlignment="1">
      <alignment horizontal="right"/>
    </xf>
    <xf numFmtId="0" fontId="39"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0" fillId="0" borderId="0" xfId="1" applyNumberFormat="1" applyFont="1" applyAlignment="1">
      <alignment horizontal="center"/>
    </xf>
    <xf numFmtId="0" fontId="41"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2"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8" applyNumberFormat="1" applyFont="1" applyFill="1" applyBorder="1" applyAlignment="1">
      <alignment vertical="center"/>
    </xf>
    <xf numFmtId="174" fontId="14" fillId="0" borderId="0" xfId="9" applyNumberFormat="1" applyFont="1"/>
    <xf numFmtId="174" fontId="14" fillId="0" borderId="0" xfId="1" applyNumberFormat="1" applyFont="1"/>
    <xf numFmtId="0" fontId="15" fillId="0" borderId="3" xfId="1" applyFont="1" applyBorder="1" applyAlignment="1">
      <alignment horizontal="left" wrapText="1"/>
    </xf>
    <xf numFmtId="168" fontId="15" fillId="0" borderId="3" xfId="8"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0" applyFont="1" applyAlignment="1">
      <alignment horizontal="center" vertical="top" wrapText="1"/>
    </xf>
    <xf numFmtId="0" fontId="44" fillId="0" borderId="0" xfId="10" applyFont="1"/>
    <xf numFmtId="167" fontId="8" fillId="0" borderId="0" xfId="10" applyNumberFormat="1" applyFont="1" applyAlignment="1">
      <alignment horizontal="center"/>
    </xf>
    <xf numFmtId="0" fontId="5" fillId="0" borderId="0" xfId="10" applyFont="1" applyAlignment="1">
      <alignment horizontal="center"/>
    </xf>
    <xf numFmtId="0" fontId="45" fillId="0" borderId="0" xfId="10" applyFont="1" applyAlignment="1">
      <alignment horizontal="left"/>
    </xf>
    <xf numFmtId="0" fontId="5" fillId="0" borderId="4" xfId="10" applyFont="1" applyBorder="1" applyAlignment="1">
      <alignment horizontal="center"/>
    </xf>
    <xf numFmtId="0" fontId="5" fillId="0" borderId="0" xfId="10" applyFont="1" applyAlignment="1">
      <alignment horizontal="center"/>
    </xf>
    <xf numFmtId="0" fontId="11" fillId="0" borderId="6" xfId="10" applyFont="1" applyBorder="1" applyAlignment="1">
      <alignment horizontal="left" vertical="center" wrapText="1"/>
    </xf>
    <xf numFmtId="177" fontId="11" fillId="0" borderId="7" xfId="10" applyNumberFormat="1" applyFont="1" applyBorder="1" applyAlignment="1">
      <alignment horizontal="center"/>
    </xf>
    <xf numFmtId="177" fontId="11" fillId="0" borderId="8" xfId="10" applyNumberFormat="1" applyFont="1" applyBorder="1" applyAlignment="1">
      <alignment horizontal="center"/>
    </xf>
    <xf numFmtId="177" fontId="11" fillId="0" borderId="9" xfId="10" applyNumberFormat="1" applyFont="1" applyBorder="1" applyAlignment="1">
      <alignment horizontal="center"/>
    </xf>
    <xf numFmtId="0" fontId="11" fillId="0" borderId="10" xfId="10" applyFont="1" applyBorder="1" applyAlignment="1">
      <alignment horizontal="center" vertical="center" wrapText="1"/>
    </xf>
    <xf numFmtId="0" fontId="11" fillId="0" borderId="6" xfId="10" applyFont="1" applyBorder="1" applyAlignment="1">
      <alignment horizontal="center" vertical="center" wrapText="1"/>
    </xf>
    <xf numFmtId="0" fontId="11" fillId="0" borderId="7" xfId="10" applyFont="1" applyBorder="1" applyAlignment="1">
      <alignment horizontal="center"/>
    </xf>
    <xf numFmtId="0" fontId="11" fillId="0" borderId="9" xfId="10" applyFont="1" applyBorder="1" applyAlignment="1">
      <alignment horizontal="center"/>
    </xf>
    <xf numFmtId="0" fontId="11" fillId="0" borderId="11" xfId="10" applyFont="1" applyBorder="1" applyAlignment="1">
      <alignment horizontal="center" vertical="center" wrapText="1"/>
    </xf>
    <xf numFmtId="0" fontId="11" fillId="0" borderId="12" xfId="10" applyFont="1" applyBorder="1" applyAlignment="1">
      <alignment horizontal="left" vertical="center" wrapText="1"/>
    </xf>
    <xf numFmtId="0" fontId="11" fillId="0" borderId="13" xfId="10" applyFont="1" applyBorder="1" applyAlignment="1">
      <alignment horizontal="center" vertical="center" wrapText="1"/>
    </xf>
    <xf numFmtId="0" fontId="11" fillId="0" borderId="7" xfId="10" applyFont="1" applyBorder="1" applyAlignment="1">
      <alignment horizontal="center" vertical="center" wrapText="1"/>
    </xf>
    <xf numFmtId="0" fontId="11" fillId="0" borderId="14"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16" xfId="10"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6" fillId="0" borderId="0" xfId="10" applyFont="1"/>
    <xf numFmtId="0" fontId="44" fillId="0" borderId="0" xfId="10"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7" fillId="0" borderId="0" xfId="1" applyFont="1" applyAlignment="1">
      <alignment vertical="center"/>
    </xf>
    <xf numFmtId="0" fontId="48" fillId="0" borderId="0" xfId="1" applyFont="1" applyAlignment="1">
      <alignment horizontal="center" vertical="center" wrapText="1"/>
    </xf>
    <xf numFmtId="2" fontId="49" fillId="0" borderId="0" xfId="1" applyNumberFormat="1" applyFont="1" applyAlignment="1">
      <alignment horizontal="center" vertical="center" wrapText="1"/>
    </xf>
    <xf numFmtId="2" fontId="50" fillId="0" borderId="0" xfId="1" applyNumberFormat="1" applyFont="1" applyAlignment="1">
      <alignment horizontal="center" vertical="center" wrapText="1"/>
    </xf>
    <xf numFmtId="168" fontId="14" fillId="0" borderId="0" xfId="8" applyNumberFormat="1" applyFont="1" applyFill="1" applyBorder="1" applyAlignment="1">
      <alignment horizontal="center" vertical="center"/>
    </xf>
    <xf numFmtId="168" fontId="15" fillId="0" borderId="0" xfId="8"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8" applyNumberFormat="1" applyFont="1" applyFill="1" applyBorder="1" applyAlignment="1">
      <alignment horizontal="center" vertical="center"/>
    </xf>
    <xf numFmtId="0" fontId="33" fillId="0" borderId="0" xfId="1" applyFont="1" applyAlignment="1">
      <alignment vertical="center"/>
    </xf>
    <xf numFmtId="0" fontId="4" fillId="0" borderId="0" xfId="1" applyFont="1" applyAlignment="1">
      <alignment horizontal="centerContinuous" vertical="center"/>
    </xf>
    <xf numFmtId="0" fontId="51" fillId="0" borderId="0" xfId="1" applyFont="1" applyAlignment="1">
      <alignment horizontal="centerContinuous" vertical="center"/>
    </xf>
    <xf numFmtId="0" fontId="51" fillId="0" borderId="0" xfId="1" applyFont="1" applyAlignment="1">
      <alignment vertical="center"/>
    </xf>
    <xf numFmtId="0" fontId="6" fillId="0" borderId="0" xfId="1" applyFont="1" applyAlignment="1">
      <alignment horizontal="centerContinuous"/>
    </xf>
    <xf numFmtId="0" fontId="52" fillId="0" borderId="0" xfId="1" applyFont="1" applyAlignment="1">
      <alignment horizontal="centerContinuous"/>
    </xf>
    <xf numFmtId="0" fontId="52" fillId="0" borderId="0" xfId="1" applyFont="1"/>
    <xf numFmtId="0" fontId="8" fillId="0" borderId="0" xfId="1" applyFont="1" applyAlignment="1">
      <alignment horizontal="centerContinuous" vertical="center"/>
    </xf>
    <xf numFmtId="0" fontId="53" fillId="0" borderId="0" xfId="1" applyFont="1" applyAlignment="1">
      <alignment horizontal="centerContinuous" vertical="center"/>
    </xf>
    <xf numFmtId="0" fontId="53" fillId="0" borderId="0" xfId="1" applyFont="1" applyAlignment="1">
      <alignment vertical="center"/>
    </xf>
    <xf numFmtId="0" fontId="35"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5"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5"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6"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0" fontId="14" fillId="0" borderId="0" xfId="12" applyFont="1" applyAlignment="1">
      <alignment vertical="center"/>
    </xf>
    <xf numFmtId="178" fontId="14" fillId="0" borderId="0" xfId="1" applyNumberFormat="1" applyFont="1"/>
    <xf numFmtId="0" fontId="57" fillId="0" borderId="0" xfId="1" applyFont="1" applyAlignment="1">
      <alignment vertical="center"/>
    </xf>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40"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1"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2" fillId="0" borderId="4" xfId="1" applyFont="1" applyBorder="1" applyAlignment="1">
      <alignment vertical="center"/>
    </xf>
    <xf numFmtId="2" fontId="62" fillId="0" borderId="4" xfId="1" applyNumberFormat="1" applyFont="1" applyBorder="1" applyAlignment="1">
      <alignment horizontal="left" vertical="center"/>
    </xf>
    <xf numFmtId="181" fontId="63" fillId="0" borderId="4" xfId="1" applyNumberFormat="1" applyFont="1" applyBorder="1" applyAlignment="1">
      <alignment vertical="center"/>
    </xf>
    <xf numFmtId="2" fontId="62" fillId="0" borderId="4" xfId="13" applyNumberFormat="1" applyFont="1" applyFill="1" applyBorder="1" applyAlignment="1">
      <alignment horizontal="center" vertical="center"/>
    </xf>
    <xf numFmtId="0" fontId="62" fillId="0" borderId="0" xfId="1" applyFont="1" applyAlignment="1">
      <alignment vertical="center"/>
    </xf>
    <xf numFmtId="0" fontId="60" fillId="0" borderId="4" xfId="1" applyFont="1" applyBorder="1" applyAlignment="1">
      <alignment vertical="center"/>
    </xf>
    <xf numFmtId="4" fontId="60" fillId="0" borderId="4" xfId="13" applyNumberFormat="1" applyFont="1" applyBorder="1" applyAlignment="1">
      <alignment horizontal="center" vertical="center"/>
    </xf>
    <xf numFmtId="181" fontId="60" fillId="0" borderId="0" xfId="1" applyNumberFormat="1" applyFont="1" applyAlignment="1">
      <alignment vertical="center"/>
    </xf>
    <xf numFmtId="2" fontId="15" fillId="0" borderId="4" xfId="1" applyNumberFormat="1" applyFont="1" applyBorder="1" applyAlignment="1">
      <alignment horizontal="left" vertical="center"/>
    </xf>
    <xf numFmtId="181" fontId="64"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5" fillId="0" borderId="4" xfId="13" applyNumberFormat="1" applyFont="1" applyBorder="1" applyAlignment="1">
      <alignment horizontal="center" vertical="center"/>
    </xf>
    <xf numFmtId="0" fontId="65" fillId="0" borderId="0" xfId="1" applyFont="1"/>
    <xf numFmtId="171" fontId="65"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5"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6" fillId="0" borderId="0" xfId="14" applyNumberFormat="1" applyFont="1" applyAlignment="1" applyProtection="1">
      <alignment horizontal="centerContinuous" vertical="center"/>
      <protection locked="0"/>
    </xf>
    <xf numFmtId="0" fontId="66" fillId="0" borderId="0" xfId="14" applyFont="1" applyAlignment="1" applyProtection="1">
      <alignment vertical="center"/>
      <protection locked="0"/>
    </xf>
    <xf numFmtId="0" fontId="35"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7"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7"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5"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5"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6" fillId="0" borderId="0" xfId="14" applyFont="1" applyAlignment="1" applyProtection="1">
      <alignment vertical="center"/>
      <protection locked="0"/>
    </xf>
    <xf numFmtId="2" fontId="68" fillId="0" borderId="0" xfId="14" applyNumberFormat="1" applyFont="1" applyAlignment="1" applyProtection="1">
      <alignment horizontal="left" vertical="center"/>
      <protection locked="0"/>
    </xf>
    <xf numFmtId="180" fontId="56" fillId="0" borderId="0" xfId="15" applyNumberFormat="1" applyFont="1" applyFill="1" applyBorder="1" applyAlignment="1" applyProtection="1">
      <alignment horizontal="right" vertical="center"/>
      <protection locked="0"/>
    </xf>
    <xf numFmtId="2" fontId="56" fillId="0" borderId="0" xfId="15" applyNumberFormat="1" applyFont="1" applyFill="1" applyBorder="1" applyAlignment="1" applyProtection="1">
      <alignment horizontal="center" vertical="center"/>
      <protection locked="0"/>
    </xf>
    <xf numFmtId="43" fontId="5" fillId="0" borderId="0" xfId="9" applyFont="1" applyFill="1" applyAlignment="1" applyProtection="1">
      <alignment horizontal="centerContinuous" vertical="center"/>
      <protection locked="0"/>
    </xf>
    <xf numFmtId="0" fontId="69" fillId="0" borderId="0" xfId="14" applyFont="1" applyAlignment="1" applyProtection="1">
      <alignment vertical="center"/>
      <protection locked="0"/>
    </xf>
    <xf numFmtId="0" fontId="56" fillId="0" borderId="4" xfId="14" applyFont="1" applyBorder="1" applyAlignment="1" applyProtection="1">
      <alignment vertical="center"/>
      <protection locked="0"/>
    </xf>
    <xf numFmtId="2" fontId="32" fillId="0" borderId="0" xfId="14" applyNumberFormat="1" applyFont="1" applyAlignment="1" applyProtection="1">
      <alignment horizontal="left" vertical="center"/>
      <protection locked="0"/>
    </xf>
    <xf numFmtId="3" fontId="33" fillId="0" borderId="0" xfId="15" applyNumberFormat="1" applyFont="1" applyFill="1" applyBorder="1" applyAlignment="1" applyProtection="1">
      <alignment horizontal="center" vertical="center"/>
      <protection locked="0"/>
    </xf>
    <xf numFmtId="2" fontId="33" fillId="0" borderId="0" xfId="15" applyNumberFormat="1" applyFont="1" applyFill="1" applyBorder="1" applyAlignment="1" applyProtection="1">
      <alignment horizontal="center" vertical="center"/>
      <protection locked="0"/>
    </xf>
    <xf numFmtId="180" fontId="55"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0" fillId="0" borderId="0" xfId="14" applyFont="1" applyAlignment="1" applyProtection="1">
      <alignment vertical="center"/>
      <protection locked="0"/>
    </xf>
    <xf numFmtId="0" fontId="71"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1"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5" fillId="0" borderId="0" xfId="14" applyFont="1" applyAlignment="1">
      <alignment horizontal="centerContinuous" vertical="center"/>
    </xf>
    <xf numFmtId="0" fontId="5" fillId="0" borderId="0" xfId="14" applyFont="1" applyAlignment="1">
      <alignment vertical="center"/>
    </xf>
    <xf numFmtId="0" fontId="37"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69"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5"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5"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6"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3" fillId="0" borderId="0" xfId="15" applyNumberFormat="1" applyFont="1" applyFill="1" applyBorder="1" applyAlignment="1">
      <alignment horizontal="center" vertical="center"/>
    </xf>
    <xf numFmtId="4" fontId="33"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1"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2" fillId="0" borderId="0" xfId="15" applyFont="1" applyFill="1" applyBorder="1" applyAlignment="1">
      <alignment horizontal="right"/>
    </xf>
    <xf numFmtId="176" fontId="8" fillId="0" borderId="0" xfId="1" applyNumberFormat="1" applyFont="1" applyAlignment="1">
      <alignment horizontal="center" wrapText="1"/>
    </xf>
    <xf numFmtId="167" fontId="72"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174" fontId="16" fillId="0" borderId="0" xfId="9" applyNumberFormat="1" applyFont="1"/>
    <xf numFmtId="168" fontId="14" fillId="0" borderId="0" xfId="1" applyNumberFormat="1" applyFont="1"/>
    <xf numFmtId="0" fontId="6" fillId="0" borderId="0" xfId="1" applyFont="1" applyAlignment="1">
      <alignment horizontal="centerContinuous" vertical="center"/>
    </xf>
    <xf numFmtId="0" fontId="34" fillId="0" borderId="0" xfId="1" applyFont="1"/>
    <xf numFmtId="0" fontId="22" fillId="0" borderId="0" xfId="1" applyFont="1"/>
    <xf numFmtId="0" fontId="54"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6"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1" fillId="0" borderId="28" xfId="16" applyFont="1" applyBorder="1" applyAlignment="1">
      <alignment horizontal="left" vertical="center"/>
    </xf>
    <xf numFmtId="14" fontId="11" fillId="0" borderId="28"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3" fillId="0" borderId="0" xfId="18" applyNumberFormat="1" applyFont="1" applyAlignment="1" applyProtection="1">
      <alignment horizontal="center" wrapText="1"/>
    </xf>
    <xf numFmtId="184" fontId="73"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5" fillId="0" borderId="0" xfId="18" applyNumberFormat="1" applyFont="1" applyAlignment="1" applyProtection="1">
      <alignment horizontal="center" wrapText="1"/>
    </xf>
    <xf numFmtId="0" fontId="55" fillId="0" borderId="0" xfId="18" applyFont="1" applyProtection="1"/>
    <xf numFmtId="0" fontId="72" fillId="0" borderId="0" xfId="18" applyFont="1" applyAlignment="1" applyProtection="1">
      <alignment horizontal="left"/>
    </xf>
    <xf numFmtId="0" fontId="72" fillId="0" borderId="0" xfId="18" applyFont="1" applyProtection="1"/>
    <xf numFmtId="0" fontId="72"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1" fillId="0" borderId="30" xfId="1" applyFont="1" applyBorder="1" applyAlignment="1">
      <alignment horizontal="center" vertical="center"/>
    </xf>
    <xf numFmtId="186" fontId="11" fillId="0" borderId="29" xfId="18" applyNumberFormat="1" applyFont="1" applyBorder="1" applyAlignment="1" applyProtection="1">
      <alignment horizontal="center"/>
    </xf>
    <xf numFmtId="0" fontId="11" fillId="0" borderId="29" xfId="1" applyFont="1" applyBorder="1" applyAlignment="1">
      <alignment horizontal="center" vertical="center"/>
    </xf>
    <xf numFmtId="184" fontId="11" fillId="0" borderId="29" xfId="18" applyNumberFormat="1" applyFont="1" applyBorder="1" applyAlignment="1" applyProtection="1">
      <alignment horizontal="center"/>
    </xf>
    <xf numFmtId="0" fontId="74" fillId="0" borderId="30" xfId="1" applyFont="1" applyBorder="1" applyAlignment="1">
      <alignment horizontal="center" vertical="center"/>
    </xf>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8" xfId="18" applyFont="1" applyBorder="1" applyAlignment="1" applyProtection="1">
      <alignment horizontal="center" vertical="center"/>
    </xf>
    <xf numFmtId="186" fontId="63" fillId="0" borderId="28" xfId="18" applyNumberFormat="1" applyFont="1" applyBorder="1" applyAlignment="1" applyProtection="1">
      <alignment horizontal="center" vertical="center"/>
    </xf>
    <xf numFmtId="184" fontId="14"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1"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1"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5" fillId="0" borderId="0" xfId="18" applyNumberFormat="1" applyFont="1" applyAlignment="1" applyProtection="1">
      <alignment horizontal="left" vertical="center"/>
    </xf>
    <xf numFmtId="187" fontId="15" fillId="0" borderId="32" xfId="18" applyNumberFormat="1" applyFont="1" applyBorder="1" applyAlignment="1" applyProtection="1">
      <alignment horizontal="left" vertical="center"/>
    </xf>
    <xf numFmtId="184" fontId="15" fillId="0" borderId="32" xfId="18" applyNumberFormat="1" applyFont="1" applyBorder="1" applyAlignment="1" applyProtection="1">
      <alignment horizontal="center" vertical="center"/>
    </xf>
    <xf numFmtId="187" fontId="60" fillId="0" borderId="33" xfId="18" applyNumberFormat="1" applyFont="1" applyBorder="1" applyAlignment="1" applyProtection="1">
      <alignment horizontal="center" vertical="center"/>
    </xf>
    <xf numFmtId="187" fontId="62" fillId="0" borderId="33" xfId="18" applyNumberFormat="1" applyFont="1" applyBorder="1" applyAlignment="1" applyProtection="1">
      <alignment horizontal="center" vertical="center"/>
    </xf>
    <xf numFmtId="184" fontId="60" fillId="0" borderId="33" xfId="18" applyNumberFormat="1" applyFont="1" applyBorder="1" applyAlignment="1" applyProtection="1">
      <alignment vertical="center"/>
    </xf>
    <xf numFmtId="184" fontId="62" fillId="0" borderId="33" xfId="18" applyNumberFormat="1" applyFont="1" applyBorder="1" applyAlignment="1" applyProtection="1">
      <alignment vertical="center"/>
    </xf>
    <xf numFmtId="188" fontId="17" fillId="0" borderId="0" xfId="18" applyNumberFormat="1" applyFont="1" applyAlignment="1" applyProtection="1">
      <alignment horizontal="left"/>
    </xf>
    <xf numFmtId="187" fontId="39" fillId="0" borderId="0" xfId="18" applyNumberFormat="1" applyFont="1" applyAlignment="1" applyProtection="1">
      <alignment horizontal="center"/>
    </xf>
    <xf numFmtId="184" fontId="17" fillId="0" borderId="0" xfId="18" applyNumberFormat="1" applyFont="1" applyProtection="1"/>
    <xf numFmtId="184" fontId="39" fillId="0" borderId="0" xfId="18" applyNumberFormat="1" applyFont="1" applyAlignment="1" applyProtection="1">
      <alignment horizontal="right" vertical="center"/>
    </xf>
    <xf numFmtId="184" fontId="39" fillId="0" borderId="0" xfId="18" applyNumberFormat="1" applyFont="1" applyAlignment="1" applyProtection="1">
      <alignment horizontal="right"/>
    </xf>
    <xf numFmtId="189" fontId="17" fillId="0" borderId="0" xfId="18" applyNumberFormat="1" applyFont="1" applyAlignment="1" applyProtection="1">
      <alignment horizontal="left"/>
    </xf>
    <xf numFmtId="187" fontId="39" fillId="0" borderId="0" xfId="18" applyNumberFormat="1" applyFont="1" applyAlignment="1" applyProtection="1">
      <alignment horizontal="left"/>
    </xf>
    <xf numFmtId="184" fontId="32" fillId="0" borderId="0" xfId="18" applyNumberFormat="1" applyFont="1" applyAlignment="1" applyProtection="1">
      <alignment horizontal="center" vertical="center" wrapText="1"/>
    </xf>
    <xf numFmtId="184" fontId="33" fillId="0" borderId="0" xfId="18" applyNumberFormat="1" applyFont="1" applyAlignment="1" applyProtection="1">
      <alignment horizontal="right" vertical="center"/>
    </xf>
    <xf numFmtId="184" fontId="39" fillId="0" borderId="0" xfId="18" applyNumberFormat="1" applyFont="1" applyProtection="1"/>
    <xf numFmtId="184" fontId="33"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0" fillId="0" borderId="0" xfId="18" applyNumberFormat="1" applyFont="1" applyAlignment="1" applyProtection="1">
      <alignment horizontal="center"/>
    </xf>
    <xf numFmtId="184" fontId="60" fillId="0" borderId="0" xfId="18" applyNumberFormat="1" applyFont="1" applyAlignment="1" applyProtection="1">
      <alignment horizontal="right" vertical="center"/>
    </xf>
    <xf numFmtId="184" fontId="60"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8" xfId="18" applyNumberFormat="1" applyFont="1" applyBorder="1" applyAlignment="1" applyProtection="1">
      <alignment horizontal="center" vertical="center"/>
    </xf>
    <xf numFmtId="187" fontId="62" fillId="0" borderId="28" xfId="18" applyNumberFormat="1" applyFont="1" applyBorder="1" applyAlignment="1" applyProtection="1">
      <alignment horizontal="center" vertical="center"/>
    </xf>
    <xf numFmtId="184" fontId="62"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3"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7"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7" fillId="0" borderId="0" xfId="18" applyNumberFormat="1" applyFont="1" applyAlignment="1" applyProtection="1">
      <alignment vertical="center"/>
    </xf>
    <xf numFmtId="187" fontId="39" fillId="0" borderId="0" xfId="18" applyNumberFormat="1" applyFont="1" applyAlignment="1" applyProtection="1">
      <alignment horizontal="center" vertical="center"/>
    </xf>
    <xf numFmtId="0" fontId="78" fillId="0" borderId="0" xfId="18" applyFont="1" applyProtection="1">
      <protection locked="0"/>
    </xf>
    <xf numFmtId="190" fontId="3" fillId="0" borderId="0" xfId="18" applyNumberFormat="1" applyProtection="1">
      <protection locked="0"/>
    </xf>
    <xf numFmtId="184" fontId="78" fillId="0" borderId="0" xfId="18" applyNumberFormat="1" applyFont="1" applyProtection="1">
      <protection locked="0"/>
    </xf>
    <xf numFmtId="0" fontId="78" fillId="0" borderId="0" xfId="1" applyFont="1" applyProtection="1">
      <protection locked="0"/>
    </xf>
    <xf numFmtId="187" fontId="4" fillId="0" borderId="0" xfId="18" applyNumberFormat="1" applyFont="1" applyAlignment="1" applyProtection="1">
      <alignment wrapText="1"/>
    </xf>
    <xf numFmtId="184" fontId="79" fillId="0" borderId="0" xfId="18" applyNumberFormat="1" applyFont="1" applyAlignment="1" applyProtection="1">
      <alignment horizontal="center" wrapText="1"/>
    </xf>
    <xf numFmtId="184" fontId="79" fillId="0" borderId="0" xfId="18" applyNumberFormat="1" applyFont="1" applyAlignment="1" applyProtection="1">
      <alignment horizontal="center" vertical="center" wrapText="1"/>
    </xf>
    <xf numFmtId="0" fontId="80"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2" fillId="0" borderId="0" xfId="18" applyNumberFormat="1" applyFont="1" applyAlignment="1" applyProtection="1">
      <alignment horizontal="center"/>
    </xf>
    <xf numFmtId="184" fontId="72" fillId="0" borderId="0" xfId="18" applyNumberFormat="1" applyFont="1" applyProtection="1"/>
    <xf numFmtId="184" fontId="72" fillId="0" borderId="0" xfId="18" applyNumberFormat="1" applyFont="1" applyAlignment="1" applyProtection="1">
      <alignment vertical="center"/>
    </xf>
    <xf numFmtId="184" fontId="72" fillId="0" borderId="0" xfId="18" applyNumberFormat="1" applyFont="1" applyAlignment="1" applyProtection="1">
      <alignment horizontal="right"/>
    </xf>
    <xf numFmtId="0" fontId="78" fillId="0" borderId="0" xfId="1" applyFont="1"/>
    <xf numFmtId="187" fontId="11" fillId="0" borderId="29" xfId="18" applyNumberFormat="1" applyFont="1" applyBorder="1" applyAlignment="1" applyProtection="1">
      <alignment horizontal="center" vertical="center"/>
    </xf>
    <xf numFmtId="184" fontId="11" fillId="0" borderId="29" xfId="18" applyNumberFormat="1" applyFont="1" applyBorder="1" applyAlignment="1" applyProtection="1">
      <alignment horizontal="center" vertical="center"/>
    </xf>
    <xf numFmtId="174" fontId="3" fillId="0" borderId="0" xfId="9"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2" fillId="0" borderId="33" xfId="18" applyNumberFormat="1" applyFont="1" applyBorder="1" applyAlignment="1" applyProtection="1">
      <alignment horizontal="left" vertical="center"/>
    </xf>
    <xf numFmtId="184" fontId="62" fillId="0" borderId="33" xfId="18" applyNumberFormat="1" applyFont="1" applyBorder="1" applyAlignment="1" applyProtection="1">
      <alignment horizontal="center" vertical="center"/>
    </xf>
    <xf numFmtId="184" fontId="62" fillId="0" borderId="33" xfId="18" applyNumberFormat="1" applyFont="1" applyBorder="1" applyProtection="1"/>
    <xf numFmtId="184" fontId="17" fillId="0" borderId="0" xfId="1" applyNumberFormat="1" applyFont="1"/>
    <xf numFmtId="0" fontId="81" fillId="0" borderId="0" xfId="1" applyFont="1"/>
    <xf numFmtId="174" fontId="0" fillId="0" borderId="0" xfId="9"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5" fillId="0" borderId="0" xfId="1" applyFont="1" applyAlignment="1">
      <alignment horizontal="center"/>
    </xf>
    <xf numFmtId="0" fontId="82"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0" applyNumberFormat="1" applyFont="1" applyBorder="1" applyAlignment="1">
      <alignment horizontal="right"/>
    </xf>
    <xf numFmtId="43" fontId="14" fillId="0" borderId="31" xfId="20" applyNumberFormat="1" applyFont="1" applyBorder="1" applyAlignment="1">
      <alignment horizontal="right" wrapText="1"/>
    </xf>
    <xf numFmtId="174" fontId="14" fillId="0" borderId="31" xfId="20"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4" fillId="0" borderId="0" xfId="1" applyNumberFormat="1" applyFont="1"/>
    <xf numFmtId="2" fontId="84" fillId="0" borderId="0" xfId="1" applyNumberFormat="1" applyFont="1" applyAlignment="1">
      <alignment horizontal="center"/>
    </xf>
    <xf numFmtId="0" fontId="84"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3"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5"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5" fillId="0" borderId="0" xfId="1" applyFont="1" applyAlignment="1">
      <alignment horizontal="left"/>
    </xf>
    <xf numFmtId="0" fontId="86" fillId="0" borderId="2" xfId="1" applyFont="1" applyBorder="1" applyAlignment="1">
      <alignment vertical="center"/>
    </xf>
    <xf numFmtId="0" fontId="85"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9"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9" applyNumberFormat="1" applyFont="1" applyBorder="1" applyAlignment="1">
      <alignment vertical="center"/>
    </xf>
    <xf numFmtId="174" fontId="15" fillId="0" borderId="31" xfId="9" applyNumberFormat="1" applyFont="1" applyBorder="1" applyAlignment="1">
      <alignment vertical="center"/>
    </xf>
    <xf numFmtId="0" fontId="14" fillId="0" borderId="3" xfId="1" applyFont="1" applyBorder="1" applyAlignment="1">
      <alignment horizontal="left"/>
    </xf>
    <xf numFmtId="201" fontId="70" fillId="0" borderId="0" xfId="1" applyNumberFormat="1" applyFont="1"/>
    <xf numFmtId="0" fontId="87" fillId="0" borderId="0" xfId="24" applyAlignment="1" applyProtection="1"/>
    <xf numFmtId="201" fontId="70" fillId="0" borderId="0" xfId="9" applyNumberFormat="1" applyFont="1" applyBorder="1"/>
    <xf numFmtId="174" fontId="70" fillId="0" borderId="0" xfId="1" applyNumberFormat="1" applyFont="1"/>
    <xf numFmtId="0" fontId="14" fillId="0" borderId="0" xfId="1" applyFont="1" applyAlignment="1">
      <alignment horizontal="left"/>
    </xf>
    <xf numFmtId="174" fontId="14" fillId="0" borderId="0" xfId="9" applyNumberFormat="1" applyFont="1" applyBorder="1"/>
    <xf numFmtId="174" fontId="3" fillId="0" borderId="0" xfId="9" applyNumberFormat="1" applyBorder="1"/>
    <xf numFmtId="0" fontId="37" fillId="0" borderId="0" xfId="1" applyFont="1" applyAlignment="1">
      <alignment horizontal="center" vertical="center"/>
    </xf>
    <xf numFmtId="0" fontId="20" fillId="0" borderId="0" xfId="1" applyFont="1" applyAlignment="1">
      <alignment horizontal="center"/>
    </xf>
    <xf numFmtId="0" fontId="35" fillId="0" borderId="0" xfId="1" applyFont="1" applyAlignment="1">
      <alignment horizontal="center"/>
    </xf>
    <xf numFmtId="0" fontId="88" fillId="0" borderId="0" xfId="1" applyFont="1"/>
    <xf numFmtId="0" fontId="89" fillId="0" borderId="27" xfId="1" applyFont="1" applyBorder="1" applyAlignment="1">
      <alignment horizontal="center" vertical="center" wrapText="1"/>
    </xf>
    <xf numFmtId="173" fontId="14" fillId="0" borderId="0" xfId="6" applyNumberFormat="1" applyFont="1" applyFill="1" applyBorder="1" applyAlignment="1">
      <alignment horizontal="center" vertical="center"/>
    </xf>
    <xf numFmtId="172" fontId="15" fillId="0" borderId="0" xfId="6"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6" applyNumberFormat="1" applyFont="1" applyFill="1" applyBorder="1" applyAlignment="1">
      <alignment horizontal="center" vertical="center"/>
    </xf>
    <xf numFmtId="0" fontId="15" fillId="0" borderId="0" xfId="1" applyFont="1" applyAlignment="1">
      <alignment horizontal="left" vertical="center" wrapText="1"/>
    </xf>
    <xf numFmtId="0" fontId="90" fillId="0" borderId="0" xfId="1" applyFont="1" applyAlignment="1">
      <alignment vertical="center"/>
    </xf>
    <xf numFmtId="0" fontId="91" fillId="0" borderId="0" xfId="1" applyFont="1"/>
    <xf numFmtId="0" fontId="40" fillId="0" borderId="0" xfId="1" applyFont="1"/>
    <xf numFmtId="0" fontId="24" fillId="0" borderId="0" xfId="1" applyFont="1" applyAlignment="1">
      <alignment horizontal="center"/>
    </xf>
    <xf numFmtId="0" fontId="74"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59" fillId="0" borderId="0" xfId="1" applyFont="1"/>
    <xf numFmtId="0" fontId="60"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2" fillId="0" borderId="0" xfId="1" applyFont="1" applyAlignment="1">
      <alignment horizontal="center" vertical="center" wrapText="1"/>
    </xf>
    <xf numFmtId="0" fontId="62"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2" fillId="0" borderId="0" xfId="1" applyFont="1" applyAlignment="1">
      <alignment horizontal="center"/>
    </xf>
    <xf numFmtId="0" fontId="12" fillId="0" borderId="4" xfId="1" applyFont="1" applyBorder="1" applyAlignment="1">
      <alignment horizontal="center" vertical="center" wrapText="1"/>
    </xf>
    <xf numFmtId="0" fontId="93" fillId="0" borderId="0" xfId="1" applyFont="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4" fontId="14" fillId="0" borderId="0" xfId="9"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9"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0" fontId="90"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9" applyNumberFormat="1" applyFont="1" applyFill="1" applyBorder="1" applyAlignment="1">
      <alignment horizontal="center" vertical="center"/>
    </xf>
    <xf numFmtId="3" fontId="12" fillId="0" borderId="0" xfId="1" applyNumberFormat="1" applyFont="1" applyAlignment="1">
      <alignment vertical="center"/>
    </xf>
    <xf numFmtId="0" fontId="3" fillId="0" borderId="0" xfId="12"/>
    <xf numFmtId="0" fontId="6" fillId="2" borderId="0" xfId="12" applyFont="1" applyFill="1" applyAlignment="1">
      <alignment horizontal="center"/>
    </xf>
    <xf numFmtId="167" fontId="8" fillId="0" borderId="0" xfId="12" applyNumberFormat="1" applyFont="1" applyAlignment="1">
      <alignment horizontal="center" vertical="center"/>
    </xf>
    <xf numFmtId="0" fontId="35" fillId="2" borderId="0" xfId="12" applyFont="1" applyFill="1" applyAlignment="1">
      <alignment horizontal="center"/>
    </xf>
    <xf numFmtId="0" fontId="35" fillId="2" borderId="0" xfId="12" applyFont="1" applyFill="1" applyAlignment="1">
      <alignment horizontal="center"/>
    </xf>
    <xf numFmtId="0" fontId="96" fillId="2" borderId="1" xfId="12" applyFont="1" applyFill="1" applyBorder="1" applyAlignment="1">
      <alignment horizontal="center" vertical="center"/>
    </xf>
    <xf numFmtId="0" fontId="10" fillId="2" borderId="1" xfId="12" applyFont="1" applyFill="1" applyBorder="1" applyAlignment="1">
      <alignment horizontal="center"/>
    </xf>
    <xf numFmtId="0" fontId="11" fillId="3" borderId="1" xfId="27" applyFont="1" applyFill="1" applyBorder="1" applyAlignment="1">
      <alignment horizontal="center" vertical="center" wrapText="1"/>
    </xf>
    <xf numFmtId="0" fontId="96" fillId="2" borderId="0" xfId="12" applyFont="1" applyFill="1" applyAlignment="1">
      <alignment horizontal="center" vertical="center"/>
    </xf>
    <xf numFmtId="0" fontId="12" fillId="0" borderId="39"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96" fillId="2" borderId="4" xfId="12" applyFont="1" applyFill="1" applyBorder="1"/>
    <xf numFmtId="37" fontId="98" fillId="2" borderId="4" xfId="12" quotePrefix="1" applyNumberFormat="1" applyFont="1" applyFill="1" applyBorder="1" applyAlignment="1">
      <alignment horizontal="center" vertical="center"/>
    </xf>
    <xf numFmtId="0" fontId="99" fillId="2" borderId="28" xfId="12" applyFont="1" applyFill="1" applyBorder="1"/>
    <xf numFmtId="37" fontId="99" fillId="2" borderId="28" xfId="12" applyNumberFormat="1" applyFont="1" applyFill="1" applyBorder="1"/>
    <xf numFmtId="37" fontId="99" fillId="2" borderId="0" xfId="12" applyNumberFormat="1" applyFont="1" applyFill="1"/>
    <xf numFmtId="0" fontId="12" fillId="2" borderId="0" xfId="12" applyFont="1" applyFill="1"/>
    <xf numFmtId="209" fontId="99" fillId="2" borderId="0" xfId="12" applyNumberFormat="1" applyFont="1" applyFill="1" applyAlignment="1">
      <alignment vertical="center"/>
    </xf>
    <xf numFmtId="209" fontId="3" fillId="0" borderId="0" xfId="12" applyNumberFormat="1"/>
    <xf numFmtId="209" fontId="100" fillId="2" borderId="0" xfId="12" applyNumberFormat="1" applyFont="1" applyFill="1" applyAlignment="1">
      <alignment vertical="center"/>
    </xf>
    <xf numFmtId="209" fontId="100" fillId="2" borderId="3" xfId="12" applyNumberFormat="1" applyFont="1" applyFill="1" applyBorder="1" applyAlignment="1">
      <alignment horizontal="left" vertical="center"/>
    </xf>
    <xf numFmtId="209" fontId="100" fillId="2" borderId="3" xfId="12" applyNumberFormat="1" applyFont="1" applyFill="1" applyBorder="1" applyAlignment="1">
      <alignment vertical="center"/>
    </xf>
    <xf numFmtId="209" fontId="99" fillId="2" borderId="0" xfId="12" applyNumberFormat="1" applyFont="1" applyFill="1" applyAlignment="1">
      <alignment horizontal="left" vertical="center"/>
    </xf>
    <xf numFmtId="0" fontId="14" fillId="0" borderId="0" xfId="12" applyFont="1"/>
    <xf numFmtId="0" fontId="14" fillId="0" borderId="0" xfId="12" applyFont="1" applyAlignment="1">
      <alignment horizontal="left" vertical="top" wrapText="1"/>
    </xf>
    <xf numFmtId="0" fontId="101"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0"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0"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2" fillId="0" borderId="0" xfId="29" applyFont="1" applyBorder="1" applyAlignment="1">
      <alignment horizontal="center"/>
    </xf>
    <xf numFmtId="173" fontId="14" fillId="0" borderId="0" xfId="1" applyNumberFormat="1" applyFont="1"/>
    <xf numFmtId="0" fontId="102" fillId="0" borderId="0" xfId="1" applyFont="1"/>
    <xf numFmtId="14" fontId="102" fillId="0" borderId="0" xfId="1" applyNumberFormat="1" applyFont="1"/>
    <xf numFmtId="211" fontId="103" fillId="0" borderId="0" xfId="1" applyNumberFormat="1" applyFont="1" applyAlignment="1">
      <alignment horizontal="left"/>
    </xf>
    <xf numFmtId="0" fontId="96" fillId="0" borderId="1" xfId="1" applyFont="1" applyBorder="1"/>
    <xf numFmtId="0" fontId="11" fillId="0" borderId="27" xfId="27" applyFont="1" applyBorder="1" applyAlignment="1">
      <alignment horizontal="center"/>
    </xf>
    <xf numFmtId="0" fontId="11" fillId="0" borderId="1" xfId="27" applyFont="1" applyBorder="1" applyAlignment="1">
      <alignment horizontal="center" vertical="center" wrapText="1"/>
    </xf>
    <xf numFmtId="0" fontId="96" fillId="0" borderId="0" xfId="1" applyFont="1"/>
    <xf numFmtId="0" fontId="11" fillId="0" borderId="0" xfId="27" applyFont="1" applyAlignment="1">
      <alignment horizontal="center" vertical="center" wrapText="1"/>
    </xf>
    <xf numFmtId="0" fontId="11" fillId="0" borderId="31" xfId="27" applyFont="1" applyBorder="1" applyAlignment="1">
      <alignment horizontal="center" vertical="center" wrapText="1"/>
    </xf>
    <xf numFmtId="0" fontId="11" fillId="3" borderId="31" xfId="27" applyFont="1" applyFill="1" applyBorder="1" applyAlignment="1">
      <alignment horizontal="center" vertical="center" wrapText="1"/>
    </xf>
    <xf numFmtId="0" fontId="96" fillId="0" borderId="0" xfId="1" applyFont="1" applyAlignment="1">
      <alignment horizontal="center"/>
    </xf>
    <xf numFmtId="0" fontId="96" fillId="0" borderId="4" xfId="1" applyFont="1" applyBorder="1"/>
    <xf numFmtId="37" fontId="96" fillId="0" borderId="4" xfId="1" quotePrefix="1" applyNumberFormat="1" applyFont="1" applyBorder="1" applyAlignment="1">
      <alignment horizontal="center" vertical="center"/>
    </xf>
    <xf numFmtId="37" fontId="96"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4" fillId="0" borderId="28" xfId="1" applyFont="1" applyBorder="1"/>
    <xf numFmtId="37" fontId="104" fillId="0" borderId="28" xfId="1" applyNumberFormat="1" applyFont="1" applyBorder="1"/>
    <xf numFmtId="37" fontId="104" fillId="0" borderId="0" xfId="1" applyNumberFormat="1" applyFont="1"/>
    <xf numFmtId="0" fontId="16" fillId="0" borderId="28" xfId="1" applyFont="1" applyBorder="1" applyAlignment="1">
      <alignment horizontal="center"/>
    </xf>
    <xf numFmtId="174" fontId="99"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0" fillId="0" borderId="3" xfId="1" applyFont="1" applyBorder="1" applyAlignment="1">
      <alignment vertical="center"/>
    </xf>
    <xf numFmtId="174" fontId="100"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5" fillId="0" borderId="0" xfId="1" applyFont="1"/>
    <xf numFmtId="0" fontId="99" fillId="0" borderId="0" xfId="1" applyFont="1"/>
    <xf numFmtId="0" fontId="99" fillId="3" borderId="0" xfId="1" applyFont="1" applyFill="1" applyAlignment="1">
      <alignment horizontal="left" vertical="center" wrapText="1"/>
    </xf>
    <xf numFmtId="0" fontId="99" fillId="3" borderId="0" xfId="1" applyFont="1" applyFill="1" applyAlignment="1">
      <alignment vertical="center"/>
    </xf>
    <xf numFmtId="0" fontId="99" fillId="0" borderId="0" xfId="1" applyFont="1" applyAlignment="1">
      <alignment vertical="top" wrapText="1"/>
    </xf>
    <xf numFmtId="0" fontId="99" fillId="3" borderId="0" xfId="1" applyFont="1" applyFill="1" applyAlignment="1">
      <alignment vertical="top" wrapText="1"/>
    </xf>
    <xf numFmtId="0" fontId="4" fillId="0" borderId="0" xfId="30" applyFont="1"/>
    <xf numFmtId="0" fontId="3" fillId="0" borderId="0" xfId="30"/>
    <xf numFmtId="0" fontId="6" fillId="0" borderId="0" xfId="30" applyFont="1" applyAlignment="1">
      <alignment horizontal="center"/>
    </xf>
    <xf numFmtId="0" fontId="34" fillId="0" borderId="0" xfId="30" applyFont="1"/>
    <xf numFmtId="167" fontId="8" fillId="0" borderId="0" xfId="30" applyNumberFormat="1" applyFont="1" applyAlignment="1">
      <alignment horizontal="center"/>
    </xf>
    <xf numFmtId="0" fontId="22" fillId="0" borderId="0" xfId="30" applyFont="1"/>
    <xf numFmtId="0" fontId="35" fillId="0" borderId="0" xfId="30" applyFont="1" applyAlignment="1">
      <alignment horizontal="center"/>
    </xf>
    <xf numFmtId="0" fontId="54" fillId="0" borderId="0" xfId="30" applyFont="1"/>
    <xf numFmtId="0" fontId="106" fillId="0" borderId="0" xfId="18" applyFont="1" applyProtection="1"/>
    <xf numFmtId="0" fontId="12" fillId="0" borderId="0" xfId="30" applyFont="1"/>
    <xf numFmtId="0" fontId="20" fillId="0" borderId="27" xfId="30" applyFont="1" applyBorder="1" applyAlignment="1">
      <alignment horizontal="center" vertical="center" wrapText="1"/>
    </xf>
    <xf numFmtId="0" fontId="12" fillId="0" borderId="27" xfId="30" applyFont="1" applyBorder="1" applyAlignment="1">
      <alignment horizontal="center" vertical="center" wrapText="1"/>
    </xf>
    <xf numFmtId="0" fontId="11" fillId="0" borderId="27"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right"/>
    </xf>
    <xf numFmtId="212" fontId="14" fillId="0" borderId="0" xfId="32" applyNumberFormat="1" applyFont="1" applyFill="1" applyBorder="1" applyAlignment="1">
      <alignment horizontal="center"/>
    </xf>
    <xf numFmtId="0" fontId="14" fillId="0" borderId="0" xfId="30" applyFont="1"/>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215" fontId="14" fillId="0" borderId="0" xfId="32" applyNumberFormat="1" applyFont="1" applyFill="1" applyBorder="1" applyAlignment="1">
      <alignment horizontal="right"/>
    </xf>
    <xf numFmtId="0" fontId="92" fillId="0" borderId="3" xfId="30" applyFont="1" applyBorder="1"/>
    <xf numFmtId="216" fontId="92"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3" fillId="0" borderId="0" xfId="30" applyFont="1"/>
    <xf numFmtId="1" fontId="12" fillId="0" borderId="0" xfId="30" applyNumberFormat="1" applyFont="1"/>
    <xf numFmtId="217" fontId="16" fillId="0" borderId="0" xfId="33" applyNumberFormat="1" applyFont="1" applyFill="1" applyBorder="1"/>
    <xf numFmtId="0" fontId="11" fillId="0" borderId="30" xfId="1" applyFont="1" applyBorder="1" applyAlignment="1">
      <alignment horizontal="center" vertical="center"/>
    </xf>
    <xf numFmtId="187" fontId="11" fillId="0" borderId="29" xfId="18" applyNumberFormat="1" applyFont="1" applyBorder="1" applyAlignment="1" applyProtection="1">
      <alignment horizont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7" fillId="0" borderId="0" xfId="1" applyFont="1" applyAlignment="1">
      <alignment vertical="center"/>
    </xf>
    <xf numFmtId="0" fontId="37" fillId="0" borderId="0" xfId="1" applyFont="1" applyAlignment="1">
      <alignment horizontal="centerContinuous" vertical="center"/>
    </xf>
    <xf numFmtId="0" fontId="3" fillId="0" borderId="0" xfId="1" applyAlignment="1">
      <alignment horizontal="center" vertical="center"/>
    </xf>
    <xf numFmtId="0" fontId="96" fillId="0" borderId="27" xfId="1" applyFont="1" applyBorder="1" applyAlignment="1">
      <alignment horizontal="center" vertical="center" wrapText="1"/>
    </xf>
    <xf numFmtId="17" fontId="12" fillId="0" borderId="27" xfId="1" applyNumberFormat="1" applyFont="1" applyBorder="1" applyAlignment="1">
      <alignment horizontal="center" vertical="center" wrapText="1"/>
    </xf>
    <xf numFmtId="0" fontId="11" fillId="0" borderId="28" xfId="1" applyFont="1" applyBorder="1" applyAlignment="1">
      <alignment horizontal="center" vertical="center" wrapText="1"/>
    </xf>
    <xf numFmtId="0" fontId="100" fillId="0" borderId="0" xfId="1" applyFont="1" applyAlignment="1">
      <alignment horizontal="center" vertical="center" wrapText="1"/>
    </xf>
    <xf numFmtId="0" fontId="55" fillId="0" borderId="0" xfId="1" applyFont="1" applyAlignment="1">
      <alignment horizontal="center" vertical="center" wrapText="1"/>
    </xf>
    <xf numFmtId="0" fontId="19" fillId="0" borderId="0" xfId="1" applyFont="1" applyAlignment="1">
      <alignment horizontal="center" vertical="center" wrapText="1"/>
    </xf>
    <xf numFmtId="37" fontId="100" fillId="0" borderId="0" xfId="34" applyNumberFormat="1" applyFont="1" applyFill="1" applyBorder="1" applyAlignment="1">
      <alignment horizontal="center" vertical="center"/>
    </xf>
    <xf numFmtId="37" fontId="15" fillId="0" borderId="0" xfId="35" applyNumberFormat="1" applyFont="1" applyFill="1" applyBorder="1" applyAlignment="1">
      <alignment horizontal="center" vertical="center"/>
    </xf>
    <xf numFmtId="4" fontId="15" fillId="0" borderId="0" xfId="35" applyNumberFormat="1" applyFont="1" applyFill="1" applyBorder="1" applyAlignment="1">
      <alignment horizontal="center" vertical="center"/>
    </xf>
    <xf numFmtId="171" fontId="15" fillId="4" borderId="0" xfId="35" applyFont="1" applyFill="1" applyBorder="1" applyAlignment="1">
      <alignment horizontal="center" vertical="center"/>
    </xf>
    <xf numFmtId="37" fontId="99" fillId="0" borderId="0" xfId="34" applyNumberFormat="1" applyFont="1" applyFill="1" applyBorder="1" applyAlignment="1">
      <alignment horizontal="center" vertical="center"/>
    </xf>
    <xf numFmtId="37" fontId="14" fillId="0" borderId="0" xfId="35" applyNumberFormat="1" applyFont="1" applyFill="1" applyBorder="1" applyAlignment="1">
      <alignment horizontal="center" vertical="center"/>
    </xf>
    <xf numFmtId="171" fontId="14" fillId="0" borderId="0" xfId="35" applyFont="1" applyBorder="1" applyAlignment="1">
      <alignment horizontal="center" vertical="center"/>
    </xf>
    <xf numFmtId="171" fontId="14" fillId="4" borderId="0" xfId="35" applyFont="1" applyFill="1" applyBorder="1" applyAlignment="1">
      <alignment horizontal="center" vertical="center"/>
    </xf>
    <xf numFmtId="37" fontId="16" fillId="0" borderId="0" xfId="1" applyNumberFormat="1" applyFont="1"/>
    <xf numFmtId="0" fontId="15" fillId="0" borderId="0" xfId="1" applyFont="1" applyAlignment="1">
      <alignment horizontal="left" vertical="center"/>
    </xf>
    <xf numFmtId="171" fontId="15" fillId="0" borderId="0" xfId="35" applyFont="1" applyBorder="1" applyAlignment="1">
      <alignment horizontal="center" vertical="center"/>
    </xf>
    <xf numFmtId="171" fontId="19" fillId="0" borderId="0" xfId="35" applyFont="1" applyBorder="1" applyAlignment="1">
      <alignment horizontal="center" vertical="center"/>
    </xf>
    <xf numFmtId="37" fontId="19" fillId="0" borderId="0" xfId="1" applyNumberFormat="1" applyFont="1"/>
    <xf numFmtId="0" fontId="15" fillId="0" borderId="3" xfId="1" applyFont="1" applyBorder="1" applyAlignment="1">
      <alignment horizontal="left" vertical="center"/>
    </xf>
    <xf numFmtId="171" fontId="15" fillId="0" borderId="3" xfId="35" applyFont="1" applyFill="1" applyBorder="1" applyAlignment="1">
      <alignment horizontal="center" vertical="center"/>
    </xf>
    <xf numFmtId="171" fontId="108" fillId="0" borderId="0" xfId="35" applyFont="1" applyFill="1" applyBorder="1" applyAlignment="1">
      <alignment horizontal="center" vertical="center"/>
    </xf>
    <xf numFmtId="171" fontId="24" fillId="0" borderId="0" xfId="35" applyFont="1" applyBorder="1" applyAlignment="1">
      <alignment horizontal="center" vertical="center"/>
    </xf>
    <xf numFmtId="218" fontId="17" fillId="0" borderId="0" xfId="1" applyNumberFormat="1" applyFont="1" applyAlignment="1">
      <alignment vertical="center"/>
    </xf>
    <xf numFmtId="0" fontId="39" fillId="0" borderId="0" xfId="1" applyFont="1" applyAlignment="1">
      <alignment vertical="center"/>
    </xf>
    <xf numFmtId="0" fontId="109" fillId="0" borderId="0" xfId="36" applyFont="1" applyAlignment="1">
      <alignment horizontal="centerContinuous" vertical="center"/>
    </xf>
    <xf numFmtId="0" fontId="44" fillId="0" borderId="0" xfId="36" applyFont="1"/>
    <xf numFmtId="0" fontId="110" fillId="0" borderId="0" xfId="36" applyFont="1" applyAlignment="1">
      <alignment horizontal="centerContinuous" vertical="center"/>
    </xf>
    <xf numFmtId="0" fontId="6" fillId="0" borderId="0" xfId="36" applyFont="1" applyAlignment="1">
      <alignment horizontal="centerContinuous" vertical="center"/>
    </xf>
    <xf numFmtId="167" fontId="73" fillId="0" borderId="0" xfId="36" applyNumberFormat="1" applyFont="1" applyAlignment="1">
      <alignment horizontal="center"/>
    </xf>
    <xf numFmtId="0" fontId="59" fillId="0" borderId="0" xfId="36" applyFont="1" applyAlignment="1">
      <alignment horizontal="centerContinuous" vertical="center"/>
    </xf>
    <xf numFmtId="0" fontId="9" fillId="0" borderId="0" xfId="36" applyFont="1" applyAlignment="1">
      <alignment horizontal="centerContinuous" vertical="center"/>
    </xf>
    <xf numFmtId="0" fontId="11" fillId="0" borderId="6" xfId="36" applyFont="1" applyBorder="1" applyAlignment="1">
      <alignment horizontal="center" vertical="center"/>
    </xf>
    <xf numFmtId="0" fontId="11" fillId="0" borderId="6" xfId="36" applyFont="1" applyBorder="1" applyAlignment="1">
      <alignment horizontal="center" vertical="center" wrapText="1"/>
    </xf>
    <xf numFmtId="0" fontId="11" fillId="0" borderId="40" xfId="36" applyFont="1" applyBorder="1" applyAlignment="1">
      <alignment horizontal="center" vertical="center"/>
    </xf>
    <xf numFmtId="0" fontId="11" fillId="0" borderId="34" xfId="36" applyFont="1" applyBorder="1" applyAlignment="1">
      <alignment horizontal="center" vertical="center"/>
    </xf>
    <xf numFmtId="0" fontId="11" fillId="0" borderId="41" xfId="36" applyFont="1" applyBorder="1" applyAlignment="1">
      <alignment horizontal="center" vertical="center"/>
    </xf>
    <xf numFmtId="0" fontId="11" fillId="0" borderId="15" xfId="36" applyFont="1" applyBorder="1" applyAlignment="1">
      <alignment horizontal="center" vertical="center"/>
    </xf>
    <xf numFmtId="0" fontId="11" fillId="0" borderId="15" xfId="36" applyFont="1" applyBorder="1" applyAlignment="1">
      <alignment horizontal="center" vertical="center" wrapText="1"/>
    </xf>
    <xf numFmtId="0" fontId="11" fillId="0" borderId="42" xfId="36" applyFont="1" applyBorder="1" applyAlignment="1">
      <alignment horizontal="center" vertical="center"/>
    </xf>
    <xf numFmtId="0" fontId="11" fillId="0" borderId="4" xfId="36" applyFont="1" applyBorder="1" applyAlignment="1">
      <alignment horizontal="center" vertical="center"/>
    </xf>
    <xf numFmtId="0" fontId="11" fillId="0" borderId="43" xfId="36" applyFont="1" applyBorder="1" applyAlignment="1">
      <alignment horizontal="center" vertical="center"/>
    </xf>
    <xf numFmtId="0" fontId="14" fillId="0" borderId="0" xfId="36" applyFont="1"/>
    <xf numFmtId="0" fontId="3" fillId="0" borderId="44" xfId="1" applyBorder="1"/>
    <xf numFmtId="0" fontId="34"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2"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11" fillId="0" borderId="0" xfId="1" applyFont="1" applyAlignment="1">
      <alignment horizontal="center" vertical="top"/>
    </xf>
    <xf numFmtId="0" fontId="111" fillId="0" borderId="0" xfId="1" applyFont="1" applyAlignment="1">
      <alignment horizontal="center" vertical="center"/>
    </xf>
    <xf numFmtId="0" fontId="64" fillId="0" borderId="0" xfId="1" applyFont="1" applyAlignment="1">
      <alignment vertical="center"/>
    </xf>
    <xf numFmtId="0" fontId="112" fillId="0" borderId="0" xfId="1" applyFont="1" applyAlignment="1">
      <alignment vertical="center"/>
    </xf>
    <xf numFmtId="0" fontId="61" fillId="0" borderId="0" xfId="1" applyFont="1" applyAlignment="1">
      <alignment horizontal="center" vertical="center"/>
    </xf>
    <xf numFmtId="174" fontId="113" fillId="0" borderId="0" xfId="37" applyNumberFormat="1" applyFont="1" applyFill="1" applyBorder="1" applyAlignment="1" applyProtection="1">
      <alignment vertical="center"/>
      <protection hidden="1"/>
    </xf>
    <xf numFmtId="3" fontId="114" fillId="0" borderId="0" xfId="38" applyNumberFormat="1" applyFont="1" applyFill="1" applyBorder="1" applyAlignment="1" applyProtection="1">
      <alignment vertical="center"/>
    </xf>
    <xf numFmtId="0" fontId="114" fillId="0" borderId="0" xfId="1" applyFont="1" applyAlignment="1" applyProtection="1">
      <alignment vertical="center"/>
      <protection hidden="1"/>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8"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1" fillId="0" borderId="0" xfId="1" applyFont="1"/>
    <xf numFmtId="3" fontId="61" fillId="0" borderId="0" xfId="38" applyNumberFormat="1" applyFont="1" applyFill="1" applyBorder="1" applyAlignment="1" applyProtection="1">
      <alignment vertical="center"/>
    </xf>
    <xf numFmtId="0" fontId="102" fillId="0" borderId="0" xfId="1" applyFont="1" applyAlignment="1">
      <alignment horizontal="centerContinuous"/>
    </xf>
    <xf numFmtId="0" fontId="101" fillId="0" borderId="0" xfId="1" applyFont="1" applyAlignment="1">
      <alignment horizontal="centerContinuous"/>
    </xf>
    <xf numFmtId="0" fontId="96" fillId="0" borderId="1" xfId="1" applyFont="1" applyBorder="1" applyAlignment="1">
      <alignment horizontal="center" vertical="center" wrapText="1"/>
    </xf>
    <xf numFmtId="0" fontId="96" fillId="0" borderId="2" xfId="1" applyFont="1" applyBorder="1" applyAlignment="1">
      <alignment horizontal="center"/>
    </xf>
    <xf numFmtId="0" fontId="96"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98" fillId="0" borderId="0" xfId="1" applyFont="1" applyAlignment="1">
      <alignment horizontal="center"/>
    </xf>
    <xf numFmtId="0" fontId="96" fillId="0" borderId="0" xfId="1" applyFont="1" applyAlignment="1">
      <alignment horizontal="center" vertical="center"/>
    </xf>
    <xf numFmtId="9" fontId="11" fillId="0" borderId="0" xfId="27" applyNumberFormat="1" applyFont="1" applyAlignment="1">
      <alignment horizontal="center" vertical="center" wrapText="1"/>
    </xf>
    <xf numFmtId="0" fontId="96" fillId="0" borderId="2" xfId="1" applyFont="1" applyBorder="1" applyAlignment="1">
      <alignment horizontal="center" vertical="center"/>
    </xf>
    <xf numFmtId="0" fontId="96"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96" fillId="0" borderId="3" xfId="1" applyFont="1" applyBorder="1" applyAlignment="1">
      <alignment horizontal="center" vertical="center" wrapText="1"/>
    </xf>
    <xf numFmtId="37" fontId="99" fillId="0" borderId="0" xfId="1" applyNumberFormat="1" applyFont="1"/>
    <xf numFmtId="171" fontId="99" fillId="0" borderId="0" xfId="1" applyNumberFormat="1" applyFont="1" applyAlignment="1">
      <alignment horizontal="center" vertical="center"/>
    </xf>
    <xf numFmtId="171" fontId="100" fillId="0" borderId="0" xfId="1" applyNumberFormat="1" applyFont="1" applyAlignment="1">
      <alignment horizontal="center" vertical="center"/>
    </xf>
    <xf numFmtId="0" fontId="14" fillId="0" borderId="0" xfId="39" applyFont="1" applyAlignment="1">
      <alignment vertical="center"/>
    </xf>
    <xf numFmtId="171" fontId="100" fillId="0" borderId="3" xfId="1" applyNumberFormat="1" applyFont="1" applyBorder="1" applyAlignment="1">
      <alignment horizontal="center" vertical="center"/>
    </xf>
    <xf numFmtId="3" fontId="100" fillId="0" borderId="3" xfId="1" applyNumberFormat="1" applyFont="1" applyBorder="1" applyAlignment="1">
      <alignment vertical="center"/>
    </xf>
    <xf numFmtId="2" fontId="116" fillId="0" borderId="0" xfId="27" applyNumberFormat="1" applyFont="1" applyAlignment="1">
      <alignment horizontal="right"/>
    </xf>
    <xf numFmtId="219" fontId="100"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9" applyFont="1" applyBorder="1"/>
    <xf numFmtId="220" fontId="14" fillId="0" borderId="0" xfId="1" applyNumberFormat="1" applyFont="1"/>
    <xf numFmtId="0" fontId="117" fillId="0" borderId="0" xfId="1" applyFont="1" applyAlignment="1">
      <alignment vertical="center"/>
    </xf>
    <xf numFmtId="221" fontId="12" fillId="0" borderId="0" xfId="40" applyNumberFormat="1" applyFont="1" applyBorder="1"/>
    <xf numFmtId="171" fontId="14" fillId="0" borderId="0" xfId="41" applyNumberFormat="1" applyFont="1" applyBorder="1" applyAlignment="1">
      <alignment horizontal="right" vertical="center"/>
    </xf>
    <xf numFmtId="171" fontId="15" fillId="0" borderId="0" xfId="41" applyNumberFormat="1" applyFont="1" applyBorder="1" applyAlignment="1">
      <alignment horizontal="right" vertical="center"/>
    </xf>
    <xf numFmtId="222" fontId="14" fillId="0" borderId="0" xfId="41" applyNumberFormat="1" applyFont="1" applyBorder="1" applyAlignment="1">
      <alignment horizontal="right" vertical="center"/>
    </xf>
    <xf numFmtId="222" fontId="14" fillId="0" borderId="0" xfId="1" applyNumberFormat="1" applyFont="1" applyAlignment="1">
      <alignment vertical="center"/>
    </xf>
    <xf numFmtId="171" fontId="15" fillId="0" borderId="3" xfId="41" applyNumberFormat="1" applyFont="1" applyBorder="1" applyAlignment="1">
      <alignment horizontal="right"/>
    </xf>
    <xf numFmtId="222" fontId="15" fillId="0" borderId="0" xfId="41"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3"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5" fillId="0" borderId="0" xfId="1" applyFont="1" applyAlignment="1" applyProtection="1">
      <alignment horizontal="center" vertical="center"/>
      <protection locked="0"/>
    </xf>
    <xf numFmtId="0" fontId="55" fillId="0" borderId="0" xfId="1" applyFont="1" applyAlignment="1" applyProtection="1">
      <alignment vertical="center"/>
      <protection locked="0"/>
    </xf>
    <xf numFmtId="0" fontId="64" fillId="0" borderId="0" xfId="1" applyFont="1" applyAlignment="1" applyProtection="1">
      <alignment vertical="center"/>
      <protection locked="0"/>
    </xf>
    <xf numFmtId="223" fontId="14" fillId="0" borderId="0" xfId="42" applyNumberFormat="1" applyFont="1" applyFill="1" applyBorder="1" applyAlignment="1" applyProtection="1">
      <alignment horizontal="left" vertical="center"/>
      <protection locked="0"/>
    </xf>
    <xf numFmtId="223" fontId="15" fillId="0" borderId="0" xfId="42"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2" applyNumberFormat="1" applyFont="1" applyFill="1" applyBorder="1" applyAlignment="1" applyProtection="1">
      <alignment horizontal="left" vertical="center"/>
      <protection locked="0"/>
    </xf>
    <xf numFmtId="223" fontId="15" fillId="0" borderId="3" xfId="42"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2"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9"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2" fillId="0" borderId="0" xfId="1" applyNumberFormat="1" applyFont="1"/>
    <xf numFmtId="195" fontId="118" fillId="0" borderId="0" xfId="1" applyNumberFormat="1" applyFont="1"/>
    <xf numFmtId="171" fontId="14" fillId="0" borderId="0" xfId="43" applyNumberFormat="1" applyFont="1" applyFill="1" applyBorder="1" applyAlignment="1">
      <alignment horizontal="right" vertical="center"/>
    </xf>
    <xf numFmtId="171" fontId="15" fillId="0" borderId="0" xfId="43"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19" fillId="0" borderId="0" xfId="1" applyFont="1"/>
    <xf numFmtId="0" fontId="120" fillId="0" borderId="0" xfId="44" applyFont="1" applyAlignment="1">
      <alignment horizontal="centerContinuous" vertical="top" wrapText="1"/>
    </xf>
    <xf numFmtId="0" fontId="121" fillId="0" borderId="0" xfId="44" applyFont="1" applyAlignment="1">
      <alignment horizontal="centerContinuous"/>
    </xf>
    <xf numFmtId="0" fontId="121" fillId="0" borderId="0" xfId="44" applyFont="1"/>
    <xf numFmtId="0" fontId="6" fillId="0" borderId="0" xfId="44" applyFont="1" applyAlignment="1">
      <alignment horizontal="center" vertical="center" wrapText="1"/>
    </xf>
    <xf numFmtId="0" fontId="110" fillId="0" borderId="0" xfId="44" applyFont="1"/>
    <xf numFmtId="167" fontId="8" fillId="0" borderId="0" xfId="44" applyNumberFormat="1" applyFont="1" applyAlignment="1">
      <alignment horizontal="centerContinuous" vertical="center" wrapText="1"/>
    </xf>
    <xf numFmtId="0" fontId="73" fillId="0" borderId="0" xfId="44" applyFont="1" applyAlignment="1">
      <alignment horizontal="centerContinuous" vertical="top" wrapText="1"/>
    </xf>
    <xf numFmtId="177" fontId="120" fillId="0" borderId="0" xfId="44" applyNumberFormat="1" applyFont="1" applyAlignment="1">
      <alignment horizontal="center"/>
    </xf>
    <xf numFmtId="0" fontId="121" fillId="0" borderId="0" xfId="44" applyFont="1" applyAlignment="1">
      <alignment horizontal="center"/>
    </xf>
    <xf numFmtId="0" fontId="3" fillId="0" borderId="0" xfId="44"/>
    <xf numFmtId="0" fontId="3" fillId="0" borderId="3" xfId="44" applyBorder="1"/>
    <xf numFmtId="0" fontId="11" fillId="0" borderId="1" xfId="44" applyFont="1" applyBorder="1" applyAlignment="1">
      <alignment horizontal="center" vertical="center" wrapText="1"/>
    </xf>
    <xf numFmtId="0" fontId="11" fillId="0" borderId="5" xfId="44" applyFont="1" applyBorder="1" applyAlignment="1">
      <alignment horizontal="centerContinuous" vertical="center"/>
    </xf>
    <xf numFmtId="0" fontId="12" fillId="0" borderId="0" xfId="44" applyFont="1"/>
    <xf numFmtId="0" fontId="11" fillId="0" borderId="0" xfId="44" applyFont="1" applyAlignment="1">
      <alignment horizontal="center" vertical="center" wrapText="1"/>
    </xf>
    <xf numFmtId="0" fontId="12" fillId="0" borderId="28" xfId="44" applyFont="1" applyBorder="1" applyAlignment="1">
      <alignment horizontal="center" vertical="center" wrapText="1"/>
    </xf>
    <xf numFmtId="0" fontId="11" fillId="0" borderId="2" xfId="44" applyFont="1" applyBorder="1" applyAlignment="1">
      <alignment horizontal="center" vertical="center" wrapText="1"/>
    </xf>
    <xf numFmtId="0" fontId="12" fillId="0" borderId="4" xfId="44" applyFont="1" applyBorder="1" applyAlignment="1">
      <alignment horizontal="center" vertical="center" wrapText="1"/>
    </xf>
    <xf numFmtId="0" fontId="11" fillId="0" borderId="4" xfId="44" applyFont="1" applyBorder="1" applyAlignment="1">
      <alignment horizontal="center" vertical="center" wrapText="1"/>
    </xf>
    <xf numFmtId="0" fontId="122" fillId="0" borderId="0" xfId="44" applyFont="1" applyAlignment="1">
      <alignment horizontal="center" vertical="center" wrapText="1"/>
    </xf>
    <xf numFmtId="0" fontId="14" fillId="0" borderId="0" xfId="44" applyFont="1" applyAlignment="1">
      <alignment horizontal="center" vertical="center"/>
    </xf>
    <xf numFmtId="0" fontId="14" fillId="0" borderId="0" xfId="45" applyFont="1" applyAlignment="1">
      <alignment horizontal="left" vertical="center" wrapText="1"/>
    </xf>
    <xf numFmtId="2" fontId="14" fillId="0" borderId="0" xfId="40" applyNumberFormat="1" applyFont="1" applyFill="1" applyBorder="1" applyAlignment="1">
      <alignment horizontal="center" vertical="center"/>
    </xf>
    <xf numFmtId="2" fontId="15" fillId="0" borderId="0" xfId="40" applyNumberFormat="1" applyFont="1" applyFill="1" applyBorder="1" applyAlignment="1">
      <alignment horizontal="center" vertical="center"/>
    </xf>
    <xf numFmtId="0" fontId="123" fillId="0" borderId="0" xfId="44" applyFont="1" applyAlignment="1">
      <alignment vertical="center"/>
    </xf>
    <xf numFmtId="0" fontId="14" fillId="0" borderId="0" xfId="45" applyFont="1" applyAlignment="1">
      <alignment vertical="center"/>
    </xf>
    <xf numFmtId="0" fontId="15" fillId="0" borderId="0" xfId="44" applyFont="1" applyAlignment="1">
      <alignment horizontal="left" vertical="center"/>
    </xf>
    <xf numFmtId="0" fontId="19" fillId="0" borderId="3" xfId="44" applyFont="1" applyBorder="1" applyAlignment="1">
      <alignment horizontal="left" vertical="center" wrapText="1"/>
    </xf>
    <xf numFmtId="171" fontId="16" fillId="0" borderId="3" xfId="46" applyFont="1" applyBorder="1" applyAlignment="1">
      <alignment horizontal="center"/>
    </xf>
    <xf numFmtId="0" fontId="19" fillId="0" borderId="0" xfId="44" applyFont="1"/>
    <xf numFmtId="171" fontId="19" fillId="0" borderId="0" xfId="46" applyFont="1" applyBorder="1" applyAlignment="1">
      <alignment horizontal="center"/>
    </xf>
    <xf numFmtId="0" fontId="16" fillId="0" borderId="0" xfId="44" applyFont="1"/>
    <xf numFmtId="0" fontId="14" fillId="0" borderId="0" xfId="44" applyFont="1" applyAlignment="1">
      <alignment horizontal="left" wrapText="1"/>
    </xf>
    <xf numFmtId="0" fontId="16" fillId="0" borderId="0" xfId="44" applyFont="1" applyAlignment="1">
      <alignment horizontal="left"/>
    </xf>
    <xf numFmtId="0" fontId="3" fillId="0" borderId="0" xfId="44" applyAlignment="1">
      <alignment horizontal="left"/>
    </xf>
    <xf numFmtId="0" fontId="14" fillId="0" borderId="0" xfId="44" applyFont="1"/>
    <xf numFmtId="43" fontId="14" fillId="0" borderId="0" xfId="47" applyFont="1" applyFill="1" applyBorder="1" applyAlignment="1">
      <alignment vertical="center"/>
    </xf>
    <xf numFmtId="0" fontId="125" fillId="2" borderId="0" xfId="48" applyFont="1" applyFill="1"/>
    <xf numFmtId="0" fontId="6" fillId="2" borderId="0" xfId="48" applyFont="1" applyFill="1" applyAlignment="1">
      <alignment horizontal="center"/>
    </xf>
    <xf numFmtId="0" fontId="126" fillId="2" borderId="0" xfId="48" applyFont="1" applyFill="1"/>
    <xf numFmtId="0" fontId="127" fillId="2" borderId="0" xfId="48" applyFont="1" applyFill="1"/>
    <xf numFmtId="14" fontId="8" fillId="0" borderId="0" xfId="1" applyNumberFormat="1" applyFont="1" applyAlignment="1">
      <alignment horizontal="centerContinuous" vertical="center"/>
    </xf>
    <xf numFmtId="0" fontId="40" fillId="2" borderId="0" xfId="48" applyFont="1" applyFill="1" applyAlignment="1">
      <alignment horizontal="center" vertical="center"/>
    </xf>
    <xf numFmtId="0" fontId="74" fillId="2" borderId="1" xfId="48" applyFont="1" applyFill="1" applyBorder="1" applyAlignment="1">
      <alignment horizontal="center" vertical="center"/>
    </xf>
    <xf numFmtId="0" fontId="121" fillId="2" borderId="1" xfId="48" applyFont="1" applyFill="1" applyBorder="1" applyAlignment="1">
      <alignment horizontal="center" vertical="center"/>
    </xf>
    <xf numFmtId="0" fontId="128" fillId="2" borderId="1" xfId="48" applyFont="1" applyFill="1" applyBorder="1" applyAlignment="1">
      <alignment horizontal="center" vertical="center" wrapText="1"/>
    </xf>
    <xf numFmtId="0" fontId="74" fillId="2" borderId="2" xfId="48" applyFont="1" applyFill="1" applyBorder="1" applyAlignment="1">
      <alignment horizontal="center" vertical="center"/>
    </xf>
    <xf numFmtId="0" fontId="121" fillId="2" borderId="2" xfId="48" applyFont="1" applyFill="1" applyBorder="1" applyAlignment="1">
      <alignment horizontal="center" vertical="center"/>
    </xf>
    <xf numFmtId="0" fontId="128" fillId="2" borderId="2" xfId="48" applyFont="1" applyFill="1" applyBorder="1" applyAlignment="1">
      <alignment horizontal="center" vertical="center"/>
    </xf>
    <xf numFmtId="0" fontId="129" fillId="2" borderId="2" xfId="48" applyFont="1" applyFill="1" applyBorder="1" applyAlignment="1">
      <alignment horizontal="center" vertical="center" wrapText="1"/>
    </xf>
    <xf numFmtId="0" fontId="128" fillId="2" borderId="2" xfId="48" applyFont="1" applyFill="1" applyBorder="1" applyAlignment="1">
      <alignment horizontal="center" vertical="center" wrapText="1"/>
    </xf>
    <xf numFmtId="0" fontId="128" fillId="2" borderId="2" xfId="48" applyFont="1" applyFill="1" applyBorder="1" applyAlignment="1">
      <alignment horizontal="center" vertical="center" wrapText="1"/>
    </xf>
    <xf numFmtId="0" fontId="130" fillId="2" borderId="0" xfId="48" applyFont="1" applyFill="1" applyAlignment="1">
      <alignment vertical="center"/>
    </xf>
    <xf numFmtId="0" fontId="130" fillId="2" borderId="0" xfId="48" applyFont="1" applyFill="1" applyAlignment="1">
      <alignment horizontal="center" vertical="center"/>
    </xf>
    <xf numFmtId="0" fontId="130" fillId="2" borderId="0" xfId="48" applyFont="1" applyFill="1" applyAlignment="1">
      <alignment horizontal="center" vertical="center" wrapText="1"/>
    </xf>
    <xf numFmtId="0" fontId="131" fillId="2" borderId="0" xfId="48"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99" fillId="2" borderId="0" xfId="48" applyNumberFormat="1" applyFont="1" applyFill="1"/>
    <xf numFmtId="0" fontId="99" fillId="2" borderId="0" xfId="48"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98" fillId="2" borderId="0" xfId="48"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9" applyNumberFormat="1" applyFont="1" applyBorder="1" applyAlignment="1">
      <alignment horizontal="center"/>
    </xf>
    <xf numFmtId="2" fontId="15" fillId="0" borderId="31" xfId="9" applyNumberFormat="1" applyFont="1" applyBorder="1" applyAlignment="1">
      <alignment horizontal="center"/>
    </xf>
    <xf numFmtId="0" fontId="14" fillId="0" borderId="0" xfId="9" applyNumberFormat="1" applyFont="1" applyBorder="1"/>
    <xf numFmtId="174" fontId="70" fillId="0" borderId="0" xfId="1" applyNumberFormat="1" applyFont="1" applyAlignment="1">
      <alignment vertical="center"/>
    </xf>
    <xf numFmtId="0" fontId="4" fillId="0" borderId="0" xfId="49" applyFont="1" applyAlignment="1">
      <alignment vertical="center"/>
    </xf>
    <xf numFmtId="0" fontId="37" fillId="0" borderId="0" xfId="49" applyFont="1"/>
    <xf numFmtId="0" fontId="6" fillId="0" borderId="0" xfId="49" applyFont="1" applyAlignment="1">
      <alignment horizontal="center"/>
    </xf>
    <xf numFmtId="0" fontId="132" fillId="0" borderId="0" xfId="49" applyFont="1"/>
    <xf numFmtId="167" fontId="8" fillId="0" borderId="0" xfId="49" applyNumberFormat="1" applyFont="1" applyAlignment="1">
      <alignment horizontal="center"/>
    </xf>
    <xf numFmtId="0" fontId="35" fillId="0" borderId="0" xfId="49" applyFont="1" applyAlignment="1">
      <alignment horizontal="center"/>
    </xf>
    <xf numFmtId="0" fontId="3" fillId="0" borderId="3" xfId="49" applyBorder="1"/>
    <xf numFmtId="229" fontId="16" fillId="0" borderId="3" xfId="49" applyNumberFormat="1" applyFont="1" applyBorder="1"/>
    <xf numFmtId="0" fontId="3" fillId="0" borderId="0" xfId="49"/>
    <xf numFmtId="0" fontId="11" fillId="0" borderId="1" xfId="49" applyFont="1" applyBorder="1" applyAlignment="1">
      <alignment horizontal="center" vertical="center" wrapText="1"/>
    </xf>
    <xf numFmtId="0" fontId="11" fillId="0" borderId="27" xfId="49" applyFont="1" applyBorder="1" applyAlignment="1">
      <alignment horizontal="center" vertical="center"/>
    </xf>
    <xf numFmtId="0" fontId="11" fillId="0" borderId="1" xfId="49" applyFont="1" applyBorder="1" applyAlignment="1">
      <alignment horizontal="center" vertical="center"/>
    </xf>
    <xf numFmtId="0" fontId="12" fillId="0" borderId="0" xfId="49" applyFont="1"/>
    <xf numFmtId="0" fontId="11" fillId="0" borderId="2" xfId="49" applyFont="1" applyBorder="1" applyAlignment="1">
      <alignment horizontal="center" vertical="center" wrapText="1"/>
    </xf>
    <xf numFmtId="0" fontId="11" fillId="0" borderId="2" xfId="49" quotePrefix="1" applyFont="1" applyBorder="1" applyAlignment="1">
      <alignment horizontal="center"/>
    </xf>
    <xf numFmtId="0" fontId="133" fillId="0" borderId="0" xfId="49" applyFont="1" applyAlignment="1">
      <alignment horizontal="center" vertical="center" wrapText="1"/>
    </xf>
    <xf numFmtId="0" fontId="118" fillId="0" borderId="0" xfId="49" quotePrefix="1" applyFont="1" applyAlignment="1">
      <alignment horizontal="center"/>
    </xf>
    <xf numFmtId="0" fontId="72" fillId="0" borderId="0" xfId="49" applyFont="1"/>
    <xf numFmtId="0" fontId="14" fillId="0" borderId="0" xfId="49" applyFont="1" applyAlignment="1">
      <alignment vertical="center"/>
    </xf>
    <xf numFmtId="229" fontId="14" fillId="0" borderId="0" xfId="50" applyNumberFormat="1" applyFont="1" applyBorder="1" applyAlignment="1">
      <alignment horizontal="right"/>
    </xf>
    <xf numFmtId="0" fontId="14" fillId="0" borderId="0" xfId="49" applyFont="1"/>
    <xf numFmtId="0" fontId="15" fillId="0" borderId="3" xfId="49" applyFont="1" applyBorder="1" applyAlignment="1">
      <alignment vertical="center"/>
    </xf>
    <xf numFmtId="229" fontId="15" fillId="0" borderId="3" xfId="50" applyNumberFormat="1" applyFont="1" applyBorder="1" applyAlignment="1">
      <alignment horizontal="right"/>
    </xf>
    <xf numFmtId="0" fontId="17" fillId="0" borderId="0" xfId="49" applyFont="1"/>
    <xf numFmtId="2" fontId="14" fillId="0" borderId="0" xfId="49" applyNumberFormat="1" applyFont="1"/>
    <xf numFmtId="0" fontId="117" fillId="0" borderId="0" xfId="49" applyFont="1" applyAlignment="1">
      <alignment vertical="center"/>
    </xf>
    <xf numFmtId="43" fontId="12" fillId="2" borderId="0" xfId="37" applyFont="1" applyFill="1"/>
    <xf numFmtId="43" fontId="12" fillId="0" borderId="0" xfId="37" applyFont="1" applyFill="1"/>
    <xf numFmtId="167" fontId="8" fillId="2" borderId="0" xfId="37" applyNumberFormat="1" applyFont="1" applyFill="1" applyBorder="1" applyAlignment="1">
      <alignment horizontal="center"/>
    </xf>
    <xf numFmtId="43" fontId="12" fillId="2" borderId="0" xfId="37" applyFont="1" applyFill="1" applyBorder="1"/>
    <xf numFmtId="230" fontId="11" fillId="2" borderId="0" xfId="37" applyNumberFormat="1" applyFont="1" applyFill="1" applyBorder="1"/>
    <xf numFmtId="43" fontId="11" fillId="2" borderId="6" xfId="37"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7" applyFont="1" applyFill="1" applyBorder="1" applyAlignment="1">
      <alignment horizontal="center" vertical="center" wrapText="1"/>
    </xf>
    <xf numFmtId="43" fontId="11" fillId="2" borderId="46" xfId="37" applyFont="1" applyFill="1" applyBorder="1" applyAlignment="1">
      <alignment horizontal="center" vertical="center" wrapText="1"/>
    </xf>
    <xf numFmtId="43" fontId="11" fillId="2" borderId="4" xfId="37" applyFont="1" applyFill="1" applyBorder="1" applyAlignment="1">
      <alignment horizontal="center" vertical="center" wrapText="1"/>
    </xf>
    <xf numFmtId="43" fontId="11" fillId="2" borderId="47" xfId="37" applyFont="1" applyFill="1" applyBorder="1" applyAlignment="1">
      <alignment horizontal="center" vertical="center" wrapText="1"/>
    </xf>
    <xf numFmtId="43" fontId="14" fillId="0" borderId="0" xfId="37" applyFont="1" applyFill="1"/>
    <xf numFmtId="43" fontId="15" fillId="2" borderId="13" xfId="37" applyFont="1" applyFill="1" applyBorder="1"/>
    <xf numFmtId="174" fontId="15" fillId="2" borderId="7" xfId="37" applyNumberFormat="1" applyFont="1" applyFill="1" applyBorder="1"/>
    <xf numFmtId="174" fontId="15" fillId="2" borderId="8" xfId="37" applyNumberFormat="1" applyFont="1" applyFill="1" applyBorder="1"/>
    <xf numFmtId="174" fontId="15" fillId="2" borderId="9" xfId="37" applyNumberFormat="1" applyFont="1" applyFill="1" applyBorder="1"/>
    <xf numFmtId="174" fontId="14" fillId="0" borderId="0" xfId="37" applyNumberFormat="1" applyFont="1" applyFill="1"/>
    <xf numFmtId="43" fontId="14" fillId="2" borderId="48" xfId="37" applyFont="1" applyFill="1" applyBorder="1"/>
    <xf numFmtId="174" fontId="14" fillId="2" borderId="49" xfId="37" applyNumberFormat="1" applyFont="1" applyFill="1" applyBorder="1"/>
    <xf numFmtId="174" fontId="14" fillId="2" borderId="28" xfId="37" applyNumberFormat="1" applyFont="1" applyFill="1" applyBorder="1"/>
    <xf numFmtId="174" fontId="14" fillId="2" borderId="0" xfId="37" applyNumberFormat="1" applyFont="1" applyFill="1" applyBorder="1"/>
    <xf numFmtId="174" fontId="14" fillId="2" borderId="50" xfId="37" applyNumberFormat="1" applyFont="1" applyFill="1" applyBorder="1"/>
    <xf numFmtId="43" fontId="15" fillId="2" borderId="13" xfId="37" applyFont="1" applyFill="1" applyBorder="1" applyAlignment="1"/>
    <xf numFmtId="174" fontId="15" fillId="2" borderId="7" xfId="37" applyNumberFormat="1" applyFont="1" applyFill="1" applyBorder="1" applyAlignment="1"/>
    <xf numFmtId="174" fontId="15" fillId="2" borderId="8" xfId="37" applyNumberFormat="1" applyFont="1" applyFill="1" applyBorder="1" applyAlignment="1"/>
    <xf numFmtId="174" fontId="15" fillId="2" borderId="9" xfId="37" applyNumberFormat="1" applyFont="1" applyFill="1" applyBorder="1" applyAlignment="1"/>
    <xf numFmtId="174" fontId="14" fillId="2" borderId="10" xfId="37" applyNumberFormat="1" applyFont="1" applyFill="1" applyBorder="1"/>
    <xf numFmtId="174" fontId="14" fillId="2" borderId="11" xfId="37" applyNumberFormat="1" applyFont="1" applyFill="1" applyBorder="1"/>
    <xf numFmtId="43" fontId="14" fillId="2" borderId="12" xfId="37" applyFont="1" applyFill="1" applyBorder="1"/>
    <xf numFmtId="174" fontId="14" fillId="2" borderId="46" xfId="37" applyNumberFormat="1" applyFont="1" applyFill="1" applyBorder="1"/>
    <xf numFmtId="174" fontId="14" fillId="2" borderId="4" xfId="37" applyNumberFormat="1" applyFont="1" applyFill="1" applyBorder="1"/>
    <xf numFmtId="174" fontId="14" fillId="2" borderId="47" xfId="37" applyNumberFormat="1" applyFont="1" applyFill="1" applyBorder="1"/>
    <xf numFmtId="43" fontId="14" fillId="2" borderId="28" xfId="37" applyFont="1" applyFill="1" applyBorder="1"/>
    <xf numFmtId="230" fontId="14" fillId="2" borderId="28" xfId="37" applyNumberFormat="1" applyFont="1" applyFill="1" applyBorder="1" applyAlignment="1">
      <alignment horizontal="right"/>
    </xf>
    <xf numFmtId="43" fontId="14" fillId="2" borderId="0" xfId="37" applyFont="1" applyFill="1"/>
    <xf numFmtId="174" fontId="14" fillId="2" borderId="0" xfId="37"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5"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7"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4" fillId="0" borderId="31" xfId="51" applyFont="1" applyBorder="1" applyProtection="1">
      <protection locked="0"/>
    </xf>
    <xf numFmtId="1" fontId="7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2" applyNumberFormat="1" applyFont="1" applyFill="1" applyBorder="1" applyAlignment="1" applyProtection="1">
      <alignment horizontal="center"/>
      <protection locked="0"/>
    </xf>
    <xf numFmtId="223" fontId="11" fillId="0" borderId="0" xfId="42" applyNumberFormat="1" applyFont="1" applyFill="1" applyBorder="1" applyAlignment="1" applyProtection="1">
      <alignment horizontal="center"/>
      <protection locked="0"/>
    </xf>
    <xf numFmtId="232" fontId="11" fillId="0" borderId="3" xfId="42" applyNumberFormat="1" applyFont="1" applyFill="1" applyBorder="1" applyAlignment="1" applyProtection="1">
      <alignment horizontal="center"/>
      <protection locked="0"/>
    </xf>
    <xf numFmtId="223" fontId="11" fillId="0" borderId="3" xfId="42"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98" fillId="0" borderId="27" xfId="1" applyFont="1" applyBorder="1" applyAlignment="1">
      <alignment horizontal="center" vertical="center" wrapText="1"/>
    </xf>
    <xf numFmtId="0" fontId="98" fillId="0" borderId="0" xfId="1" applyFont="1"/>
    <xf numFmtId="0" fontId="135" fillId="0" borderId="0" xfId="1" applyFont="1" applyAlignment="1">
      <alignment horizontal="center" vertical="center" wrapText="1"/>
    </xf>
    <xf numFmtId="0" fontId="136" fillId="0" borderId="0" xfId="1" applyFont="1" applyAlignment="1">
      <alignment horizontal="center" vertical="center" wrapText="1"/>
    </xf>
    <xf numFmtId="233" fontId="99" fillId="0" borderId="0" xfId="52" applyNumberFormat="1" applyFont="1" applyBorder="1" applyAlignment="1">
      <alignment horizontal="right"/>
    </xf>
    <xf numFmtId="233" fontId="100" fillId="0" borderId="0" xfId="52" applyNumberFormat="1" applyFont="1" applyBorder="1" applyAlignment="1">
      <alignment horizontal="right"/>
    </xf>
    <xf numFmtId="233" fontId="99" fillId="0" borderId="0" xfId="1" applyNumberFormat="1" applyFont="1"/>
    <xf numFmtId="0" fontId="15" fillId="0" borderId="4" xfId="1" applyFont="1" applyBorder="1" applyAlignment="1">
      <alignment horizontal="left" vertical="center" wrapText="1"/>
    </xf>
    <xf numFmtId="233" fontId="100" fillId="0" borderId="4" xfId="52" applyNumberFormat="1" applyFont="1" applyBorder="1" applyAlignment="1">
      <alignment horizontal="right" vertical="center"/>
    </xf>
    <xf numFmtId="0" fontId="99" fillId="0" borderId="0" xfId="52" applyFont="1" applyBorder="1" applyAlignment="1">
      <alignment horizontal="right"/>
    </xf>
    <xf numFmtId="0" fontId="137" fillId="0" borderId="0" xfId="1" applyFont="1"/>
    <xf numFmtId="0" fontId="138" fillId="0" borderId="0" xfId="1" applyFont="1"/>
    <xf numFmtId="0" fontId="104" fillId="0" borderId="0" xfId="1" applyFont="1"/>
    <xf numFmtId="0" fontId="139" fillId="0" borderId="0" xfId="1" applyFont="1"/>
    <xf numFmtId="0" fontId="140" fillId="0" borderId="0" xfId="1" applyFont="1"/>
    <xf numFmtId="233" fontId="3" fillId="0" borderId="0" xfId="1" applyNumberFormat="1"/>
    <xf numFmtId="0" fontId="6" fillId="0" borderId="0" xfId="1" applyFont="1" applyAlignment="1">
      <alignment vertical="center"/>
    </xf>
    <xf numFmtId="0" fontId="94" fillId="0" borderId="0" xfId="1" applyFont="1" applyAlignment="1">
      <alignment vertical="center"/>
    </xf>
    <xf numFmtId="0" fontId="71" fillId="0" borderId="0" xfId="1" applyFont="1" applyAlignment="1">
      <alignment vertical="center"/>
    </xf>
    <xf numFmtId="234" fontId="12" fillId="0" borderId="32" xfId="1" applyNumberFormat="1" applyFont="1" applyBorder="1" applyAlignment="1">
      <alignment horizontal="centerContinuous" vertical="center" wrapText="1"/>
    </xf>
    <xf numFmtId="0" fontId="141" fillId="0" borderId="0" xfId="1" applyFont="1" applyAlignment="1">
      <alignment horizontal="center" vertical="center" wrapText="1"/>
    </xf>
    <xf numFmtId="234" fontId="94" fillId="0" borderId="0" xfId="1" applyNumberFormat="1" applyFont="1" applyAlignment="1">
      <alignment horizontal="center" vertical="center" wrapText="1"/>
    </xf>
    <xf numFmtId="0" fontId="14" fillId="0" borderId="0" xfId="39"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19" fillId="0" borderId="0" xfId="1" applyFont="1" applyAlignment="1">
      <alignment vertical="center"/>
    </xf>
    <xf numFmtId="0" fontId="81" fillId="0" borderId="0" xfId="1" applyFont="1" applyAlignment="1">
      <alignment vertical="center"/>
    </xf>
    <xf numFmtId="235" fontId="8" fillId="0" borderId="0" xfId="1" applyNumberFormat="1" applyFont="1" applyAlignment="1">
      <alignment horizontal="center"/>
    </xf>
    <xf numFmtId="236" fontId="142" fillId="2" borderId="3" xfId="12"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7"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7" fillId="0" borderId="0" xfId="1" applyNumberFormat="1" applyFont="1" applyAlignment="1">
      <alignment vertical="center"/>
    </xf>
    <xf numFmtId="0" fontId="143"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4" fillId="0" borderId="27" xfId="1" applyFont="1" applyBorder="1" applyAlignment="1">
      <alignment horizontal="center" vertical="center"/>
    </xf>
    <xf numFmtId="0" fontId="5" fillId="0" borderId="2" xfId="1" applyFont="1" applyBorder="1" applyAlignment="1">
      <alignment horizontal="center" vertical="center" wrapText="1"/>
    </xf>
    <xf numFmtId="0" fontId="69" fillId="0" borderId="2" xfId="1" applyFont="1" applyBorder="1" applyAlignment="1">
      <alignment horizontal="center" vertical="center" wrapText="1"/>
    </xf>
    <xf numFmtId="37" fontId="144" fillId="0" borderId="0" xfId="35" applyNumberFormat="1" applyFont="1" applyBorder="1" applyAlignment="1">
      <alignment horizontal="center" vertical="center"/>
    </xf>
    <xf numFmtId="37" fontId="145" fillId="0" borderId="0" xfId="35" applyNumberFormat="1" applyFont="1" applyBorder="1" applyAlignment="1">
      <alignment horizontal="center" vertical="center"/>
    </xf>
    <xf numFmtId="1" fontId="144" fillId="0" borderId="0" xfId="19" applyNumberFormat="1" applyFont="1" applyBorder="1" applyAlignment="1">
      <alignment horizontal="center"/>
    </xf>
    <xf numFmtId="0" fontId="14" fillId="0" borderId="0" xfId="53" applyFont="1" applyAlignment="1">
      <alignment horizontal="left" vertical="center" wrapText="1"/>
    </xf>
    <xf numFmtId="0" fontId="14" fillId="0" borderId="0" xfId="1" applyFont="1" applyAlignment="1">
      <alignment vertical="top"/>
    </xf>
    <xf numFmtId="0" fontId="62" fillId="0" borderId="3" xfId="1" applyFont="1" applyBorder="1" applyAlignment="1">
      <alignment vertical="top"/>
    </xf>
    <xf numFmtId="237" fontId="62" fillId="0" borderId="3" xfId="35"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12" applyNumberFormat="1" applyFont="1" applyBorder="1" applyAlignment="1">
      <alignment horizontal="left" vertical="center" wrapText="1"/>
    </xf>
    <xf numFmtId="0" fontId="99" fillId="0" borderId="0" xfId="1" applyFont="1" applyAlignment="1">
      <alignment horizontal="left" vertical="center" wrapText="1"/>
    </xf>
    <xf numFmtId="2" fontId="14" fillId="0" borderId="0" xfId="1" applyNumberFormat="1" applyFont="1" applyAlignment="1">
      <alignment vertical="top"/>
    </xf>
    <xf numFmtId="2" fontId="14" fillId="0" borderId="0" xfId="55" applyNumberFormat="1" applyFont="1" applyFill="1" applyAlignment="1">
      <alignment vertical="center"/>
    </xf>
    <xf numFmtId="37" fontId="71" fillId="0" borderId="0" xfId="1" applyNumberFormat="1" applyFont="1"/>
    <xf numFmtId="2" fontId="33" fillId="0" borderId="0" xfId="1" applyNumberFormat="1" applyFont="1"/>
    <xf numFmtId="0" fontId="121" fillId="0" borderId="0" xfId="12" applyFont="1"/>
    <xf numFmtId="0" fontId="6" fillId="0" borderId="0" xfId="12" applyFont="1" applyAlignment="1">
      <alignment horizontal="center" vertical="center" wrapText="1"/>
    </xf>
    <xf numFmtId="0" fontId="6" fillId="0" borderId="0" xfId="12" applyFont="1" applyAlignment="1">
      <alignment vertical="center"/>
    </xf>
    <xf numFmtId="167" fontId="8" fillId="0" borderId="0" xfId="12" applyNumberFormat="1" applyFont="1" applyAlignment="1">
      <alignment horizontal="centerContinuous" vertical="center"/>
    </xf>
    <xf numFmtId="0" fontId="37" fillId="0" borderId="0" xfId="12" applyFont="1" applyAlignment="1">
      <alignment vertical="center"/>
    </xf>
    <xf numFmtId="0" fontId="35" fillId="0" borderId="0" xfId="12" applyFont="1" applyAlignment="1">
      <alignment horizontal="center" vertical="center"/>
    </xf>
    <xf numFmtId="0" fontId="143" fillId="0" borderId="0" xfId="12" applyFont="1" applyAlignment="1">
      <alignment horizontal="left" vertical="center"/>
    </xf>
    <xf numFmtId="2" fontId="3" fillId="0" borderId="0" xfId="12" applyNumberFormat="1" applyAlignment="1">
      <alignment vertical="center"/>
    </xf>
    <xf numFmtId="0" fontId="3" fillId="0" borderId="0" xfId="12" applyAlignment="1">
      <alignment vertical="center"/>
    </xf>
    <xf numFmtId="0" fontId="12" fillId="0" borderId="27" xfId="12" applyFont="1" applyBorder="1" applyAlignment="1">
      <alignment horizontal="center" vertical="center" wrapText="1"/>
    </xf>
    <xf numFmtId="0" fontId="11" fillId="0" borderId="27" xfId="12" applyFont="1" applyBorder="1" applyAlignment="1">
      <alignment horizontal="center" vertical="center" wrapText="1"/>
    </xf>
    <xf numFmtId="0" fontId="3" fillId="0" borderId="0" xfId="12" applyAlignment="1">
      <alignment horizontal="center" vertical="center"/>
    </xf>
    <xf numFmtId="3" fontId="14" fillId="0" borderId="0" xfId="41" applyNumberFormat="1" applyFont="1" applyBorder="1" applyAlignment="1">
      <alignment horizontal="center" vertical="center"/>
    </xf>
    <xf numFmtId="3" fontId="15" fillId="0" borderId="0" xfId="41" applyNumberFormat="1" applyFont="1" applyBorder="1" applyAlignment="1">
      <alignment horizontal="center" vertical="center"/>
    </xf>
    <xf numFmtId="37" fontId="14" fillId="0" borderId="0" xfId="12" applyNumberFormat="1" applyFont="1" applyAlignment="1">
      <alignment vertical="center"/>
    </xf>
    <xf numFmtId="1" fontId="144" fillId="0" borderId="0" xfId="19" applyNumberFormat="1" applyFont="1" applyBorder="1" applyAlignment="1">
      <alignment horizontal="center" vertical="center"/>
    </xf>
    <xf numFmtId="0" fontId="15" fillId="0" borderId="0" xfId="12" applyFont="1" applyAlignment="1">
      <alignment horizontal="left" vertical="center" wrapText="1"/>
    </xf>
    <xf numFmtId="0" fontId="14" fillId="0" borderId="0" xfId="12" applyFont="1" applyAlignment="1">
      <alignment vertical="top"/>
    </xf>
    <xf numFmtId="0" fontId="15" fillId="0" borderId="3" xfId="12" applyFont="1" applyBorder="1" applyAlignment="1">
      <alignment vertical="top"/>
    </xf>
    <xf numFmtId="237" fontId="15" fillId="0" borderId="3" xfId="35" applyNumberFormat="1" applyFont="1" applyFill="1" applyBorder="1" applyAlignment="1">
      <alignment horizontal="right" vertical="top"/>
    </xf>
    <xf numFmtId="3" fontId="14" fillId="0" borderId="0" xfId="12" applyNumberFormat="1" applyFont="1" applyAlignment="1">
      <alignment horizontal="left" vertical="center" wrapText="1"/>
    </xf>
    <xf numFmtId="37" fontId="71" fillId="0" borderId="0" xfId="12" applyNumberFormat="1" applyFont="1"/>
    <xf numFmtId="2" fontId="3" fillId="0" borderId="0" xfId="12" applyNumberFormat="1"/>
    <xf numFmtId="170" fontId="3" fillId="0" borderId="0" xfId="12" applyNumberFormat="1"/>
    <xf numFmtId="0" fontId="0" fillId="0" borderId="0" xfId="0" applyAlignment="1">
      <alignment vertical="center"/>
    </xf>
    <xf numFmtId="0" fontId="146" fillId="0" borderId="0" xfId="0" applyFont="1" applyAlignment="1">
      <alignment horizontal="center" vertical="center"/>
    </xf>
    <xf numFmtId="187" fontId="147" fillId="0" borderId="0" xfId="11" applyNumberFormat="1" applyFont="1" applyAlignment="1" applyProtection="1">
      <alignment horizontal="left" vertical="center"/>
    </xf>
    <xf numFmtId="0" fontId="147" fillId="0" borderId="0" xfId="11" applyFont="1" applyAlignment="1">
      <alignment horizontal="left" vertical="center"/>
    </xf>
    <xf numFmtId="0" fontId="47" fillId="0" borderId="0" xfId="11" applyAlignment="1">
      <alignment vertical="center"/>
    </xf>
    <xf numFmtId="43" fontId="147" fillId="2" borderId="0" xfId="11" applyNumberFormat="1" applyFont="1" applyFill="1" applyAlignment="1">
      <alignment horizontal="left" vertical="center"/>
    </xf>
    <xf numFmtId="0" fontId="147" fillId="0" borderId="0" xfId="11" applyFont="1" applyAlignment="1" applyProtection="1">
      <alignment horizontal="left" vertical="center"/>
      <protection locked="0"/>
    </xf>
    <xf numFmtId="225" fontId="147" fillId="2" borderId="0" xfId="11" applyNumberFormat="1" applyFont="1" applyFill="1" applyAlignment="1">
      <alignment horizontal="left" vertical="center"/>
    </xf>
    <xf numFmtId="0" fontId="147" fillId="0" borderId="0" xfId="11" applyFont="1" applyAlignment="1" applyProtection="1">
      <alignment horizontal="left" vertical="center"/>
      <protection locked="0"/>
    </xf>
    <xf numFmtId="166" fontId="147" fillId="0" borderId="0" xfId="11" applyNumberFormat="1" applyFont="1" applyAlignment="1">
      <alignment horizontal="left" vertical="center"/>
    </xf>
    <xf numFmtId="0" fontId="3" fillId="0" borderId="0" xfId="56" applyFont="1" applyAlignment="1">
      <alignment vertical="center"/>
    </xf>
    <xf numFmtId="0" fontId="101" fillId="0" borderId="0" xfId="56" applyFont="1" applyAlignment="1">
      <alignment vertical="center"/>
    </xf>
    <xf numFmtId="0" fontId="148" fillId="0" borderId="10" xfId="56" applyFont="1" applyBorder="1" applyAlignment="1">
      <alignment horizontal="left" vertical="center" wrapText="1"/>
    </xf>
    <xf numFmtId="0" fontId="148" fillId="0" borderId="11" xfId="56" applyFont="1" applyBorder="1" applyAlignment="1">
      <alignment horizontal="left" vertical="center" wrapText="1"/>
    </xf>
    <xf numFmtId="0" fontId="148" fillId="0" borderId="49" xfId="56" applyFont="1" applyBorder="1" applyAlignment="1">
      <alignment horizontal="left" vertical="center" wrapText="1"/>
    </xf>
    <xf numFmtId="0" fontId="148" fillId="0" borderId="50" xfId="56" applyFont="1" applyBorder="1" applyAlignment="1">
      <alignment horizontal="left" vertical="center" wrapText="1"/>
    </xf>
    <xf numFmtId="0" fontId="148" fillId="0" borderId="46" xfId="56" applyFont="1" applyBorder="1" applyAlignment="1">
      <alignment horizontal="left" vertical="center" wrapText="1"/>
    </xf>
    <xf numFmtId="0" fontId="148" fillId="0" borderId="47" xfId="56" applyFont="1" applyBorder="1" applyAlignment="1">
      <alignment horizontal="left" vertical="center" wrapText="1"/>
    </xf>
    <xf numFmtId="0" fontId="0" fillId="0" borderId="0" xfId="56" applyFont="1" applyAlignment="1">
      <alignment horizontal="left" vertical="center" wrapText="1"/>
    </xf>
    <xf numFmtId="0" fontId="3" fillId="0" borderId="28" xfId="56" applyFont="1" applyBorder="1" applyAlignment="1">
      <alignment vertical="center"/>
    </xf>
    <xf numFmtId="0" fontId="10" fillId="0" borderId="0" xfId="56" applyFont="1" applyAlignment="1">
      <alignment vertical="center"/>
    </xf>
    <xf numFmtId="0" fontId="3" fillId="3" borderId="3" xfId="56" applyFont="1" applyFill="1" applyBorder="1" applyAlignment="1">
      <alignment horizontal="center" vertical="center"/>
    </xf>
    <xf numFmtId="0" fontId="3" fillId="3" borderId="0" xfId="56" applyFont="1" applyFill="1" applyAlignment="1">
      <alignment vertical="center"/>
    </xf>
    <xf numFmtId="0" fontId="149" fillId="0" borderId="0" xfId="57" applyFont="1" applyAlignment="1">
      <alignment horizontal="center" vertical="center"/>
    </xf>
    <xf numFmtId="0" fontId="150" fillId="0" borderId="0" xfId="57"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6" applyFont="1" applyAlignment="1">
      <alignment vertical="center" wrapText="1"/>
    </xf>
    <xf numFmtId="170" fontId="150" fillId="0" borderId="0" xfId="58"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49" fillId="0" borderId="0" xfId="57"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6" applyFont="1" applyAlignment="1">
      <alignment horizontal="left" vertical="center" indent="1"/>
    </xf>
    <xf numFmtId="0" fontId="0" fillId="0" borderId="0" xfId="56" applyFont="1" applyAlignment="1">
      <alignment vertical="center"/>
    </xf>
    <xf numFmtId="0" fontId="10" fillId="0" borderId="0" xfId="56" applyFont="1" applyAlignment="1">
      <alignment horizontal="left" vertical="center"/>
    </xf>
    <xf numFmtId="0" fontId="3" fillId="0" borderId="0" xfId="1" quotePrefix="1" applyAlignment="1">
      <alignment horizontal="left"/>
    </xf>
    <xf numFmtId="0" fontId="3" fillId="0" borderId="0" xfId="56" applyFont="1" applyAlignment="1">
      <alignment horizontal="left" vertical="center" indent="2"/>
    </xf>
    <xf numFmtId="0" fontId="10" fillId="0" borderId="0" xfId="56" applyFont="1" applyAlignment="1">
      <alignment horizontal="left" vertical="center"/>
    </xf>
    <xf numFmtId="0" fontId="151" fillId="0" borderId="0" xfId="56" applyFont="1" applyAlignment="1">
      <alignment vertical="center"/>
    </xf>
    <xf numFmtId="0" fontId="152" fillId="0" borderId="0" xfId="57" applyFont="1"/>
    <xf numFmtId="0" fontId="152" fillId="0" borderId="0" xfId="57" applyFont="1" applyAlignment="1">
      <alignment horizontal="center" vertical="center"/>
    </xf>
    <xf numFmtId="0" fontId="151" fillId="0" borderId="0" xfId="57" applyFont="1" applyAlignment="1">
      <alignment horizontal="center" vertical="center"/>
    </xf>
    <xf numFmtId="0" fontId="150" fillId="0" borderId="0" xfId="57" applyFont="1"/>
    <xf numFmtId="0" fontId="151" fillId="0" borderId="0" xfId="57" applyFont="1" applyAlignment="1">
      <alignment horizontal="left"/>
    </xf>
    <xf numFmtId="0" fontId="149" fillId="0" borderId="0" xfId="57" quotePrefix="1" applyFont="1" applyAlignment="1">
      <alignment horizontal="center" vertical="center"/>
    </xf>
    <xf numFmtId="0" fontId="150" fillId="0" borderId="0" xfId="57" quotePrefix="1" applyFont="1" applyAlignment="1">
      <alignment horizontal="center" vertical="center"/>
    </xf>
    <xf numFmtId="0" fontId="152" fillId="5" borderId="0" xfId="57" applyFont="1" applyFill="1"/>
    <xf numFmtId="0" fontId="151" fillId="5" borderId="0" xfId="57" applyFont="1" applyFill="1" applyAlignment="1">
      <alignment horizontal="right"/>
    </xf>
    <xf numFmtId="0" fontId="2" fillId="0" borderId="0" xfId="0" applyFont="1" applyAlignment="1">
      <alignment vertical="center"/>
    </xf>
    <xf numFmtId="0" fontId="43" fillId="0" borderId="51" xfId="1" applyFont="1" applyBorder="1"/>
    <xf numFmtId="0" fontId="43" fillId="0" borderId="0" xfId="1" applyFont="1"/>
    <xf numFmtId="17" fontId="43" fillId="0" borderId="0" xfId="1" applyNumberFormat="1" applyFont="1"/>
    <xf numFmtId="0" fontId="153" fillId="0" borderId="0" xfId="1" applyFont="1"/>
    <xf numFmtId="0" fontId="154" fillId="0" borderId="0" xfId="1" applyFont="1"/>
    <xf numFmtId="0" fontId="13" fillId="0" borderId="0" xfId="1" applyFont="1" applyAlignment="1">
      <alignment horizontal="center"/>
    </xf>
    <xf numFmtId="0" fontId="13" fillId="0" borderId="0" xfId="1" applyFont="1" applyAlignment="1">
      <alignment horizontal="center"/>
    </xf>
    <xf numFmtId="0" fontId="155" fillId="0" borderId="0" xfId="1" applyFont="1" applyAlignment="1">
      <alignment horizontal="justify" vertical="justify" wrapText="1"/>
    </xf>
    <xf numFmtId="0" fontId="43" fillId="0" borderId="0" xfId="1" applyFont="1" applyAlignment="1">
      <alignment vertical="justify" wrapText="1"/>
    </xf>
    <xf numFmtId="0" fontId="155" fillId="0" borderId="0" xfId="1" applyFont="1" applyAlignment="1">
      <alignment horizontal="justify" vertical="justify" wrapText="1"/>
    </xf>
    <xf numFmtId="0" fontId="3" fillId="0" borderId="0" xfId="1" applyAlignment="1">
      <alignment horizontal="justify" vertical="center" wrapText="1"/>
    </xf>
    <xf numFmtId="0" fontId="43"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3" fillId="0" borderId="52" xfId="1" applyFont="1" applyBorder="1"/>
  </cellXfs>
  <cellStyles count="59">
    <cellStyle name="Hipervínculo" xfId="11" builtinId="8"/>
    <cellStyle name="Hipervínculo 2" xfId="24" xr:uid="{54B630B5-9222-42FF-A5EE-75152DAFB54D}"/>
    <cellStyle name="Millares [0]_1.2.4" xfId="7" xr:uid="{34A3499A-31FD-4B69-872E-FC89843F7A07}"/>
    <cellStyle name="Millares [0]_1.2.4_36Estruct%-credIndirectXEmp04-01" xfId="25" xr:uid="{24446F3F-69EA-487B-9111-B1E4ABC00676}"/>
    <cellStyle name="Millares [0]_1.2.4_39Estruct%IngresosFinanc04-01" xfId="29" xr:uid="{998699F7-17FB-484B-A4C0-FC9B7F63626B}"/>
    <cellStyle name="Millares [0]_1.4.4_Estrc%t-ActivosPasivo" xfId="23" xr:uid="{7D88F314-7AD7-4DCD-B7E2-B4A2DF1C8454}"/>
    <cellStyle name="Millares [0]_1.4.5.2_23Estruct%-PortafInver0201" xfId="34" xr:uid="{718F676D-38AC-4F2B-95E4-723F16F0D868}"/>
    <cellStyle name="Millares [0]_1.4.5.3_Est-Finac Feb-2002" xfId="52" xr:uid="{5AB4596A-3AA9-4BAC-A874-557FB57E99E0}"/>
    <cellStyle name="Millares [0]_10,11,12,13-Rank-02" xfId="15" xr:uid="{4E8B6390-D325-4C3B-97B6-81553B88E9AD}"/>
    <cellStyle name="Millares [0]_31Estruct%-Activo04-01" xfId="4" xr:uid="{EC9B0F18-38A5-4A8B-AF5A-EDDEAF68FD96}"/>
    <cellStyle name="Millares [0]_31Estruct%-Activo04-01 2" xfId="8" xr:uid="{D3D58EBF-A969-47B9-94C1-D60B7E4CC3B6}"/>
    <cellStyle name="Millares [0]_Estruct%-Activo_Est-Finac Feb-2002" xfId="21" xr:uid="{575F5C38-3DD2-4EE4-A664-F4E9CCC88C90}"/>
    <cellStyle name="Millares [0]_ForCua_Estadistica" xfId="46" xr:uid="{769855AF-6B83-4D34-A843-B58E1622982F}"/>
    <cellStyle name="Millares [0]_ForCua_SectDepa" xfId="35" xr:uid="{84802E75-81ED-4E1B-BA4F-A02CD3DDA368}"/>
    <cellStyle name="Millares [0]_Rankin-Créditos" xfId="13" xr:uid="{D0124D88-6F2A-4D42-B3E9-3A0705155DBF}"/>
    <cellStyle name="Millares 2" xfId="9" xr:uid="{3E204D43-E505-4465-BDF4-B44BFD7562E3}"/>
    <cellStyle name="Millares 2 2" xfId="58" xr:uid="{27C800C6-6FCF-45D8-83A3-0078508B709C}"/>
    <cellStyle name="Millares 3" xfId="40" xr:uid="{A1FDD618-0B99-4DB2-BCB9-5CB5EEFD2F95}"/>
    <cellStyle name="Millares 7" xfId="37" xr:uid="{516639AD-F81F-47A2-B3DB-E5C8EB3D9E8F}"/>
    <cellStyle name="Millares 8" xfId="47" xr:uid="{3169AE95-0406-42ED-97CF-66E03C9630DE}"/>
    <cellStyle name="Millares_01-25 Bcos Ene-2002" xfId="42" xr:uid="{10BAB505-6CFA-49DF-8AD1-2888EF27E635}"/>
    <cellStyle name="Millares_01y22-Anexo3 XMonedaYComercYMicroemp" xfId="43" xr:uid="{112C2730-022D-4640-A1CA-032B586FC4FE}"/>
    <cellStyle name="Millares_04-DptosSeg Escala" xfId="38" xr:uid="{B5965C8A-8A2C-4D70-974E-47E6A539DF14}"/>
    <cellStyle name="Millares_14-Indicadores Bcos" xfId="32" xr:uid="{1A161F12-1FE6-4764-9AD8-91E0389EF65B}"/>
    <cellStyle name="Millares_17-CredtDSSituacion" xfId="41" xr:uid="{D7D3BE93-96BF-4BB4-9A5D-8193EF2ACA48}"/>
    <cellStyle name="Millares_22- Req. Patrimonial 30-07-2009" xfId="54" xr:uid="{3BB04B65-8120-4CCB-960A-52B4679D17DB}"/>
    <cellStyle name="Millares_26-34 Bcos Ene2002" xfId="6" xr:uid="{C0609AAD-E195-41E5-AE22-D9287510C1DE}"/>
    <cellStyle name="Millares_35-43 Bcos Ene-2002" xfId="17" xr:uid="{B7E048FC-C18F-47B3-BF8C-B7A5610A5976}"/>
    <cellStyle name="Millares_40-Estruc IngresosFinanc" xfId="28" xr:uid="{33DCAC22-79A6-4C5D-A97F-DD8063840753}"/>
    <cellStyle name="Millares_Estruct%-Dep" xfId="26" xr:uid="{70638EF8-E7B2-4AA4-BC95-562FC39AA746}"/>
    <cellStyle name="Millares_Estruct%-Pasivo 2" xfId="50" xr:uid="{0C837CE3-0C16-4EDF-9F7B-8DEF07F9AA90}"/>
    <cellStyle name="Millares_Estruct%-Pasivo_Est-Finac Feb-2002" xfId="20" xr:uid="{436D03D4-3D6D-4037-9F10-2EDCD3F2ED1B}"/>
    <cellStyle name="Millares_Estruct%-Pasivo_Estrc%t-ActivosPasivo" xfId="22" xr:uid="{53005377-5EC9-4AD8-9455-F7AD53B83C0E}"/>
    <cellStyle name="Millares_Informe - BG,EGP e Indic Financ " xfId="33" xr:uid="{5CEE2373-110A-4315-A540-48C8EA7C555D}"/>
    <cellStyle name="Millares_Posicion Global 30-07-2009" xfId="55" xr:uid="{C2F42E95-15D0-4A06-9D36-160AF1BDA9E3}"/>
    <cellStyle name="Normal" xfId="0" builtinId="0"/>
    <cellStyle name="Normal 10" xfId="5" xr:uid="{EF957039-35D0-42EA-8DC9-69C6012C0C4F}"/>
    <cellStyle name="Normal 2" xfId="1" xr:uid="{7499D5B0-BB74-4DF4-AB15-597D6681A85F}"/>
    <cellStyle name="Normal 2 2" xfId="2" xr:uid="{FE6305DD-6D57-4E9D-B2E1-140980F23555}"/>
    <cellStyle name="Normal 2 2 2" xfId="12" xr:uid="{5E721309-12D7-4BC3-8A94-C084BF5EC7D5}"/>
    <cellStyle name="Normal 2 2 3" xfId="56" xr:uid="{A38CFF45-16C5-4ED0-ACE3-56A9BB7D37E0}"/>
    <cellStyle name="Normal 3" xfId="3" xr:uid="{C2EAC04A-BD26-46B3-913D-D133D175CAE2}"/>
    <cellStyle name="Normal 3 2" xfId="36" xr:uid="{8F96DB69-3E72-4358-AEFC-0B7A9A01FB17}"/>
    <cellStyle name="Normal 3 3" xfId="57" xr:uid="{0423FF52-EDBB-47B3-B5C6-373DD188067E}"/>
    <cellStyle name="Normal 4" xfId="14" xr:uid="{C843AF3D-E60E-4014-86BA-B47C0AAB8971}"/>
    <cellStyle name="Normal 5" xfId="10" xr:uid="{4F2DF393-F887-4461-BCD5-BCFB4F769DAD}"/>
    <cellStyle name="Normal 5 2" xfId="49" xr:uid="{B51B73B3-019F-444B-A8FC-57C0C638E556}"/>
    <cellStyle name="Normal 9" xfId="48" xr:uid="{E7061A42-A84C-4417-813D-D5FE871966C8}"/>
    <cellStyle name="Normal_47-Indicadores" xfId="30" xr:uid="{0BEED148-1671-4D2A-9592-92622CA78E90}"/>
    <cellStyle name="Normal_Activo, Patrimonio Promedio y Utilidad Anualiz Dic" xfId="39" xr:uid="{0530F7FA-22AE-4A60-B8DD-4364F34BCC2F}"/>
    <cellStyle name="Normal_Anexo2_propuesta" xfId="51" xr:uid="{4692B645-CD58-43A8-92E6-62FB623BE51D}"/>
    <cellStyle name="Normal_Bcos" xfId="45" xr:uid="{781E74AB-802B-41D1-B366-A223C82D5A52}"/>
    <cellStyle name="Normal_BG-bcos-Jul-2001" xfId="18" xr:uid="{1F0794EC-E0C6-4026-B480-3E0D1ED435FF}"/>
    <cellStyle name="Normal_cuadro-morosidad-plazos" xfId="16" xr:uid="{D49EAEB5-92D8-4BCD-BB92-F23506896D66}"/>
    <cellStyle name="Normal_cuadro-morosidad-plazos_RatiosmorosidadSdíasIncumplimiento (Bcos) Rpte 14" xfId="44" xr:uid="{87244626-64F5-4CD8-A25E-438EF1838694}"/>
    <cellStyle name="Normal_Informe - BG,EGP e Indic Financ " xfId="31" xr:uid="{5825A080-EB83-489A-9F7C-87D01F04DE2D}"/>
    <cellStyle name="Normal_Libro8" xfId="53" xr:uid="{9D0BC9D3-F9B7-4466-A258-C9CA3A9C4109}"/>
    <cellStyle name="Normal_Palanca_06.99" xfId="27" xr:uid="{AB0CAE89-B166-43E5-BB80-071FF74B60CF}"/>
    <cellStyle name="Porcentaje 2" xfId="19" xr:uid="{4B20E262-B685-425C-84F8-DAF1BF192B29}"/>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81D19A41-A99B-4BCE-8BB6-B1FF8FC402A7}"/>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119</xdr:row>
      <xdr:rowOff>19050</xdr:rowOff>
    </xdr:from>
    <xdr:to>
      <xdr:col>40</xdr:col>
      <xdr:colOff>0</xdr:colOff>
      <xdr:row>121</xdr:row>
      <xdr:rowOff>0</xdr:rowOff>
    </xdr:to>
    <xdr:sp macro="" textlink="">
      <xdr:nvSpPr>
        <xdr:cNvPr id="2" name="Text Box 1">
          <a:extLst>
            <a:ext uri="{FF2B5EF4-FFF2-40B4-BE49-F238E27FC236}">
              <a16:creationId xmlns:a16="http://schemas.microsoft.com/office/drawing/2014/main" id="{CEEF91FC-562F-4CE2-9D2D-EE77C7C47CF8}"/>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3" name="Text Box 2">
          <a:extLst>
            <a:ext uri="{FF2B5EF4-FFF2-40B4-BE49-F238E27FC236}">
              <a16:creationId xmlns:a16="http://schemas.microsoft.com/office/drawing/2014/main" id="{0BEC84ED-E8DF-4A9D-A129-C0633A95C9BD}"/>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4" name="Text Box 3">
          <a:extLst>
            <a:ext uri="{FF2B5EF4-FFF2-40B4-BE49-F238E27FC236}">
              <a16:creationId xmlns:a16="http://schemas.microsoft.com/office/drawing/2014/main" id="{DFEB878B-7861-49E4-A421-BCEFF1A66FDB}"/>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5C420298-0ED8-4974-A6D5-74071342477F}"/>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C42CA5EC-93F2-43B3-9AC4-90114F575128}"/>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601416A8-B239-4CDF-94A0-AEA607DF3831}"/>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FF038E46-808E-4F40-863F-0D663B7AA544}"/>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6" name="Text Box 5">
          <a:extLst>
            <a:ext uri="{FF2B5EF4-FFF2-40B4-BE49-F238E27FC236}">
              <a16:creationId xmlns:a16="http://schemas.microsoft.com/office/drawing/2014/main" id="{143B03AB-9143-445D-98C7-3FCD6D2313F0}"/>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7" name="Text Box 6">
          <a:extLst>
            <a:ext uri="{FF2B5EF4-FFF2-40B4-BE49-F238E27FC236}">
              <a16:creationId xmlns:a16="http://schemas.microsoft.com/office/drawing/2014/main" id="{CE60592D-6C68-4F1C-9E10-DAC77A9094D1}"/>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8" name="Text Box 7">
          <a:extLst>
            <a:ext uri="{FF2B5EF4-FFF2-40B4-BE49-F238E27FC236}">
              <a16:creationId xmlns:a16="http://schemas.microsoft.com/office/drawing/2014/main" id="{5ED0DB59-EC58-405D-82E6-A7DB6096FBED}"/>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9" name="Text Box 8">
          <a:extLst>
            <a:ext uri="{FF2B5EF4-FFF2-40B4-BE49-F238E27FC236}">
              <a16:creationId xmlns:a16="http://schemas.microsoft.com/office/drawing/2014/main" id="{8DE84E4B-0285-4979-BE8A-AD649B7F498D}"/>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10" name="Text Box 25">
          <a:extLst>
            <a:ext uri="{FF2B5EF4-FFF2-40B4-BE49-F238E27FC236}">
              <a16:creationId xmlns:a16="http://schemas.microsoft.com/office/drawing/2014/main" id="{A49ED04D-3C22-41E2-9694-121F28E20467}"/>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C5107746-773D-4718-B15B-89EF3FA73EC5}"/>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Nov\EF\Data\Informe%20-%20Boletin%20-%20EEFF%20e%20Indic%20Emp.%20F%20Vigente%20Nov%202023.xlsm" TargetMode="External"/><Relationship Id="rId1" Type="http://schemas.openxmlformats.org/officeDocument/2006/relationships/externalLinkPath" Target="/Pc-OBorda/Boletin-Bcos/BOLETIN%20PUBLIC%20WEB/2023/Nov/EF/Data/Informe%20-%20Boletin%20-%20EEFF%20e%20Indic%20Emp.%20F%20Vigente%20Nov%20202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dicadores%20EF%20Nov%2023.xlsx" TargetMode="External"/><Relationship Id="rId1" Type="http://schemas.openxmlformats.org/officeDocument/2006/relationships/externalLinkPath" Target="Actual%20Consolidado/EF/Indicadores%20EF%20Nov%2023.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Nov\EF\Data\Informe%20-%20Boletin%20-%20EEFF%20e%20Indic%20Emp.%20F%20Vigente%20Nov%202023.xlsm" TargetMode="External"/><Relationship Id="rId1" Type="http://schemas.openxmlformats.org/officeDocument/2006/relationships/externalLinkPath" Target="file:///\\sbs.gob.pe\data\esteco\Pc-OBorda\Boletin-Bcos\BOLETIN%20PUBLIC%20WEB\2023\Nov\EF\Data\Informe%20-%20Boletin%20-%20EEFF%20e%20Indic%20Emp.%20F%20Vigente%20Nov%2020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Financieras\1.%20Informaci&#243;n%20de%20las%20EF.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1%20Estructura%20de%20Creditos%20Directos%20y%20Contingentes%20por%20Tipo%20de%20Cr&#233;dito%20y%20Categoria%20de%20Riesgo%20del%20Deudor%20EF.xls" TargetMode="External"/><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4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BOLETIN/MENSUAL/Inf-financiera/2002/2002-03/Web/Public/01-25%20Bcos%20Mar-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Data"/>
      <sheetName val="2"/>
      <sheetName val="Anexo"/>
      <sheetName val="3"/>
      <sheetName val="MACRO"/>
    </sheetNames>
    <sheetDataSet>
      <sheetData sheetId="0">
        <row r="3">
          <cell r="B3">
            <v>45260</v>
          </cell>
        </row>
        <row r="62">
          <cell r="B62" t="str">
            <v>Tipo de Cambio Contable:  S/ 3.736</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38960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Data"/>
      <sheetName val="2"/>
      <sheetName val="Anexo"/>
      <sheetName val="3"/>
      <sheetName val="MACRO"/>
    </sheetNames>
    <sheetDataSet>
      <sheetData sheetId="0">
        <row r="3">
          <cell r="B3">
            <v>45260</v>
          </cell>
        </row>
        <row r="62">
          <cell r="B62" t="str">
            <v>Tipo de Cambio Contable:  S/ 3.736</v>
          </cell>
        </row>
      </sheetData>
      <sheetData sheetId="1"/>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3"/>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FD97-5619-457E-AE7E-13B2BFB4EED7}">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34" customWidth="1"/>
    <col min="2" max="9" width="12.33203125" style="1234" customWidth="1"/>
    <col min="10" max="16384" width="11.44140625" style="1234"/>
  </cols>
  <sheetData>
    <row r="1" spans="1:9" ht="14.4" thickTop="1">
      <c r="A1" s="1233"/>
      <c r="B1" s="1233"/>
      <c r="C1" s="1233"/>
      <c r="D1" s="1233"/>
      <c r="E1" s="1233"/>
      <c r="F1" s="1233"/>
      <c r="G1" s="1233"/>
      <c r="H1" s="1233"/>
    </row>
    <row r="2" spans="1:9">
      <c r="B2" s="1235"/>
    </row>
    <row r="3" spans="1:9" ht="28.2">
      <c r="B3" s="1236" t="s">
        <v>1435</v>
      </c>
    </row>
    <row r="4" spans="1:9" ht="21.6">
      <c r="B4" s="1237"/>
    </row>
    <row r="6" spans="1:9">
      <c r="A6" s="1238"/>
      <c r="B6" s="1238"/>
      <c r="C6" s="1238"/>
      <c r="D6" s="1238"/>
      <c r="E6" s="1238"/>
      <c r="F6" s="1238"/>
      <c r="G6" s="1238"/>
      <c r="H6" s="1238"/>
      <c r="I6" s="1238"/>
    </row>
    <row r="7" spans="1:9">
      <c r="A7" s="1239"/>
      <c r="B7" s="1239"/>
      <c r="C7" s="1239"/>
      <c r="E7" s="1239"/>
      <c r="F7" s="1239"/>
      <c r="G7" s="1239"/>
      <c r="H7" s="1239"/>
      <c r="I7" s="1239"/>
    </row>
    <row r="8" spans="1:9">
      <c r="A8" s="1239"/>
      <c r="B8" s="1239"/>
      <c r="C8" s="1239"/>
      <c r="D8" s="1239"/>
      <c r="E8" s="1239"/>
      <c r="F8" s="1239"/>
      <c r="G8" s="1239"/>
      <c r="H8" s="1239"/>
      <c r="I8" s="1239"/>
    </row>
    <row r="9" spans="1:9" ht="15.75" customHeight="1">
      <c r="B9" s="1240"/>
      <c r="C9" s="1240"/>
      <c r="D9" s="1240"/>
      <c r="E9" s="1240"/>
      <c r="F9" s="1240"/>
      <c r="G9" s="1240"/>
      <c r="H9" s="1240"/>
    </row>
    <row r="10" spans="1:9" ht="15.75" customHeight="1">
      <c r="B10" s="1240"/>
      <c r="C10" s="1240"/>
      <c r="D10" s="1240"/>
      <c r="E10" s="1240"/>
      <c r="F10" s="1240"/>
      <c r="G10" s="1240"/>
      <c r="H10" s="1240"/>
      <c r="I10" s="1241"/>
    </row>
    <row r="11" spans="1:9" ht="15.75" customHeight="1">
      <c r="B11" s="1240"/>
      <c r="C11" s="1240"/>
      <c r="D11" s="1240"/>
      <c r="E11" s="1240"/>
      <c r="F11" s="1240"/>
      <c r="G11" s="1240"/>
      <c r="H11" s="1240"/>
      <c r="I11" s="1241"/>
    </row>
    <row r="12" spans="1:9" ht="15.75" customHeight="1">
      <c r="B12" s="1240"/>
      <c r="C12" s="1240"/>
      <c r="D12" s="1240"/>
      <c r="E12" s="1240"/>
      <c r="F12" s="1240"/>
      <c r="G12" s="1240"/>
      <c r="H12" s="1240"/>
      <c r="I12" s="1241"/>
    </row>
    <row r="13" spans="1:9" ht="15.75" customHeight="1">
      <c r="B13" s="1240"/>
      <c r="C13" s="1240"/>
      <c r="D13" s="1240"/>
      <c r="E13" s="1240"/>
      <c r="F13" s="1240"/>
      <c r="G13" s="1240"/>
      <c r="H13" s="1240"/>
      <c r="I13" s="1241"/>
    </row>
    <row r="14" spans="1:9" ht="15.75" customHeight="1">
      <c r="B14" s="1240"/>
      <c r="C14" s="1240"/>
      <c r="D14" s="1240"/>
      <c r="E14" s="1240"/>
      <c r="F14" s="1240"/>
      <c r="G14" s="1240"/>
      <c r="H14" s="1240"/>
      <c r="I14" s="1241"/>
    </row>
    <row r="15" spans="1:9" ht="15.75" customHeight="1">
      <c r="B15" s="1240"/>
      <c r="C15" s="1240"/>
      <c r="D15" s="1240"/>
      <c r="E15" s="1240"/>
      <c r="F15" s="1240"/>
      <c r="G15" s="1240"/>
      <c r="H15" s="1240"/>
    </row>
    <row r="16" spans="1:9" ht="15.75" customHeight="1">
      <c r="B16" s="1240"/>
      <c r="C16" s="1240"/>
      <c r="D16" s="1240"/>
      <c r="E16" s="1240"/>
      <c r="F16" s="1240"/>
      <c r="G16" s="1240"/>
      <c r="H16" s="1240"/>
    </row>
    <row r="17" spans="1:9" ht="15.75" customHeight="1">
      <c r="B17" s="1242"/>
      <c r="C17" s="1242"/>
      <c r="D17" s="1242"/>
      <c r="E17" s="1242"/>
      <c r="F17" s="1242"/>
      <c r="G17" s="1242"/>
      <c r="H17" s="1242"/>
    </row>
    <row r="18" spans="1:9" ht="15.75" customHeight="1">
      <c r="B18" s="1242"/>
      <c r="C18" s="1242"/>
      <c r="D18" s="1242"/>
      <c r="E18" s="1242"/>
      <c r="F18" s="1242"/>
      <c r="G18" s="1242"/>
      <c r="H18" s="1242"/>
    </row>
    <row r="19" spans="1:9" ht="15.75" customHeight="1">
      <c r="B19" s="1242"/>
      <c r="C19" s="1242"/>
      <c r="D19" s="1242"/>
      <c r="E19" s="1242"/>
      <c r="F19" s="1243"/>
      <c r="G19" s="1243"/>
      <c r="H19" s="1243"/>
      <c r="I19" s="1243"/>
    </row>
    <row r="20" spans="1:9" ht="15.75" customHeight="1">
      <c r="B20" s="1244"/>
      <c r="C20" s="1244"/>
      <c r="D20" s="1244"/>
      <c r="E20" s="1244"/>
      <c r="F20" s="1243"/>
      <c r="G20" s="1243"/>
      <c r="H20" s="1243"/>
      <c r="I20" s="1243"/>
    </row>
    <row r="21" spans="1:9" ht="15.75" customHeight="1">
      <c r="B21" s="1244"/>
      <c r="C21" s="1244"/>
      <c r="D21" s="1244"/>
      <c r="E21" s="1244"/>
      <c r="F21" s="1243"/>
      <c r="G21" s="1243"/>
      <c r="H21" s="1243"/>
      <c r="I21" s="1243"/>
    </row>
    <row r="22" spans="1:9" ht="15.75" customHeight="1">
      <c r="B22" s="1244"/>
      <c r="C22" s="1244"/>
      <c r="D22" s="1244"/>
      <c r="E22" s="1244"/>
      <c r="F22" s="1245"/>
      <c r="G22" s="1245"/>
      <c r="H22" s="1245"/>
      <c r="I22" s="1246"/>
    </row>
    <row r="23" spans="1:9" ht="15.75" customHeight="1" thickBot="1">
      <c r="A23" s="1247"/>
      <c r="B23" s="1247"/>
      <c r="C23" s="1247"/>
      <c r="D23" s="1247"/>
      <c r="E23" s="1247"/>
      <c r="F23" s="1247"/>
      <c r="G23" s="1247"/>
      <c r="H23" s="1247"/>
      <c r="I23" s="1247"/>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E669-6928-44FB-AD91-1FE3454D8A04}">
  <dimension ref="A4:C60"/>
  <sheetViews>
    <sheetView showGridLines="0" view="pageBreakPreview" zoomScaleNormal="100" zoomScaleSheetLayoutView="100" workbookViewId="0">
      <selection sqref="A1:C65"/>
    </sheetView>
  </sheetViews>
  <sheetFormatPr baseColWidth="10" defaultRowHeight="14.4"/>
  <cols>
    <col min="1" max="1" width="4.33203125" style="1171" customWidth="1"/>
    <col min="2" max="2" width="89.109375" style="1171" customWidth="1"/>
    <col min="3" max="3" width="12.6640625" style="1171" customWidth="1"/>
    <col min="4" max="16384" width="11.5546875" style="1171"/>
  </cols>
  <sheetData>
    <row r="4" spans="1:3" ht="18">
      <c r="A4" s="1172" t="s">
        <v>1065</v>
      </c>
      <c r="B4" s="1172"/>
      <c r="C4" s="1172"/>
    </row>
    <row r="6" spans="1:3">
      <c r="B6" s="1175" t="s">
        <v>1379</v>
      </c>
      <c r="C6" s="1232" t="s">
        <v>1380</v>
      </c>
    </row>
    <row r="7" spans="1:3">
      <c r="B7" s="1175" t="s">
        <v>1381</v>
      </c>
      <c r="C7" s="1171">
        <v>1</v>
      </c>
    </row>
    <row r="8" spans="1:3">
      <c r="B8" s="1175" t="s">
        <v>1382</v>
      </c>
      <c r="C8" s="1171">
        <v>2</v>
      </c>
    </row>
    <row r="9" spans="1:3">
      <c r="B9" s="1175" t="s">
        <v>1383</v>
      </c>
      <c r="C9" s="1171">
        <v>3</v>
      </c>
    </row>
    <row r="10" spans="1:3">
      <c r="B10" s="1175" t="s">
        <v>1384</v>
      </c>
      <c r="C10" s="1171">
        <v>4</v>
      </c>
    </row>
    <row r="11" spans="1:3">
      <c r="B11" s="1175" t="s">
        <v>1385</v>
      </c>
      <c r="C11" s="1171">
        <v>5</v>
      </c>
    </row>
    <row r="12" spans="1:3">
      <c r="B12" s="1175" t="s">
        <v>1386</v>
      </c>
      <c r="C12" s="1171">
        <v>6</v>
      </c>
    </row>
    <row r="13" spans="1:3">
      <c r="B13" s="1175" t="s">
        <v>1387</v>
      </c>
      <c r="C13" s="1171">
        <v>7</v>
      </c>
    </row>
    <row r="14" spans="1:3">
      <c r="B14" s="1175" t="s">
        <v>1388</v>
      </c>
      <c r="C14" s="1171">
        <v>8</v>
      </c>
    </row>
    <row r="15" spans="1:3">
      <c r="B15" s="1175" t="s">
        <v>1389</v>
      </c>
      <c r="C15" s="1171">
        <v>9</v>
      </c>
    </row>
    <row r="16" spans="1:3">
      <c r="B16" s="1175" t="s">
        <v>1390</v>
      </c>
      <c r="C16" s="1171">
        <v>10</v>
      </c>
    </row>
    <row r="17" spans="2:3">
      <c r="B17" s="1175" t="s">
        <v>1391</v>
      </c>
      <c r="C17" s="1171">
        <v>11</v>
      </c>
    </row>
    <row r="18" spans="2:3">
      <c r="B18" s="1175" t="s">
        <v>1392</v>
      </c>
      <c r="C18" s="1171">
        <v>12</v>
      </c>
    </row>
    <row r="19" spans="2:3">
      <c r="B19" s="1175" t="s">
        <v>1393</v>
      </c>
      <c r="C19" s="1171">
        <v>13</v>
      </c>
    </row>
    <row r="20" spans="2:3">
      <c r="B20" s="1175" t="s">
        <v>1394</v>
      </c>
      <c r="C20" s="1171">
        <v>14</v>
      </c>
    </row>
    <row r="21" spans="2:3">
      <c r="B21" s="1175" t="s">
        <v>1395</v>
      </c>
      <c r="C21" s="1171">
        <v>15</v>
      </c>
    </row>
    <row r="22" spans="2:3">
      <c r="B22" s="1175" t="s">
        <v>1396</v>
      </c>
      <c r="C22" s="1171">
        <v>16</v>
      </c>
    </row>
    <row r="23" spans="2:3">
      <c r="B23" s="1175" t="s">
        <v>1397</v>
      </c>
      <c r="C23" s="1171">
        <v>17</v>
      </c>
    </row>
    <row r="24" spans="2:3">
      <c r="B24" s="1175" t="s">
        <v>1398</v>
      </c>
      <c r="C24" s="1171">
        <v>18</v>
      </c>
    </row>
    <row r="25" spans="2:3">
      <c r="B25" s="1175" t="s">
        <v>1399</v>
      </c>
      <c r="C25" s="1171">
        <v>19</v>
      </c>
    </row>
    <row r="26" spans="2:3">
      <c r="B26" s="1175" t="s">
        <v>1400</v>
      </c>
      <c r="C26" s="1171">
        <v>20</v>
      </c>
    </row>
    <row r="27" spans="2:3">
      <c r="B27" s="1175" t="s">
        <v>1401</v>
      </c>
      <c r="C27" s="1171">
        <v>21</v>
      </c>
    </row>
    <row r="28" spans="2:3">
      <c r="B28" s="1175" t="s">
        <v>1402</v>
      </c>
      <c r="C28" s="1171">
        <v>22</v>
      </c>
    </row>
    <row r="29" spans="2:3">
      <c r="B29" s="1175" t="s">
        <v>1403</v>
      </c>
      <c r="C29" s="1171">
        <v>23</v>
      </c>
    </row>
    <row r="30" spans="2:3">
      <c r="B30" s="1175" t="s">
        <v>1404</v>
      </c>
      <c r="C30" s="1171">
        <v>24</v>
      </c>
    </row>
    <row r="31" spans="2:3">
      <c r="B31" s="1175" t="s">
        <v>1405</v>
      </c>
      <c r="C31" s="1171">
        <v>25</v>
      </c>
    </row>
    <row r="32" spans="2:3">
      <c r="B32" s="1175" t="s">
        <v>1406</v>
      </c>
      <c r="C32" s="1171">
        <v>26</v>
      </c>
    </row>
    <row r="33" spans="2:3">
      <c r="B33" s="1175" t="s">
        <v>1407</v>
      </c>
      <c r="C33" s="1171">
        <v>27</v>
      </c>
    </row>
    <row r="34" spans="2:3">
      <c r="B34" s="1175" t="s">
        <v>1408</v>
      </c>
      <c r="C34" s="1171">
        <v>28</v>
      </c>
    </row>
    <row r="35" spans="2:3">
      <c r="B35" s="1175" t="s">
        <v>1409</v>
      </c>
      <c r="C35" s="1171">
        <v>29</v>
      </c>
    </row>
    <row r="36" spans="2:3">
      <c r="B36" s="1175" t="s">
        <v>1410</v>
      </c>
      <c r="C36" s="1171">
        <v>30</v>
      </c>
    </row>
    <row r="37" spans="2:3">
      <c r="B37" s="1175" t="s">
        <v>1411</v>
      </c>
      <c r="C37" s="1171">
        <v>31</v>
      </c>
    </row>
    <row r="38" spans="2:3">
      <c r="B38" s="1175" t="s">
        <v>1412</v>
      </c>
      <c r="C38" s="1171">
        <v>32</v>
      </c>
    </row>
    <row r="39" spans="2:3">
      <c r="B39" s="1175" t="s">
        <v>1413</v>
      </c>
      <c r="C39" s="1171">
        <v>33</v>
      </c>
    </row>
    <row r="40" spans="2:3">
      <c r="B40" s="1175" t="s">
        <v>1414</v>
      </c>
      <c r="C40" s="1171">
        <v>34</v>
      </c>
    </row>
    <row r="41" spans="2:3">
      <c r="B41" s="1175" t="s">
        <v>1415</v>
      </c>
      <c r="C41" s="1171">
        <v>35</v>
      </c>
    </row>
    <row r="42" spans="2:3">
      <c r="B42" s="1175" t="s">
        <v>1416</v>
      </c>
      <c r="C42" s="1171">
        <v>36</v>
      </c>
    </row>
    <row r="43" spans="2:3">
      <c r="B43" s="1175" t="s">
        <v>1417</v>
      </c>
      <c r="C43" s="1171">
        <v>37</v>
      </c>
    </row>
    <row r="44" spans="2:3">
      <c r="B44" s="1175" t="s">
        <v>1418</v>
      </c>
      <c r="C44" s="1171">
        <v>38</v>
      </c>
    </row>
    <row r="45" spans="2:3">
      <c r="B45" s="1175" t="s">
        <v>1419</v>
      </c>
      <c r="C45" s="1171">
        <v>39</v>
      </c>
    </row>
    <row r="46" spans="2:3">
      <c r="B46" s="1175" t="s">
        <v>1420</v>
      </c>
      <c r="C46" s="1171">
        <v>40</v>
      </c>
    </row>
    <row r="47" spans="2:3">
      <c r="B47" s="1175" t="s">
        <v>1421</v>
      </c>
      <c r="C47" s="1171">
        <v>41</v>
      </c>
    </row>
    <row r="48" spans="2:3">
      <c r="B48" s="1175" t="s">
        <v>1422</v>
      </c>
      <c r="C48" s="1171">
        <v>42</v>
      </c>
    </row>
    <row r="49" spans="2:3">
      <c r="B49" s="1175" t="s">
        <v>1423</v>
      </c>
      <c r="C49" s="1171">
        <v>43</v>
      </c>
    </row>
    <row r="50" spans="2:3">
      <c r="B50" s="1175" t="s">
        <v>1424</v>
      </c>
      <c r="C50" s="1171">
        <v>44</v>
      </c>
    </row>
    <row r="51" spans="2:3">
      <c r="B51" s="1175" t="s">
        <v>1425</v>
      </c>
      <c r="C51" s="1171">
        <v>45</v>
      </c>
    </row>
    <row r="52" spans="2:3">
      <c r="B52" s="1175" t="s">
        <v>1426</v>
      </c>
      <c r="C52" s="1171">
        <v>46</v>
      </c>
    </row>
    <row r="53" spans="2:3">
      <c r="B53" s="1175" t="s">
        <v>1427</v>
      </c>
      <c r="C53" s="1171">
        <v>47</v>
      </c>
    </row>
    <row r="54" spans="2:3">
      <c r="B54" s="1175" t="s">
        <v>1428</v>
      </c>
      <c r="C54" s="1171">
        <v>48</v>
      </c>
    </row>
    <row r="55" spans="2:3">
      <c r="B55" s="1175" t="s">
        <v>1429</v>
      </c>
      <c r="C55" s="1171">
        <v>49</v>
      </c>
    </row>
    <row r="56" spans="2:3">
      <c r="B56" s="1175" t="s">
        <v>1430</v>
      </c>
      <c r="C56" s="1171">
        <v>50</v>
      </c>
    </row>
    <row r="57" spans="2:3">
      <c r="B57" s="1175" t="s">
        <v>1431</v>
      </c>
      <c r="C57" s="1171">
        <v>51</v>
      </c>
    </row>
    <row r="58" spans="2:3">
      <c r="B58" s="1175" t="s">
        <v>1432</v>
      </c>
      <c r="C58" s="1171">
        <v>52</v>
      </c>
    </row>
    <row r="59" spans="2:3">
      <c r="B59" s="1175" t="s">
        <v>1433</v>
      </c>
      <c r="C59" s="1171">
        <v>53</v>
      </c>
    </row>
    <row r="60" spans="2:3">
      <c r="B60" s="1175" t="s">
        <v>1434</v>
      </c>
      <c r="C60" s="1171">
        <v>54</v>
      </c>
    </row>
  </sheetData>
  <mergeCells count="1">
    <mergeCell ref="A4:C4"/>
  </mergeCells>
  <hyperlinks>
    <hyperlink ref="B6" location="Agregación_EEFF!A5" display="Nota sobre la agregación de los E.E.F.F." xr:uid="{958B5D13-D42D-44F1-883E-01A66C9A8CB7}"/>
    <hyperlink ref="B7" location="1!A5" display="Balance General  " xr:uid="{0B9A29B1-5040-4048-8200-D7CDF2D6535A}"/>
    <hyperlink ref="B8" location="2!A5" display="Estado de Ganancias y Pérdidas  " xr:uid="{1EC658C8-CDD4-4216-AFC4-E4ECBA6DC210}"/>
    <hyperlink ref="B9" location="3!A5" display="Indicadores Financieros  " xr:uid="{70A16064-267B-4A9E-A554-19EFAAE8CF8C}"/>
    <hyperlink ref="B10" location="4!A5" display="Créditos Directos por Sector Económico  " xr:uid="{148E546A-B84B-45AD-8E9D-0B5A07F28A73}"/>
    <hyperlink ref="B11" location="5!A5" display="Créditos Directos y Depósitos por Zona Geográfica  " xr:uid="{A215643C-4213-49F5-80D0-8C80D361BB16}"/>
    <hyperlink ref="B12" location="6!A5" display="Depósitos según Escala de Montos  " xr:uid="{72BD3380-063E-4D9B-A57E-8BD9248917B2}"/>
    <hyperlink ref="B13" location="7!A5" display="Número de Personal  " xr:uid="{2E10C54D-732A-4391-81C3-CA65A320084E}"/>
    <hyperlink ref="B14" location="8!A5" display="Requerimiento de Patrimonio Efectivo y Ratio de Capital Global  " xr:uid="{1AA66D2B-4D94-4342-810F-5864038D8962}"/>
    <hyperlink ref="B15" location="9!A5" display="Activos y Contingentes Ponderados por Riesgo de Crédito  " xr:uid="{857D900E-DC67-4DB1-B700-0B9BBAB76B5E}"/>
    <hyperlink ref="B16" location="10!A5" display="Créditos Directos según Situación  " xr:uid="{783CA09D-BD76-49C7-B300-9CED0ACFE446}"/>
    <hyperlink ref="B17" location="11!A5" display="Créditos Directos según Tipo de Crédito y Situación  " xr:uid="{64BB4A78-BB47-4EC9-ACC6-6429C26A2986}"/>
    <hyperlink ref="B18" location="12!A5" display="Estructura de Créditos Directos e Indirectos según Categoría de Riesgo del Deudor  " xr:uid="{23F879F5-A491-4FD1-9BEB-E50218EA03CF}"/>
    <hyperlink ref="B19" location="13!A5" display="Estructura de Créditos Directos e Indirectos por Tipo de Crédito y Categoría de Riesgo del Deudor " xr:uid="{2FD0FD3C-725A-4708-B503-8FEB186FA2A4}"/>
    <hyperlink ref="B20" location="14!A5" display="Créditos Directos por Tipo, Modalidad y Moneda" xr:uid="{9754E19C-14CC-470F-A205-BB5301899BE3}"/>
    <hyperlink ref="B21" location="15!A5" display="Morosidad por tipo de crédito y modalidad  " xr:uid="{4F096203-1C59-4F1E-BBBF-E15191EE93FC}"/>
    <hyperlink ref="B22" location="16!A5" display="Ratios de Morosidad según días de incumplimiento  " xr:uid="{D7038E76-A22E-421B-93D6-683675644B95}"/>
    <hyperlink ref="B23" location="17!A5" display="Créditos por Tipo de Garantía   " xr:uid="{DCCA3BB5-FCEB-4BD1-A28E-758A3F892650}"/>
    <hyperlink ref="B24" location="18!A5" display="Créditos a Actividades Empresariales por Sector Económico  " xr:uid="{978968D6-7C91-48C9-A07A-B844E1022146}"/>
    <hyperlink ref="B25" location="19!A5" display="Flujo de Créditos Castigados por Tipo de Crédito  " xr:uid="{83B22264-C0D1-4B70-AD8F-E830A908B8F6}"/>
    <hyperlink ref="B26" location="20!A5" display="Ratios de Liquidez  " xr:uid="{6CA0F816-DB67-4EC5-9083-7FEDA91BC764}"/>
    <hyperlink ref="B27" location="21!A5" display="Movimiento de los Depósitos  (Moneda Nacional)" xr:uid="{5771328F-ED30-4E91-A138-D091ED903B0F}"/>
    <hyperlink ref="B28" location="22!A5" display="Movimiento de los Depósitos  (Moneda Extranjera)" xr:uid="{9E1F06F7-CC7C-45C9-8ED1-A1670D28DB3D}"/>
    <hyperlink ref="B29" location="23!A5" display="Depósitos del Público por Tipo de Depósito y Plazo (Moneda Nacional)" xr:uid="{2B9C1090-87AE-4AC1-A320-40899CB54797}"/>
    <hyperlink ref="B30" location="24!A5" display="Depósitos del Público por Tipo de Depósito y Plazo (Moneda Extranjera)" xr:uid="{AA629B9C-46F4-4FF5-AFC6-688F072ED783}"/>
    <hyperlink ref="B31" location="25!A5" display="Requerimiento de Patrimonio Efectivo por Riesgo de Mercado  " xr:uid="{6A81F72E-A5D2-4688-A103-24BD2AAC1CE7}"/>
    <hyperlink ref="B32" location="26!A5" display="Posición Global en Moneda Extranjera  " xr:uid="{9C1121C9-6B82-453D-94EE-03331C8DD7FF}"/>
    <hyperlink ref="B33" location="27!A5" display="Requerimiento de Patrimonio Efectivo por Riesgo Operacional  " xr:uid="{87A3F5F2-C0DF-42DD-A4D1-2E6F5AF0F26F}"/>
    <hyperlink ref="B34" location="28!A5" display="Estructura del Activo  " xr:uid="{CAE66972-1453-440B-B2D7-D421B77A4BAA}"/>
    <hyperlink ref="B35" location="29!A5" display="Estructura de los Créditos Directos por Modalidad  " xr:uid="{A0D1DC6B-7AB4-4C63-B8E8-9A8909E34473}"/>
    <hyperlink ref="B36" location="30!A5" display="Estructura de los Créditos Directos por Tipo y Modalidad  " xr:uid="{E70CA2CB-FD79-47F6-BA79-47D2CD4E1765}"/>
    <hyperlink ref="B37" location="31!A5" display="Estructura de los Créditos Indirectos  " xr:uid="{0534F180-2B05-466D-85A1-053F523E625C}"/>
    <hyperlink ref="B38" location="32!A5" display="Estructura del Pasivo  " xr:uid="{D397B550-F32E-4CC3-8115-CA4E96125931}"/>
    <hyperlink ref="B39" location="33!A5" display="Estructura de los Depósitos por Tipo  " xr:uid="{96BCDB1D-457B-48A5-A9D8-62167345CC03}"/>
    <hyperlink ref="B40" location="34!A5" display="Estructura de los Adeudos y Obligaciones Financieras  " xr:uid="{C2FD8C76-5111-47C1-88A5-7AE932C114E8}"/>
    <hyperlink ref="B41" location="35!A5" display="Estructura del Patrimonio Efectivo" xr:uid="{B725D3AD-65F4-4724-8C0C-546BC988822B}"/>
    <hyperlink ref="B42" location="36!A5" display="Estructura de los Ingresos Financieros  " xr:uid="{F175C8CC-179D-4349-8170-E2AA4AC4D613}"/>
    <hyperlink ref="B43" location="37!A5" display="Estructura de los Gastos Financieros  " xr:uid="{95E0E8FA-631B-480F-A5E0-D23717BA11B7}"/>
    <hyperlink ref="B44" location="38!A5" display="Estructura de los Gastos de Administración  " xr:uid="{60B5676E-4954-4A6A-B07F-3573D1031189}"/>
    <hyperlink ref="B45" location="39!A5" display="Estructura de Fideicomisos y Comisiones de Confianza  " xr:uid="{D6FA0FAE-F9EB-4AF2-BD6D-63A4DEC14AE9}"/>
    <hyperlink ref="B46" location="40!A5" display="Ranking de Créditos, Depósitos y Patrimonio  " xr:uid="{8705AC8D-4A2A-4130-84EE-B1A11B71B84D}"/>
    <hyperlink ref="B47" location="41!A5" display="Ranking de Créditos Directos por Tipo  " xr:uid="{8C8FACA0-BF30-498E-A458-DDA6E760ED62}"/>
    <hyperlink ref="B48" location="42!A5" display="Ranking de Créditos Directos por Modalidad de Operación  " xr:uid="{1BF72DD6-E367-430E-9035-EB8D74EA64AB}"/>
    <hyperlink ref="B49" location="43!A5" display="Ranking de Depósitos por Tipo  " xr:uid="{AB8516C9-519D-45D7-A824-583882B42166}"/>
    <hyperlink ref="B50" location="44!A5" display="Distribución de Oficinas por Zona Geográfica" xr:uid="{650E2E91-722F-47C4-90A4-5AF1788E015A}"/>
    <hyperlink ref="B51" location="45!A5" display="Créditos Directos y Depósitos por Oficinas  " xr:uid="{0FFDFF55-4F90-403C-84F3-B99766F52F92}"/>
    <hyperlink ref="B52" location="46!A5" display="Estructura de los Créditos Directos por Departamento  " xr:uid="{FEDA809F-40F7-4763-B088-08EC7E8DEEF8}"/>
    <hyperlink ref="B53" location="47!A5" display="Estructura de los Depósitos por Departamento  " xr:uid="{50930019-4FAF-4B4E-8BD7-6DECDB434177}"/>
    <hyperlink ref="B54" location="48!A5" display="Depósitos por Tipo y Persona  " xr:uid="{C89B96EC-2F6D-4186-8431-4EB9B13BE8A5}"/>
    <hyperlink ref="B55" location="49!A5" display="Número de Depositantes por Tipo de Depósito  " xr:uid="{3339F8D4-F103-421A-8315-A1465C82FA63}"/>
    <hyperlink ref="B56" location="50!A5" display="Número de Tarjetas de Débito" xr:uid="{9833E62E-6C22-407F-BCB3-916FF9530479}"/>
    <hyperlink ref="B57" location="51!A5" display="Número de Deudores según Tipo de Crédito  " xr:uid="{18B2ACCB-9D10-470C-85DD-98BCA5C7DD85}"/>
    <hyperlink ref="B58" location="52!A5" display="Número de Tarjetas de Crédito por Tipo  " xr:uid="{E5F8F33E-E796-4227-8D9D-CB428C7505E5}"/>
    <hyperlink ref="B59" location="53!A5" display="Nuevos Créditos Hipotecarios para Vivienda  " xr:uid="{96F5D968-9A02-4CB9-8CC6-7C5CC459E024}"/>
    <hyperlink ref="B60" location="54!A5" display="Nuevos Créditos a Principales Sectores Económicos  " xr:uid="{28F761D2-F28B-424A-BC11-CA937072AF84}"/>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1B9B-9BEE-4303-B7BB-0674BFDD3FEE}">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181" bestFit="1" customWidth="1"/>
    <col min="2" max="2" width="69.44140625" style="1181" bestFit="1" customWidth="1"/>
    <col min="3" max="3" width="99.6640625" style="1181" customWidth="1"/>
    <col min="4" max="16384" width="12.6640625" style="1181"/>
  </cols>
  <sheetData>
    <row r="1" spans="1:3" ht="13.8">
      <c r="A1" s="1174" t="s">
        <v>1066</v>
      </c>
    </row>
    <row r="2" spans="1:3" ht="13.8">
      <c r="B2" s="1182" t="s">
        <v>1067</v>
      </c>
    </row>
    <row r="3" spans="1:3" ht="6.6" customHeight="1"/>
    <row r="4" spans="1:3" ht="12.75" customHeight="1">
      <c r="B4" s="1183" t="s">
        <v>1068</v>
      </c>
      <c r="C4" s="1184"/>
    </row>
    <row r="5" spans="1:3">
      <c r="B5" s="1185"/>
      <c r="C5" s="1186"/>
    </row>
    <row r="6" spans="1:3">
      <c r="B6" s="1185"/>
      <c r="C6" s="1186"/>
    </row>
    <row r="7" spans="1:3" ht="30.75" customHeight="1">
      <c r="B7" s="1187"/>
      <c r="C7" s="1188"/>
    </row>
    <row r="8" spans="1:3" ht="14.4">
      <c r="B8" s="1189"/>
      <c r="C8" s="1189"/>
    </row>
    <row r="9" spans="1:3">
      <c r="A9" s="1190"/>
      <c r="B9" s="1190"/>
      <c r="C9" s="1190"/>
    </row>
    <row r="10" spans="1:3">
      <c r="A10" s="1191"/>
      <c r="B10" s="1191" t="s">
        <v>1069</v>
      </c>
      <c r="C10" s="1191"/>
    </row>
    <row r="11" spans="1:3" ht="13.8" thickBot="1">
      <c r="A11" s="1192"/>
      <c r="B11" s="1192"/>
      <c r="C11" s="1192"/>
    </row>
    <row r="12" spans="1:3" ht="24" customHeight="1">
      <c r="B12" s="8" t="s">
        <v>1070</v>
      </c>
      <c r="C12" s="1193"/>
    </row>
    <row r="13" spans="1:3" ht="11.4" customHeight="1">
      <c r="B13" s="8"/>
      <c r="C13" s="1193"/>
    </row>
    <row r="14" spans="1:3">
      <c r="A14" s="1194" t="s">
        <v>1071</v>
      </c>
      <c r="B14" s="8" t="s">
        <v>429</v>
      </c>
      <c r="C14" s="1191" t="str">
        <f>A15&amp;"+"&amp;A16&amp;"+"&amp;A17&amp;"+"&amp;A18</f>
        <v>(A.1)+(A.2)+(A.3)+(A.4)</v>
      </c>
    </row>
    <row r="15" spans="1:3">
      <c r="A15" s="1195" t="s">
        <v>1072</v>
      </c>
      <c r="B15" s="1196" t="s">
        <v>1073</v>
      </c>
      <c r="C15" s="555">
        <v>1101</v>
      </c>
    </row>
    <row r="16" spans="1:3">
      <c r="A16" s="1195" t="s">
        <v>1074</v>
      </c>
      <c r="B16" s="1196" t="s">
        <v>1075</v>
      </c>
      <c r="C16" s="7" t="s">
        <v>1076</v>
      </c>
    </row>
    <row r="17" spans="1:3">
      <c r="A17" s="1195" t="s">
        <v>1077</v>
      </c>
      <c r="B17" s="1196" t="s">
        <v>603</v>
      </c>
      <c r="C17" s="7" t="s">
        <v>1078</v>
      </c>
    </row>
    <row r="18" spans="1:3">
      <c r="A18" s="1195" t="s">
        <v>1079</v>
      </c>
      <c r="B18" s="1196" t="s">
        <v>1080</v>
      </c>
      <c r="C18" s="555">
        <v>1105</v>
      </c>
    </row>
    <row r="19" spans="1:3">
      <c r="A19" s="1194" t="s">
        <v>1081</v>
      </c>
      <c r="B19" s="8" t="s">
        <v>434</v>
      </c>
      <c r="C19" s="1197">
        <v>1201</v>
      </c>
    </row>
    <row r="20" spans="1:3" ht="18.75" customHeight="1">
      <c r="A20" s="1194" t="s">
        <v>1082</v>
      </c>
      <c r="B20" s="8" t="s">
        <v>1083</v>
      </c>
      <c r="C20" s="1191" t="str">
        <f>A21&amp;"+"&amp;A22&amp;"+"&amp;A23&amp;"+"&amp;A24&amp;"+"&amp;A25&amp;"+"&amp;A26</f>
        <v>(C.1)+(C.2)+(C.3)+(C.4)+(C.5)+(C.6)</v>
      </c>
    </row>
    <row r="21" spans="1:3">
      <c r="A21" s="1195" t="s">
        <v>1084</v>
      </c>
      <c r="B21" s="1196" t="s">
        <v>1085</v>
      </c>
      <c r="C21" s="7" t="s">
        <v>1086</v>
      </c>
    </row>
    <row r="22" spans="1:3">
      <c r="A22" s="1195" t="s">
        <v>1087</v>
      </c>
      <c r="B22" s="1196" t="s">
        <v>1088</v>
      </c>
      <c r="C22" s="7" t="s">
        <v>1089</v>
      </c>
    </row>
    <row r="23" spans="1:3">
      <c r="A23" s="1195" t="s">
        <v>1090</v>
      </c>
      <c r="B23" s="1196" t="s">
        <v>1091</v>
      </c>
      <c r="C23" s="555">
        <v>1305</v>
      </c>
    </row>
    <row r="24" spans="1:3">
      <c r="A24" s="1195" t="s">
        <v>1092</v>
      </c>
      <c r="B24" s="1196" t="s">
        <v>1093</v>
      </c>
      <c r="C24" s="555">
        <v>1306</v>
      </c>
    </row>
    <row r="25" spans="1:3">
      <c r="A25" s="1195" t="s">
        <v>1094</v>
      </c>
      <c r="B25" s="1196" t="s">
        <v>1095</v>
      </c>
      <c r="C25" s="555" t="s">
        <v>1096</v>
      </c>
    </row>
    <row r="26" spans="1:3">
      <c r="A26" s="1195" t="s">
        <v>1097</v>
      </c>
      <c r="B26" s="1196" t="s">
        <v>1098</v>
      </c>
      <c r="C26" s="1198" t="s">
        <v>1099</v>
      </c>
    </row>
    <row r="27" spans="1:3" ht="19.2" customHeight="1">
      <c r="A27" s="1194" t="s">
        <v>1100</v>
      </c>
      <c r="B27" s="8" t="s">
        <v>1101</v>
      </c>
      <c r="C27" s="1191" t="str">
        <f>A28&amp;"+"&amp;A39&amp;"+"&amp;A40&amp;"+"&amp;A43&amp;"+"&amp;A44</f>
        <v>(D.1)+(D.12)+(D.13)+(D.16)+(D.17)</v>
      </c>
    </row>
    <row r="28" spans="1:3">
      <c r="A28" s="1195" t="s">
        <v>1102</v>
      </c>
      <c r="B28" s="1199" t="s">
        <v>902</v>
      </c>
      <c r="C28" s="1191" t="str">
        <f>A29&amp;"+"&amp;A30&amp;"+"&amp;A31&amp;"+"&amp;A32&amp;"+"&amp;A33&amp;"+"&amp;A34&amp;"+"&amp;A35&amp;"+"&amp;A36&amp;"+"&amp;A37&amp;"+"&amp;A38</f>
        <v>(D.2)+(D.3)+(D.4)+(D.5)+(D.6)+(D.7)+(D.8)+(D.9)+(D.10)+(D.11)</v>
      </c>
    </row>
    <row r="29" spans="1:3" ht="27.6">
      <c r="A29" s="1195" t="s">
        <v>1103</v>
      </c>
      <c r="B29" s="1200" t="s">
        <v>644</v>
      </c>
      <c r="C29" s="1201" t="s">
        <v>1104</v>
      </c>
    </row>
    <row r="30" spans="1:3" ht="26.4">
      <c r="A30" s="1195" t="s">
        <v>1105</v>
      </c>
      <c r="B30" s="1200" t="s">
        <v>1106</v>
      </c>
      <c r="C30" s="1202" t="s">
        <v>1107</v>
      </c>
    </row>
    <row r="31" spans="1:3">
      <c r="A31" s="1195" t="s">
        <v>1108</v>
      </c>
      <c r="B31" s="1200" t="s">
        <v>391</v>
      </c>
      <c r="C31" s="1203" t="s">
        <v>1109</v>
      </c>
    </row>
    <row r="32" spans="1:3">
      <c r="A32" s="1195" t="s">
        <v>1110</v>
      </c>
      <c r="B32" s="1200" t="s">
        <v>625</v>
      </c>
      <c r="C32" s="1203" t="s">
        <v>1111</v>
      </c>
    </row>
    <row r="33" spans="1:3" ht="26.4">
      <c r="A33" s="1195" t="s">
        <v>1112</v>
      </c>
      <c r="B33" s="1200" t="s">
        <v>396</v>
      </c>
      <c r="C33" s="1202" t="s">
        <v>1113</v>
      </c>
    </row>
    <row r="34" spans="1:3" ht="26.4">
      <c r="A34" s="1195" t="s">
        <v>1114</v>
      </c>
      <c r="B34" s="1200" t="s">
        <v>1115</v>
      </c>
      <c r="C34" s="1202" t="s">
        <v>1116</v>
      </c>
    </row>
    <row r="35" spans="1:3">
      <c r="A35" s="1195" t="s">
        <v>1117</v>
      </c>
      <c r="B35" s="1200" t="s">
        <v>646</v>
      </c>
      <c r="C35" s="1204">
        <v>1401.04</v>
      </c>
    </row>
    <row r="36" spans="1:3" ht="14.4">
      <c r="A36" s="1195" t="s">
        <v>1118</v>
      </c>
      <c r="B36" s="1200" t="s">
        <v>648</v>
      </c>
      <c r="C36" s="1205" t="s">
        <v>1119</v>
      </c>
    </row>
    <row r="37" spans="1:3">
      <c r="A37" s="1206" t="s">
        <v>1120</v>
      </c>
      <c r="B37" s="1200" t="s">
        <v>1121</v>
      </c>
      <c r="C37" s="1202" t="s">
        <v>1122</v>
      </c>
    </row>
    <row r="38" spans="1:3" ht="66">
      <c r="A38" s="1206" t="s">
        <v>1123</v>
      </c>
      <c r="B38" s="1200" t="s">
        <v>603</v>
      </c>
      <c r="C38" s="1207" t="s">
        <v>1124</v>
      </c>
    </row>
    <row r="39" spans="1:3">
      <c r="A39" s="1206" t="s">
        <v>1125</v>
      </c>
      <c r="B39" s="1199" t="s">
        <v>1126</v>
      </c>
      <c r="C39" s="1208" t="s">
        <v>1127</v>
      </c>
    </row>
    <row r="40" spans="1:3">
      <c r="A40" s="1195" t="s">
        <v>1128</v>
      </c>
      <c r="B40" s="1199" t="s">
        <v>916</v>
      </c>
      <c r="C40" s="8" t="str">
        <f>A41&amp;"+"&amp;A42</f>
        <v>(D.14)+(D.15)</v>
      </c>
    </row>
    <row r="41" spans="1:3">
      <c r="A41" s="1195" t="s">
        <v>1129</v>
      </c>
      <c r="B41" s="1209" t="s">
        <v>905</v>
      </c>
      <c r="C41" s="1198">
        <v>1405</v>
      </c>
    </row>
    <row r="42" spans="1:3">
      <c r="A42" s="1195" t="s">
        <v>1130</v>
      </c>
      <c r="B42" s="1209" t="s">
        <v>906</v>
      </c>
      <c r="C42" s="1198">
        <v>1406</v>
      </c>
    </row>
    <row r="43" spans="1:3">
      <c r="A43" s="1195" t="s">
        <v>1131</v>
      </c>
      <c r="B43" s="1199" t="s">
        <v>1098</v>
      </c>
      <c r="C43" s="1210" t="s">
        <v>1132</v>
      </c>
    </row>
    <row r="44" spans="1:3" ht="24" customHeight="1">
      <c r="A44" s="1195" t="s">
        <v>1133</v>
      </c>
      <c r="B44" s="1199" t="s">
        <v>1134</v>
      </c>
      <c r="C44" s="1211" t="s">
        <v>1135</v>
      </c>
    </row>
    <row r="45" spans="1:3" ht="19.5" customHeight="1">
      <c r="A45" s="1194" t="s">
        <v>1136</v>
      </c>
      <c r="B45" s="8" t="s">
        <v>459</v>
      </c>
      <c r="C45" s="1211" t="s">
        <v>1137</v>
      </c>
    </row>
    <row r="46" spans="1:3">
      <c r="A46" s="1194" t="s">
        <v>1138</v>
      </c>
      <c r="B46" s="8" t="s">
        <v>1139</v>
      </c>
      <c r="C46" s="8" t="str">
        <f>A47&amp;"+"&amp;A48&amp;"+"&amp;A49&amp;"+"&amp;A50&amp;"+"&amp;A51</f>
        <v>(F.1)+(F.2)+(F.3)+(F.4)+(F.5)</v>
      </c>
    </row>
    <row r="47" spans="1:3">
      <c r="A47" s="1195" t="s">
        <v>1140</v>
      </c>
      <c r="B47" s="1196" t="s">
        <v>461</v>
      </c>
      <c r="C47" s="555">
        <v>1108</v>
      </c>
    </row>
    <row r="48" spans="1:3">
      <c r="A48" s="1195" t="s">
        <v>1141</v>
      </c>
      <c r="B48" s="1196" t="s">
        <v>605</v>
      </c>
      <c r="C48" s="555">
        <v>1208</v>
      </c>
    </row>
    <row r="49" spans="1:3">
      <c r="A49" s="1195" t="s">
        <v>1142</v>
      </c>
      <c r="B49" s="1196" t="s">
        <v>606</v>
      </c>
      <c r="C49" s="555">
        <v>1308</v>
      </c>
    </row>
    <row r="50" spans="1:3">
      <c r="A50" s="1195" t="s">
        <v>1143</v>
      </c>
      <c r="B50" s="1196" t="s">
        <v>607</v>
      </c>
      <c r="C50" s="555">
        <v>1408</v>
      </c>
    </row>
    <row r="51" spans="1:3">
      <c r="A51" s="1195" t="s">
        <v>1144</v>
      </c>
      <c r="B51" s="1196" t="s">
        <v>1145</v>
      </c>
      <c r="C51" s="555">
        <v>1508</v>
      </c>
    </row>
    <row r="52" spans="1:3" ht="18.75" customHeight="1">
      <c r="A52" s="1194" t="s">
        <v>1146</v>
      </c>
      <c r="B52" s="1208" t="s">
        <v>466</v>
      </c>
      <c r="C52" s="1212" t="s">
        <v>1147</v>
      </c>
    </row>
    <row r="53" spans="1:3" ht="21" customHeight="1">
      <c r="A53" s="1194" t="s">
        <v>1148</v>
      </c>
      <c r="B53" s="8" t="s">
        <v>1149</v>
      </c>
      <c r="C53" s="1197">
        <v>18</v>
      </c>
    </row>
    <row r="54" spans="1:3" ht="42">
      <c r="A54" s="1213" t="s">
        <v>1150</v>
      </c>
      <c r="B54" s="1214" t="s">
        <v>1151</v>
      </c>
      <c r="C54" s="1215" t="s">
        <v>1152</v>
      </c>
    </row>
    <row r="55" spans="1:3" ht="42">
      <c r="A55" s="1213"/>
      <c r="B55" s="1214"/>
      <c r="C55" s="1215" t="s">
        <v>1153</v>
      </c>
    </row>
    <row r="56" spans="1:3" ht="18.600000000000001" customHeight="1">
      <c r="A56" s="1194" t="s">
        <v>1154</v>
      </c>
      <c r="B56" s="8" t="s">
        <v>1155</v>
      </c>
      <c r="C56" s="1191" t="str">
        <f>A14&amp;"+"&amp;A19&amp;"+"&amp;A20&amp;"+"&amp;A27&amp;"+"&amp;A45&amp;"+"&amp;A46&amp;"+"&amp;A52&amp;"+"&amp;A53&amp;"+"&amp;A54</f>
        <v>(A)+(B)+(C)+(D)+(E)+(F)+(G)+(H)+(I)</v>
      </c>
    </row>
    <row r="57" spans="1:3">
      <c r="B57" s="1216"/>
    </row>
    <row r="58" spans="1:3">
      <c r="B58" s="1216"/>
    </row>
    <row r="59" spans="1:3">
      <c r="B59" s="820" t="s">
        <v>1156</v>
      </c>
    </row>
    <row r="60" spans="1:3">
      <c r="B60" s="820"/>
    </row>
    <row r="61" spans="1:3">
      <c r="A61" s="1194" t="s">
        <v>1157</v>
      </c>
      <c r="B61" s="820" t="s">
        <v>472</v>
      </c>
      <c r="C61" s="1191" t="str">
        <f>A62&amp;"+"&amp;A63&amp;"+"&amp;A64&amp;"+"&amp;A69&amp;"+"&amp;A70</f>
        <v>(K.1)+(K.2)+(K.3)+(K.8)+(K.9)</v>
      </c>
    </row>
    <row r="62" spans="1:3" ht="14.4">
      <c r="A62" s="1195" t="s">
        <v>1158</v>
      </c>
      <c r="B62" s="1196" t="s">
        <v>72</v>
      </c>
      <c r="C62" s="1217" t="s">
        <v>1159</v>
      </c>
    </row>
    <row r="63" spans="1:3">
      <c r="A63" s="1195" t="s">
        <v>1160</v>
      </c>
      <c r="B63" s="1196" t="s">
        <v>73</v>
      </c>
      <c r="C63" s="555">
        <v>2102</v>
      </c>
    </row>
    <row r="64" spans="1:3">
      <c r="A64" s="1195" t="s">
        <v>1161</v>
      </c>
      <c r="B64" s="1196" t="s">
        <v>74</v>
      </c>
      <c r="C64" s="1218" t="str">
        <f>A65&amp;"+"&amp;A66&amp;"+"&amp;A67&amp;"+"&amp;A68</f>
        <v>(K.4)+(K.5)+(K.6)+(K.7)</v>
      </c>
    </row>
    <row r="65" spans="1:3">
      <c r="A65" s="1195" t="s">
        <v>1162</v>
      </c>
      <c r="B65" s="1196" t="s">
        <v>1163</v>
      </c>
      <c r="C65" s="1219" t="s">
        <v>1164</v>
      </c>
    </row>
    <row r="66" spans="1:3">
      <c r="A66" s="1195" t="s">
        <v>1165</v>
      </c>
      <c r="B66" s="1196" t="s">
        <v>1166</v>
      </c>
      <c r="C66" s="1219">
        <v>2103.0300000000002</v>
      </c>
    </row>
    <row r="67" spans="1:3">
      <c r="A67" s="1195" t="s">
        <v>1167</v>
      </c>
      <c r="B67" s="1196" t="s">
        <v>1168</v>
      </c>
      <c r="C67" s="1219">
        <v>2103.0500000000002</v>
      </c>
    </row>
    <row r="68" spans="1:3">
      <c r="A68" s="1195" t="s">
        <v>1169</v>
      </c>
      <c r="B68" s="1196" t="s">
        <v>1170</v>
      </c>
      <c r="C68" s="7" t="s">
        <v>1171</v>
      </c>
    </row>
    <row r="69" spans="1:3">
      <c r="A69" s="1195" t="s">
        <v>1172</v>
      </c>
      <c r="B69" s="1196" t="s">
        <v>1173</v>
      </c>
      <c r="C69" s="1219">
        <v>2107</v>
      </c>
    </row>
    <row r="70" spans="1:3">
      <c r="A70" s="1195" t="s">
        <v>1174</v>
      </c>
      <c r="B70" s="1196" t="s">
        <v>1175</v>
      </c>
      <c r="C70" s="1218" t="str">
        <f>A71&amp;"+"&amp;A72</f>
        <v>(K.10)+(K.11)</v>
      </c>
    </row>
    <row r="71" spans="1:3" ht="28.8">
      <c r="A71" s="1206" t="s">
        <v>1176</v>
      </c>
      <c r="B71" s="1220" t="s">
        <v>1177</v>
      </c>
      <c r="C71" s="1205" t="s">
        <v>1178</v>
      </c>
    </row>
    <row r="72" spans="1:3">
      <c r="A72" s="1206" t="s">
        <v>1179</v>
      </c>
      <c r="B72" s="1220" t="s">
        <v>1180</v>
      </c>
      <c r="C72" s="1219">
        <v>2105</v>
      </c>
    </row>
    <row r="73" spans="1:3">
      <c r="A73" s="1194" t="s">
        <v>1181</v>
      </c>
      <c r="B73" s="820" t="s">
        <v>1182</v>
      </c>
      <c r="C73" s="1218" t="str">
        <f>A74&amp;"+"&amp;A75&amp;"+"&amp;A76</f>
        <v>(L.1)+(L.2)+(L.3)</v>
      </c>
    </row>
    <row r="74" spans="1:3">
      <c r="A74" s="1195" t="s">
        <v>1183</v>
      </c>
      <c r="B74" s="1196" t="s">
        <v>72</v>
      </c>
      <c r="C74" s="555">
        <v>2301</v>
      </c>
    </row>
    <row r="75" spans="1:3">
      <c r="A75" s="1195" t="s">
        <v>1184</v>
      </c>
      <c r="B75" s="1196" t="s">
        <v>73</v>
      </c>
      <c r="C75" s="555">
        <v>2302</v>
      </c>
    </row>
    <row r="76" spans="1:3">
      <c r="A76" s="1195" t="s">
        <v>1185</v>
      </c>
      <c r="B76" s="1196" t="s">
        <v>74</v>
      </c>
      <c r="C76" s="555">
        <v>2303</v>
      </c>
    </row>
    <row r="77" spans="1:3">
      <c r="A77" s="1194" t="s">
        <v>1186</v>
      </c>
      <c r="B77" s="820" t="s">
        <v>434</v>
      </c>
      <c r="C77" s="7" t="s">
        <v>1187</v>
      </c>
    </row>
    <row r="78" spans="1:3">
      <c r="A78" s="1194" t="s">
        <v>1188</v>
      </c>
      <c r="B78" s="820" t="s">
        <v>1189</v>
      </c>
      <c r="C78" s="1218" t="str">
        <f>A79&amp;"+"&amp;A80</f>
        <v>(N.1)+(N.2)</v>
      </c>
    </row>
    <row r="79" spans="1:3">
      <c r="A79" s="1195" t="s">
        <v>1190</v>
      </c>
      <c r="B79" s="555" t="s">
        <v>1191</v>
      </c>
      <c r="C79" s="7" t="s">
        <v>1192</v>
      </c>
    </row>
    <row r="80" spans="1:3">
      <c r="A80" s="1195" t="s">
        <v>1193</v>
      </c>
      <c r="B80" s="555" t="s">
        <v>1194</v>
      </c>
      <c r="C80" s="7" t="s">
        <v>1195</v>
      </c>
    </row>
    <row r="81" spans="1:3">
      <c r="A81" s="1194" t="s">
        <v>1196</v>
      </c>
      <c r="B81" s="820" t="s">
        <v>1197</v>
      </c>
      <c r="C81" s="1218" t="str">
        <f>A82&amp;"+"&amp;A83&amp;"+"&amp;A84</f>
        <v>(Ñ.1)+(Ñ.2)+(Ñ.3)</v>
      </c>
    </row>
    <row r="82" spans="1:3">
      <c r="A82" s="1195" t="s">
        <v>1198</v>
      </c>
      <c r="B82" s="1181" t="s">
        <v>1199</v>
      </c>
      <c r="C82" s="555">
        <v>2804</v>
      </c>
    </row>
    <row r="83" spans="1:3" ht="12.75" customHeight="1">
      <c r="A83" s="1195" t="s">
        <v>1200</v>
      </c>
      <c r="B83" s="1181" t="s">
        <v>1201</v>
      </c>
      <c r="C83" s="555">
        <v>2805</v>
      </c>
    </row>
    <row r="84" spans="1:3">
      <c r="A84" s="1195" t="s">
        <v>1202</v>
      </c>
      <c r="B84" s="555" t="s">
        <v>1203</v>
      </c>
      <c r="C84" s="7" t="s">
        <v>1204</v>
      </c>
    </row>
    <row r="85" spans="1:3">
      <c r="A85" s="1194" t="s">
        <v>1205</v>
      </c>
      <c r="B85" s="820" t="s">
        <v>1206</v>
      </c>
      <c r="C85" s="7" t="s">
        <v>1207</v>
      </c>
    </row>
    <row r="86" spans="1:3">
      <c r="A86" s="1194" t="s">
        <v>1208</v>
      </c>
      <c r="B86" s="820" t="s">
        <v>1209</v>
      </c>
      <c r="C86" s="1191" t="str">
        <f>A87&amp;"+"&amp;A88&amp;"+"&amp;A89&amp;"+"&amp;A90&amp;"+"&amp;A91&amp;"+"&amp;A92</f>
        <v>(P.1)+(P.2)+(P.3)+(P.4)+(P.5)+(P.6)</v>
      </c>
    </row>
    <row r="87" spans="1:3">
      <c r="A87" s="1195" t="s">
        <v>1210</v>
      </c>
      <c r="B87" s="555" t="s">
        <v>1211</v>
      </c>
      <c r="C87" s="7" t="s">
        <v>1212</v>
      </c>
    </row>
    <row r="88" spans="1:3">
      <c r="A88" s="1195" t="s">
        <v>1213</v>
      </c>
      <c r="B88" s="555" t="s">
        <v>1214</v>
      </c>
      <c r="C88" s="555">
        <v>2308</v>
      </c>
    </row>
    <row r="89" spans="1:3">
      <c r="A89" s="1195" t="s">
        <v>1215</v>
      </c>
      <c r="B89" s="555" t="s">
        <v>462</v>
      </c>
      <c r="C89" s="555">
        <v>2208</v>
      </c>
    </row>
    <row r="90" spans="1:3">
      <c r="A90" s="1195" t="s">
        <v>1216</v>
      </c>
      <c r="B90" s="555" t="s">
        <v>1217</v>
      </c>
      <c r="C90" s="7" t="s">
        <v>1218</v>
      </c>
    </row>
    <row r="91" spans="1:3">
      <c r="A91" s="1195" t="s">
        <v>1219</v>
      </c>
      <c r="B91" s="555" t="s">
        <v>1220</v>
      </c>
      <c r="C91" s="7" t="s">
        <v>1221</v>
      </c>
    </row>
    <row r="92" spans="1:3">
      <c r="A92" s="1195" t="s">
        <v>1222</v>
      </c>
      <c r="B92" s="555" t="s">
        <v>1223</v>
      </c>
      <c r="C92" s="555">
        <v>2508</v>
      </c>
    </row>
    <row r="93" spans="1:3" ht="72">
      <c r="A93" s="1213" t="s">
        <v>1224</v>
      </c>
      <c r="B93" s="1214" t="s">
        <v>503</v>
      </c>
      <c r="C93" s="1203" t="s">
        <v>1225</v>
      </c>
    </row>
    <row r="94" spans="1:3" ht="43.2">
      <c r="A94" s="1213"/>
      <c r="B94" s="1214"/>
      <c r="C94" s="1203" t="s">
        <v>1226</v>
      </c>
    </row>
    <row r="95" spans="1:3" ht="8.4" customHeight="1">
      <c r="A95" s="1194"/>
      <c r="B95" s="820"/>
      <c r="C95" s="1203"/>
    </row>
    <row r="96" spans="1:3">
      <c r="A96" s="1194" t="s">
        <v>1227</v>
      </c>
      <c r="B96" s="820" t="s">
        <v>1228</v>
      </c>
      <c r="C96" s="1218" t="str">
        <f>A97&amp;"+"&amp;A98</f>
        <v>(R.1)+(R.2)</v>
      </c>
    </row>
    <row r="97" spans="1:3">
      <c r="A97" s="1195" t="s">
        <v>1229</v>
      </c>
      <c r="B97" s="1196" t="s">
        <v>1230</v>
      </c>
      <c r="C97" s="555">
        <v>2701</v>
      </c>
    </row>
    <row r="98" spans="1:3">
      <c r="A98" s="1195" t="s">
        <v>1231</v>
      </c>
      <c r="B98" s="1196" t="s">
        <v>1232</v>
      </c>
      <c r="C98" s="1219" t="s">
        <v>1233</v>
      </c>
    </row>
    <row r="99" spans="1:3">
      <c r="A99" s="1194" t="s">
        <v>1234</v>
      </c>
      <c r="B99" s="820" t="s">
        <v>1235</v>
      </c>
      <c r="C99" s="7" t="s">
        <v>1236</v>
      </c>
    </row>
    <row r="100" spans="1:3" ht="6.6" customHeight="1">
      <c r="A100" s="1194"/>
      <c r="B100" s="820"/>
      <c r="C100" s="7"/>
    </row>
    <row r="101" spans="1:3">
      <c r="A101" s="1194" t="s">
        <v>1237</v>
      </c>
      <c r="B101" s="820" t="s">
        <v>508</v>
      </c>
      <c r="C101" s="8" t="str">
        <f>A61&amp;"+"&amp;A73&amp;"+"&amp;A77&amp;"+"&amp;A78&amp;"+"&amp;A81&amp;"+"&amp;A85&amp;"+"&amp;A86&amp;"+"&amp;A93&amp;"+"&amp;A96&amp;"+"&amp;A99</f>
        <v>(K)+(L)+(M)+(N)+(Ñ)+(O)+(P)+(Q)+(R)+(S)</v>
      </c>
    </row>
    <row r="102" spans="1:3" ht="6" customHeight="1">
      <c r="A102" s="1194"/>
      <c r="B102" s="820"/>
      <c r="C102" s="8"/>
    </row>
    <row r="103" spans="1:3">
      <c r="A103" s="1194" t="s">
        <v>1238</v>
      </c>
      <c r="B103" s="820" t="s">
        <v>509</v>
      </c>
      <c r="C103" s="1191" t="str">
        <f>A104&amp;"+"&amp;A105&amp;"+"&amp;A106&amp;"+"&amp;A107&amp;"+"&amp;A108&amp;"+"&amp;A109</f>
        <v>(U.1)+(U.2)+(U.3)+(U.4)+(U.5)+(U.6)</v>
      </c>
    </row>
    <row r="104" spans="1:3">
      <c r="A104" s="1195" t="s">
        <v>1239</v>
      </c>
      <c r="B104" s="1196" t="s">
        <v>1240</v>
      </c>
      <c r="C104" s="7" t="s">
        <v>1241</v>
      </c>
    </row>
    <row r="105" spans="1:3">
      <c r="A105" s="1195" t="s">
        <v>1242</v>
      </c>
      <c r="B105" s="1196" t="s">
        <v>1243</v>
      </c>
      <c r="C105" s="1219" t="s">
        <v>1244</v>
      </c>
    </row>
    <row r="106" spans="1:3">
      <c r="A106" s="1195" t="s">
        <v>1245</v>
      </c>
      <c r="B106" s="1196" t="s">
        <v>1246</v>
      </c>
      <c r="C106" s="7" t="s">
        <v>1247</v>
      </c>
    </row>
    <row r="107" spans="1:3">
      <c r="A107" s="1195" t="s">
        <v>1248</v>
      </c>
      <c r="B107" s="1196" t="s">
        <v>1249</v>
      </c>
      <c r="C107" s="7" t="s">
        <v>1250</v>
      </c>
    </row>
    <row r="108" spans="1:3">
      <c r="A108" s="1195" t="s">
        <v>1251</v>
      </c>
      <c r="B108" s="1196" t="s">
        <v>1252</v>
      </c>
      <c r="C108" s="7" t="s">
        <v>1253</v>
      </c>
    </row>
    <row r="109" spans="1:3">
      <c r="A109" s="1195" t="s">
        <v>1254</v>
      </c>
      <c r="B109" s="1196" t="s">
        <v>1255</v>
      </c>
      <c r="C109" s="7" t="s">
        <v>1256</v>
      </c>
    </row>
    <row r="110" spans="1:3">
      <c r="A110" s="1194" t="s">
        <v>1257</v>
      </c>
      <c r="B110" s="820" t="s">
        <v>516</v>
      </c>
      <c r="C110" s="8" t="str">
        <f>A101&amp;"+"&amp;A103</f>
        <v>(T)+(U)</v>
      </c>
    </row>
    <row r="111" spans="1:3" ht="9.6" customHeight="1">
      <c r="A111" s="1194"/>
      <c r="B111" s="820"/>
      <c r="C111" s="8"/>
    </row>
    <row r="112" spans="1:3">
      <c r="A112" s="1194" t="s">
        <v>1258</v>
      </c>
      <c r="B112" s="820" t="s">
        <v>1259</v>
      </c>
      <c r="C112" s="1218" t="str">
        <f>A113&amp;"+"&amp;A114&amp;"+"&amp;A115&amp;"+"&amp;A116</f>
        <v>(W.1)+(W.2)+(W.3)+(W.4)</v>
      </c>
    </row>
    <row r="113" spans="1:4">
      <c r="A113" s="1195" t="s">
        <v>1260</v>
      </c>
      <c r="B113" s="1196" t="s">
        <v>1230</v>
      </c>
      <c r="C113" s="7" t="s">
        <v>1261</v>
      </c>
    </row>
    <row r="114" spans="1:4">
      <c r="A114" s="1195" t="s">
        <v>1262</v>
      </c>
      <c r="B114" s="1196" t="s">
        <v>1263</v>
      </c>
      <c r="C114" s="555">
        <v>7205</v>
      </c>
    </row>
    <row r="115" spans="1:4">
      <c r="A115" s="1195" t="s">
        <v>1264</v>
      </c>
      <c r="B115" s="1196" t="s">
        <v>1265</v>
      </c>
      <c r="C115" s="555">
        <v>7206</v>
      </c>
    </row>
    <row r="116" spans="1:4">
      <c r="A116" s="1195" t="s">
        <v>1266</v>
      </c>
      <c r="B116" s="1196" t="s">
        <v>1267</v>
      </c>
      <c r="C116" s="1219" t="s">
        <v>1268</v>
      </c>
    </row>
    <row r="117" spans="1:4">
      <c r="B117" s="1196"/>
      <c r="C117" s="1219"/>
    </row>
    <row r="119" spans="1:4">
      <c r="A119" s="1190"/>
      <c r="B119" s="1190"/>
      <c r="C119" s="1190"/>
      <c r="D119" s="1190"/>
    </row>
    <row r="120" spans="1:4" ht="13.8">
      <c r="A120" s="1218"/>
      <c r="B120" s="1221" t="s">
        <v>1269</v>
      </c>
      <c r="C120" s="1221"/>
      <c r="D120" s="1222"/>
    </row>
    <row r="121" spans="1:4" ht="13.8" thickBot="1">
      <c r="A121" s="1192"/>
      <c r="B121" s="1192"/>
      <c r="C121" s="1192"/>
      <c r="D121" s="1192"/>
    </row>
    <row r="122" spans="1:4" ht="13.8">
      <c r="B122" s="1223"/>
      <c r="C122" s="1224"/>
      <c r="D122" s="1225"/>
    </row>
    <row r="123" spans="1:4">
      <c r="A123" s="1194" t="s">
        <v>1071</v>
      </c>
      <c r="B123" s="820" t="s">
        <v>1270</v>
      </c>
      <c r="C123" s="1197" t="s">
        <v>1271</v>
      </c>
    </row>
    <row r="124" spans="1:4">
      <c r="A124" s="1195" t="s">
        <v>1072</v>
      </c>
      <c r="B124" s="1196" t="s">
        <v>461</v>
      </c>
      <c r="C124" s="555">
        <v>5101</v>
      </c>
    </row>
    <row r="125" spans="1:4">
      <c r="A125" s="1195" t="s">
        <v>1074</v>
      </c>
      <c r="B125" s="1196" t="s">
        <v>605</v>
      </c>
      <c r="C125" s="555">
        <v>5102</v>
      </c>
    </row>
    <row r="126" spans="1:4">
      <c r="A126" s="1195" t="s">
        <v>1077</v>
      </c>
      <c r="B126" s="1196" t="s">
        <v>606</v>
      </c>
      <c r="C126" s="555">
        <v>5103</v>
      </c>
    </row>
    <row r="127" spans="1:4" ht="14.4">
      <c r="A127" s="1195" t="s">
        <v>1079</v>
      </c>
      <c r="B127" s="1196" t="s">
        <v>1272</v>
      </c>
      <c r="C127" s="555" t="s">
        <v>1273</v>
      </c>
    </row>
    <row r="128" spans="1:4" ht="14.4">
      <c r="A128" s="1195" t="s">
        <v>1274</v>
      </c>
      <c r="B128" s="1196" t="s">
        <v>1275</v>
      </c>
      <c r="C128" s="555" t="s">
        <v>1276</v>
      </c>
    </row>
    <row r="129" spans="1:3">
      <c r="A129" s="1195" t="s">
        <v>1277</v>
      </c>
      <c r="B129" s="1196" t="s">
        <v>1278</v>
      </c>
      <c r="C129" s="555" t="s">
        <v>1279</v>
      </c>
    </row>
    <row r="130" spans="1:3" ht="14.4">
      <c r="A130" s="1195" t="s">
        <v>1280</v>
      </c>
      <c r="B130" s="1196" t="s">
        <v>1281</v>
      </c>
      <c r="C130" s="555" t="s">
        <v>1282</v>
      </c>
    </row>
    <row r="131" spans="1:3" ht="14.4">
      <c r="A131" s="1195" t="s">
        <v>1283</v>
      </c>
      <c r="B131" s="1196" t="s">
        <v>1284</v>
      </c>
      <c r="C131" s="555" t="s">
        <v>1285</v>
      </c>
    </row>
    <row r="132" spans="1:3">
      <c r="A132" s="1195" t="s">
        <v>1286</v>
      </c>
      <c r="B132" s="1196" t="s">
        <v>603</v>
      </c>
      <c r="C132" s="555" t="s">
        <v>1287</v>
      </c>
    </row>
    <row r="133" spans="1:3" ht="9" customHeight="1">
      <c r="A133" s="1226"/>
      <c r="B133" s="1227"/>
      <c r="C133" s="555"/>
    </row>
    <row r="134" spans="1:3">
      <c r="A134" s="1194" t="s">
        <v>1081</v>
      </c>
      <c r="B134" s="820" t="s">
        <v>1288</v>
      </c>
      <c r="C134" s="1197" t="s">
        <v>1289</v>
      </c>
    </row>
    <row r="135" spans="1:3">
      <c r="A135" s="1195" t="s">
        <v>1290</v>
      </c>
      <c r="B135" s="1196" t="s">
        <v>702</v>
      </c>
      <c r="C135" s="555">
        <v>4101</v>
      </c>
    </row>
    <row r="136" spans="1:3">
      <c r="A136" s="1195" t="s">
        <v>1291</v>
      </c>
      <c r="B136" s="1196" t="s">
        <v>605</v>
      </c>
      <c r="C136" s="555">
        <v>4102</v>
      </c>
    </row>
    <row r="137" spans="1:3">
      <c r="A137" s="1195" t="s">
        <v>1292</v>
      </c>
      <c r="B137" s="1196" t="s">
        <v>1293</v>
      </c>
      <c r="C137" s="555">
        <v>4103</v>
      </c>
    </row>
    <row r="138" spans="1:3">
      <c r="A138" s="1195" t="s">
        <v>1294</v>
      </c>
      <c r="B138" s="1196" t="s">
        <v>704</v>
      </c>
      <c r="C138" s="555" t="s">
        <v>1295</v>
      </c>
    </row>
    <row r="139" spans="1:3">
      <c r="A139" s="1195" t="s">
        <v>1296</v>
      </c>
      <c r="B139" s="1196" t="s">
        <v>705</v>
      </c>
      <c r="C139" s="555" t="s">
        <v>1297</v>
      </c>
    </row>
    <row r="140" spans="1:3">
      <c r="A140" s="1195" t="s">
        <v>1298</v>
      </c>
      <c r="B140" s="1196" t="s">
        <v>706</v>
      </c>
      <c r="C140" s="555" t="s">
        <v>1299</v>
      </c>
    </row>
    <row r="141" spans="1:3" ht="14.4">
      <c r="A141" s="1195" t="s">
        <v>1300</v>
      </c>
      <c r="B141" s="1196" t="s">
        <v>1301</v>
      </c>
      <c r="C141" s="555" t="s">
        <v>1302</v>
      </c>
    </row>
    <row r="142" spans="1:3" ht="14.4">
      <c r="A142" s="1195" t="s">
        <v>1303</v>
      </c>
      <c r="B142" s="1196" t="s">
        <v>1304</v>
      </c>
      <c r="C142" s="555" t="s">
        <v>1305</v>
      </c>
    </row>
    <row r="143" spans="1:3">
      <c r="A143" s="1195" t="s">
        <v>1306</v>
      </c>
      <c r="B143" s="1196" t="s">
        <v>1307</v>
      </c>
      <c r="C143" s="555">
        <v>4109.05</v>
      </c>
    </row>
    <row r="144" spans="1:3" ht="14.4">
      <c r="A144" s="1206" t="s">
        <v>1308</v>
      </c>
      <c r="B144" s="1196" t="s">
        <v>1309</v>
      </c>
      <c r="C144" s="555" t="s">
        <v>1310</v>
      </c>
    </row>
    <row r="145" spans="1:3" ht="14.4">
      <c r="A145" s="1206" t="s">
        <v>1311</v>
      </c>
      <c r="B145" s="1196" t="s">
        <v>1312</v>
      </c>
      <c r="C145" s="555" t="s">
        <v>1313</v>
      </c>
    </row>
    <row r="146" spans="1:3" ht="14.4">
      <c r="A146" s="1206" t="s">
        <v>1314</v>
      </c>
      <c r="B146" s="1196" t="s">
        <v>603</v>
      </c>
      <c r="C146" s="555" t="s">
        <v>1315</v>
      </c>
    </row>
    <row r="147" spans="1:3" ht="9" customHeight="1">
      <c r="A147" s="1226"/>
      <c r="B147" s="1223"/>
      <c r="C147" s="555"/>
    </row>
    <row r="148" spans="1:3">
      <c r="A148" s="1228" t="s">
        <v>1082</v>
      </c>
      <c r="B148" s="820" t="s">
        <v>544</v>
      </c>
      <c r="C148" s="1197" t="s">
        <v>1316</v>
      </c>
    </row>
    <row r="149" spans="1:3">
      <c r="A149" s="1194" t="s">
        <v>1100</v>
      </c>
      <c r="B149" s="1196" t="s">
        <v>1317</v>
      </c>
      <c r="C149" s="555" t="s">
        <v>1318</v>
      </c>
    </row>
    <row r="150" spans="1:3" ht="9" customHeight="1">
      <c r="A150" s="1195"/>
      <c r="B150" s="1196"/>
      <c r="C150" s="555"/>
    </row>
    <row r="151" spans="1:3">
      <c r="A151" s="1228" t="s">
        <v>1136</v>
      </c>
      <c r="B151" s="820" t="s">
        <v>546</v>
      </c>
      <c r="C151" s="1197" t="s">
        <v>1319</v>
      </c>
    </row>
    <row r="152" spans="1:3" ht="9" customHeight="1">
      <c r="A152" s="1229"/>
      <c r="B152" s="820"/>
      <c r="C152" s="555"/>
    </row>
    <row r="153" spans="1:3">
      <c r="A153" s="1194" t="s">
        <v>1138</v>
      </c>
      <c r="B153" s="820" t="s">
        <v>547</v>
      </c>
      <c r="C153" s="1197" t="s">
        <v>1320</v>
      </c>
    </row>
    <row r="154" spans="1:3">
      <c r="A154" s="1195" t="s">
        <v>1140</v>
      </c>
      <c r="B154" s="1196" t="s">
        <v>1321</v>
      </c>
      <c r="C154" s="555">
        <v>5105</v>
      </c>
    </row>
    <row r="155" spans="1:3">
      <c r="A155" s="1195" t="s">
        <v>1141</v>
      </c>
      <c r="B155" s="1196" t="s">
        <v>1230</v>
      </c>
      <c r="C155" s="555">
        <v>5201</v>
      </c>
    </row>
    <row r="156" spans="1:3">
      <c r="A156" s="1195" t="s">
        <v>1142</v>
      </c>
      <c r="B156" s="1196" t="s">
        <v>1322</v>
      </c>
      <c r="C156" s="555" t="s">
        <v>1323</v>
      </c>
    </row>
    <row r="157" spans="1:3">
      <c r="A157" s="1195" t="s">
        <v>1143</v>
      </c>
      <c r="B157" s="1196" t="s">
        <v>1324</v>
      </c>
      <c r="C157" s="555" t="s">
        <v>1325</v>
      </c>
    </row>
    <row r="158" spans="1:3" ht="9" customHeight="1">
      <c r="A158" s="1195"/>
      <c r="B158" s="1196"/>
      <c r="C158" s="555"/>
    </row>
    <row r="159" spans="1:3">
      <c r="A159" s="1194" t="s">
        <v>1146</v>
      </c>
      <c r="B159" s="820" t="s">
        <v>552</v>
      </c>
      <c r="C159" s="1197" t="s">
        <v>1326</v>
      </c>
    </row>
    <row r="160" spans="1:3">
      <c r="A160" s="1195" t="s">
        <v>1327</v>
      </c>
      <c r="B160" s="1196" t="s">
        <v>1328</v>
      </c>
      <c r="C160" s="555">
        <v>4105</v>
      </c>
    </row>
    <row r="161" spans="1:3">
      <c r="A161" s="1195" t="s">
        <v>1329</v>
      </c>
      <c r="B161" s="1196" t="s">
        <v>1330</v>
      </c>
      <c r="C161" s="555" t="s">
        <v>1331</v>
      </c>
    </row>
    <row r="162" spans="1:3">
      <c r="A162" s="1195" t="s">
        <v>1332</v>
      </c>
      <c r="B162" s="1196" t="s">
        <v>1322</v>
      </c>
      <c r="C162" s="555" t="s">
        <v>1333</v>
      </c>
    </row>
    <row r="163" spans="1:3">
      <c r="A163" s="1195" t="s">
        <v>1334</v>
      </c>
      <c r="B163" s="1196" t="s">
        <v>1335</v>
      </c>
      <c r="C163" s="555" t="s">
        <v>1336</v>
      </c>
    </row>
    <row r="164" spans="1:3" ht="9" customHeight="1">
      <c r="A164" s="1195"/>
      <c r="B164" s="1196"/>
      <c r="C164" s="555"/>
    </row>
    <row r="165" spans="1:3">
      <c r="A165" s="1194" t="s">
        <v>1150</v>
      </c>
      <c r="B165" s="820" t="s">
        <v>1337</v>
      </c>
      <c r="C165" s="555" t="s">
        <v>1338</v>
      </c>
    </row>
    <row r="166" spans="1:3" ht="9" customHeight="1">
      <c r="A166" s="1194"/>
      <c r="B166" s="820"/>
      <c r="C166" s="555"/>
    </row>
    <row r="167" spans="1:3">
      <c r="A167" s="1194" t="s">
        <v>1154</v>
      </c>
      <c r="B167" s="820" t="s">
        <v>556</v>
      </c>
      <c r="C167" s="1197" t="s">
        <v>1339</v>
      </c>
    </row>
    <row r="168" spans="1:3" ht="9" customHeight="1">
      <c r="A168" s="1194"/>
      <c r="B168" s="820"/>
      <c r="C168" s="555"/>
    </row>
    <row r="169" spans="1:3">
      <c r="A169" s="1194" t="s">
        <v>1157</v>
      </c>
      <c r="B169" s="820" t="s">
        <v>1340</v>
      </c>
      <c r="C169" s="1197" t="s">
        <v>1341</v>
      </c>
    </row>
    <row r="170" spans="1:3">
      <c r="A170" s="1195" t="s">
        <v>1158</v>
      </c>
      <c r="B170" s="1196" t="s">
        <v>1342</v>
      </c>
      <c r="C170" s="555">
        <v>4501</v>
      </c>
    </row>
    <row r="171" spans="1:3">
      <c r="A171" s="1195" t="s">
        <v>1160</v>
      </c>
      <c r="B171" s="1196" t="s">
        <v>1343</v>
      </c>
      <c r="C171" s="555">
        <v>4502</v>
      </c>
    </row>
    <row r="172" spans="1:3">
      <c r="A172" s="1195" t="s">
        <v>1161</v>
      </c>
      <c r="B172" s="1196" t="s">
        <v>1344</v>
      </c>
      <c r="C172" s="555">
        <v>4503</v>
      </c>
    </row>
    <row r="173" spans="1:3">
      <c r="A173" s="1195" t="s">
        <v>1162</v>
      </c>
      <c r="B173" s="1196" t="s">
        <v>1345</v>
      </c>
      <c r="C173" s="555">
        <v>4504</v>
      </c>
    </row>
    <row r="174" spans="1:3" ht="9" customHeight="1">
      <c r="A174" s="1195"/>
      <c r="B174" s="1196"/>
      <c r="C174" s="555"/>
    </row>
    <row r="175" spans="1:3">
      <c r="A175" s="1194" t="s">
        <v>1181</v>
      </c>
      <c r="B175" s="820" t="s">
        <v>562</v>
      </c>
      <c r="C175" s="1197" t="s">
        <v>1346</v>
      </c>
    </row>
    <row r="176" spans="1:3" ht="9" customHeight="1">
      <c r="A176" s="1194"/>
      <c r="B176" s="820"/>
      <c r="C176" s="555"/>
    </row>
    <row r="177" spans="1:3">
      <c r="A177" s="1194" t="s">
        <v>1186</v>
      </c>
      <c r="B177" s="820" t="s">
        <v>1347</v>
      </c>
      <c r="C177" s="1197" t="s">
        <v>1348</v>
      </c>
    </row>
    <row r="178" spans="1:3">
      <c r="A178" s="1195" t="s">
        <v>1349</v>
      </c>
      <c r="B178" s="1196" t="s">
        <v>1350</v>
      </c>
      <c r="C178" s="555" t="s">
        <v>1351</v>
      </c>
    </row>
    <row r="179" spans="1:3">
      <c r="A179" s="1195" t="s">
        <v>1352</v>
      </c>
      <c r="B179" s="1196" t="s">
        <v>1353</v>
      </c>
      <c r="C179" s="555" t="s">
        <v>1354</v>
      </c>
    </row>
    <row r="180" spans="1:3">
      <c r="A180" s="1195" t="s">
        <v>1355</v>
      </c>
      <c r="B180" s="1196" t="s">
        <v>1356</v>
      </c>
      <c r="C180" s="555" t="s">
        <v>1357</v>
      </c>
    </row>
    <row r="181" spans="1:3">
      <c r="A181" s="1195" t="s">
        <v>1358</v>
      </c>
      <c r="B181" s="1196" t="s">
        <v>1359</v>
      </c>
      <c r="C181" s="555" t="s">
        <v>1360</v>
      </c>
    </row>
    <row r="182" spans="1:3">
      <c r="A182" s="1195" t="s">
        <v>1361</v>
      </c>
      <c r="B182" s="1196" t="s">
        <v>1232</v>
      </c>
      <c r="C182" s="555" t="s">
        <v>1362</v>
      </c>
    </row>
    <row r="183" spans="1:3">
      <c r="A183" s="1195" t="s">
        <v>1363</v>
      </c>
      <c r="B183" s="1196" t="s">
        <v>1364</v>
      </c>
      <c r="C183" s="555" t="s">
        <v>1365</v>
      </c>
    </row>
    <row r="184" spans="1:3">
      <c r="A184" s="1195" t="s">
        <v>1366</v>
      </c>
      <c r="B184" s="1196" t="s">
        <v>1367</v>
      </c>
      <c r="C184" s="555" t="s">
        <v>1368</v>
      </c>
    </row>
    <row r="185" spans="1:3" ht="9" customHeight="1">
      <c r="A185" s="1195"/>
      <c r="B185" s="1196"/>
      <c r="C185" s="555"/>
    </row>
    <row r="186" spans="1:3">
      <c r="A186" s="1194" t="s">
        <v>1188</v>
      </c>
      <c r="B186" s="820" t="s">
        <v>1369</v>
      </c>
      <c r="C186" s="1197" t="s">
        <v>1370</v>
      </c>
    </row>
    <row r="187" spans="1:3" ht="9" customHeight="1">
      <c r="A187" s="1194"/>
      <c r="B187" s="820"/>
      <c r="C187" s="555"/>
    </row>
    <row r="188" spans="1:3">
      <c r="A188" s="1194" t="s">
        <v>1205</v>
      </c>
      <c r="B188" s="820" t="s">
        <v>1371</v>
      </c>
      <c r="C188" s="1197" t="s">
        <v>1372</v>
      </c>
    </row>
    <row r="189" spans="1:3" ht="9" customHeight="1">
      <c r="A189" s="1194"/>
      <c r="B189" s="820"/>
      <c r="C189" s="555"/>
    </row>
    <row r="190" spans="1:3">
      <c r="A190" s="1228" t="s">
        <v>1208</v>
      </c>
      <c r="B190" s="820" t="s">
        <v>573</v>
      </c>
      <c r="C190" s="1197">
        <v>6801</v>
      </c>
    </row>
    <row r="191" spans="1:3" ht="9" customHeight="1">
      <c r="A191" s="1228"/>
      <c r="B191" s="820"/>
      <c r="C191" s="555"/>
    </row>
    <row r="192" spans="1:3">
      <c r="A192" s="1194" t="s">
        <v>1224</v>
      </c>
      <c r="B192" s="820" t="s">
        <v>574</v>
      </c>
      <c r="C192" s="1197" t="s">
        <v>1373</v>
      </c>
    </row>
    <row r="193" spans="1:4" ht="13.8">
      <c r="A193" s="1226"/>
      <c r="B193" s="1223"/>
      <c r="C193" s="1223"/>
      <c r="D193" s="1223"/>
    </row>
    <row r="194" spans="1:4" ht="13.8">
      <c r="A194" s="1226" t="s">
        <v>1374</v>
      </c>
      <c r="B194" s="1223"/>
      <c r="C194" s="1223"/>
      <c r="D194" s="1223"/>
    </row>
    <row r="195" spans="1:4" ht="13.8">
      <c r="A195" s="1226"/>
      <c r="B195" s="1223" t="s">
        <v>1375</v>
      </c>
      <c r="C195" s="1223"/>
      <c r="D195" s="1223"/>
    </row>
    <row r="196" spans="1:4" ht="13.8">
      <c r="A196" s="1226"/>
      <c r="B196" s="1223" t="s">
        <v>1376</v>
      </c>
      <c r="D196" s="1223"/>
    </row>
    <row r="197" spans="1:4" ht="13.8">
      <c r="B197" s="1223" t="s">
        <v>1377</v>
      </c>
      <c r="D197" s="1223"/>
    </row>
    <row r="198" spans="1:4" ht="13.8">
      <c r="B198" s="1223" t="s">
        <v>1378</v>
      </c>
      <c r="C198" s="1230"/>
    </row>
    <row r="199" spans="1:4" ht="13.8">
      <c r="B199" s="1231"/>
      <c r="C199" s="1230"/>
    </row>
  </sheetData>
  <mergeCells count="6">
    <mergeCell ref="B4:C7"/>
    <mergeCell ref="A54:A55"/>
    <mergeCell ref="B54:B55"/>
    <mergeCell ref="A93:A94"/>
    <mergeCell ref="B93:B94"/>
    <mergeCell ref="B120:C120"/>
  </mergeCells>
  <hyperlinks>
    <hyperlink ref="A1" location="Índice!A1" display="Volver al Índice" xr:uid="{25018FF9-5345-43F9-B4CF-550DE51A807D}"/>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63BC-CECB-47F6-AF58-26F2D338BF45}">
  <sheetPr>
    <pageSetUpPr autoPageBreaks="0"/>
  </sheetPr>
  <dimension ref="A1:AN200"/>
  <sheetViews>
    <sheetView showGridLines="0" topLeftCell="M68" zoomScaleNormal="100" zoomScaleSheetLayoutView="100" workbookViewId="0">
      <selection activeCell="S80" sqref="S80"/>
    </sheetView>
  </sheetViews>
  <sheetFormatPr baseColWidth="10" defaultColWidth="11.44140625" defaultRowHeight="13.2"/>
  <cols>
    <col min="1" max="1" width="52.5546875" style="467" customWidth="1"/>
    <col min="2" max="2" width="12.88671875" style="467" bestFit="1" customWidth="1"/>
    <col min="3" max="3" width="12.5546875" style="467" customWidth="1"/>
    <col min="4" max="4" width="13.88671875" style="467" bestFit="1" customWidth="1"/>
    <col min="5" max="5" width="2.5546875" style="467" customWidth="1"/>
    <col min="6" max="6" width="12.109375" style="467" customWidth="1"/>
    <col min="7" max="8" width="12.44140625" style="467" bestFit="1" customWidth="1"/>
    <col min="9" max="9" width="1.5546875" style="467" customWidth="1"/>
    <col min="10" max="12" width="12.44140625" style="467" customWidth="1"/>
    <col min="13" max="13" width="52.5546875" style="469" customWidth="1"/>
    <col min="14" max="15" width="10.5546875" style="469" customWidth="1"/>
    <col min="16" max="16" width="11.5546875" style="469" bestFit="1" customWidth="1"/>
    <col min="17" max="17" width="2.5546875" style="469" customWidth="1"/>
    <col min="18" max="20" width="11.5546875" style="469" bestFit="1" customWidth="1"/>
    <col min="21" max="21" width="3.44140625" style="469" customWidth="1"/>
    <col min="22" max="24" width="11.5546875" style="469" customWidth="1"/>
    <col min="25" max="25" width="52.5546875" style="469" customWidth="1"/>
    <col min="26" max="28" width="11.5546875" style="469" customWidth="1"/>
    <col min="29" max="29" width="2.5546875" style="469" customWidth="1"/>
    <col min="30" max="30" width="11.5546875" style="469" bestFit="1" customWidth="1"/>
    <col min="31" max="32" width="11.5546875" style="469" customWidth="1"/>
    <col min="33" max="33" width="2.44140625" style="469" customWidth="1"/>
    <col min="34" max="36" width="11.5546875" style="469" customWidth="1"/>
    <col min="37" max="37" width="52.5546875" style="469" customWidth="1"/>
    <col min="38" max="40" width="11.5546875" style="469" customWidth="1"/>
    <col min="41" max="16384" width="11.44140625" style="470"/>
  </cols>
  <sheetData>
    <row r="1" spans="1:40" s="7" customFormat="1" ht="15.9" customHeight="1">
      <c r="A1" s="381"/>
      <c r="B1" s="381"/>
      <c r="C1" s="381"/>
      <c r="D1" s="381"/>
      <c r="E1" s="381"/>
      <c r="F1" s="381"/>
      <c r="G1" s="381"/>
      <c r="H1" s="381"/>
      <c r="I1" s="381"/>
      <c r="J1" s="381"/>
      <c r="K1" s="381"/>
      <c r="L1" s="381"/>
      <c r="M1" s="382"/>
      <c r="N1" s="382"/>
      <c r="O1" s="382"/>
      <c r="P1" s="382"/>
      <c r="Q1" s="382"/>
      <c r="R1" s="382"/>
      <c r="S1" s="382"/>
      <c r="T1" s="382"/>
      <c r="U1" s="383"/>
      <c r="V1" s="383"/>
      <c r="W1" s="383"/>
      <c r="X1" s="383"/>
      <c r="Y1" s="382"/>
      <c r="Z1" s="382"/>
      <c r="AA1" s="382"/>
      <c r="AB1" s="382"/>
      <c r="AC1" s="382"/>
      <c r="AD1" s="382"/>
      <c r="AE1" s="382"/>
      <c r="AF1" s="382"/>
      <c r="AG1" s="383"/>
      <c r="AH1" s="383"/>
      <c r="AI1" s="383"/>
      <c r="AJ1" s="383"/>
      <c r="AK1" s="382"/>
      <c r="AL1" s="382"/>
      <c r="AM1" s="382"/>
      <c r="AN1" s="382"/>
    </row>
    <row r="2" spans="1:40" s="358" customFormat="1" ht="27" customHeight="1">
      <c r="A2" s="384" t="s">
        <v>419</v>
      </c>
      <c r="B2" s="384"/>
      <c r="C2" s="384"/>
      <c r="D2" s="384"/>
      <c r="E2" s="384"/>
      <c r="F2" s="384"/>
      <c r="G2" s="384"/>
      <c r="H2" s="384"/>
      <c r="I2" s="384"/>
      <c r="J2" s="384"/>
      <c r="K2" s="384"/>
      <c r="L2" s="384"/>
      <c r="M2" s="384" t="s">
        <v>419</v>
      </c>
      <c r="N2" s="384"/>
      <c r="O2" s="384"/>
      <c r="P2" s="384"/>
      <c r="Q2" s="384"/>
      <c r="R2" s="384"/>
      <c r="S2" s="384"/>
      <c r="T2" s="384"/>
      <c r="U2" s="384"/>
      <c r="V2" s="384"/>
      <c r="W2" s="384"/>
      <c r="X2" s="384"/>
      <c r="Y2" s="384" t="s">
        <v>419</v>
      </c>
      <c r="Z2" s="384"/>
      <c r="AA2" s="384"/>
      <c r="AB2" s="384"/>
      <c r="AC2" s="384"/>
      <c r="AD2" s="384"/>
      <c r="AE2" s="384"/>
      <c r="AF2" s="384"/>
      <c r="AG2" s="384"/>
      <c r="AH2" s="384"/>
      <c r="AI2" s="384"/>
      <c r="AJ2" s="384"/>
      <c r="AK2" s="384" t="s">
        <v>419</v>
      </c>
      <c r="AL2" s="384"/>
      <c r="AM2" s="384"/>
      <c r="AN2" s="384"/>
    </row>
    <row r="3" spans="1:40" s="387" customFormat="1" ht="18" customHeight="1">
      <c r="A3" s="385">
        <v>45260</v>
      </c>
      <c r="B3" s="385"/>
      <c r="C3" s="385"/>
      <c r="D3" s="385"/>
      <c r="E3" s="385"/>
      <c r="F3" s="385"/>
      <c r="G3" s="385"/>
      <c r="H3" s="385"/>
      <c r="I3" s="385"/>
      <c r="J3" s="385"/>
      <c r="K3" s="385"/>
      <c r="L3" s="385"/>
      <c r="M3" s="385">
        <v>45260</v>
      </c>
      <c r="N3" s="385"/>
      <c r="O3" s="385"/>
      <c r="P3" s="385"/>
      <c r="Q3" s="385"/>
      <c r="R3" s="385"/>
      <c r="S3" s="385"/>
      <c r="T3" s="385"/>
      <c r="U3" s="385"/>
      <c r="V3" s="385"/>
      <c r="W3" s="385"/>
      <c r="X3" s="385"/>
      <c r="Y3" s="385">
        <v>45260</v>
      </c>
      <c r="Z3" s="385"/>
      <c r="AA3" s="385"/>
      <c r="AB3" s="385"/>
      <c r="AC3" s="385"/>
      <c r="AD3" s="385"/>
      <c r="AE3" s="385"/>
      <c r="AF3" s="385"/>
      <c r="AG3" s="385"/>
      <c r="AH3" s="385"/>
      <c r="AI3" s="385"/>
      <c r="AJ3" s="385"/>
      <c r="AK3" s="386">
        <v>45260</v>
      </c>
      <c r="AL3" s="386"/>
      <c r="AM3" s="386"/>
      <c r="AN3" s="386"/>
    </row>
    <row r="4" spans="1:40" s="360" customFormat="1" ht="15" customHeight="1">
      <c r="A4" s="388" t="s">
        <v>420</v>
      </c>
      <c r="B4" s="388"/>
      <c r="C4" s="388"/>
      <c r="D4" s="388"/>
      <c r="E4" s="388"/>
      <c r="F4" s="388"/>
      <c r="G4" s="388"/>
      <c r="H4" s="388"/>
      <c r="I4" s="388"/>
      <c r="J4" s="388"/>
      <c r="K4" s="388"/>
      <c r="L4" s="388"/>
      <c r="M4" s="388" t="s">
        <v>420</v>
      </c>
      <c r="N4" s="388"/>
      <c r="O4" s="388"/>
      <c r="P4" s="388"/>
      <c r="Q4" s="388"/>
      <c r="R4" s="388"/>
      <c r="S4" s="388"/>
      <c r="T4" s="388"/>
      <c r="U4" s="388"/>
      <c r="V4" s="388"/>
      <c r="W4" s="388"/>
      <c r="X4" s="388"/>
      <c r="Y4" s="388" t="s">
        <v>420</v>
      </c>
      <c r="Z4" s="388"/>
      <c r="AA4" s="388"/>
      <c r="AB4" s="388"/>
      <c r="AC4" s="388"/>
      <c r="AD4" s="388"/>
      <c r="AE4" s="388"/>
      <c r="AF4" s="388"/>
      <c r="AG4" s="388"/>
      <c r="AH4" s="388"/>
      <c r="AI4" s="388"/>
      <c r="AJ4" s="388"/>
      <c r="AK4" s="388" t="s">
        <v>420</v>
      </c>
      <c r="AL4" s="388"/>
      <c r="AM4" s="388"/>
      <c r="AN4" s="388"/>
    </row>
    <row r="5" spans="1:40" s="7" customFormat="1" ht="3.9" customHeight="1" thickBot="1">
      <c r="A5" s="389"/>
      <c r="B5" s="390"/>
      <c r="C5" s="391"/>
      <c r="D5" s="391"/>
      <c r="E5" s="391"/>
      <c r="F5" s="391"/>
      <c r="G5" s="391"/>
      <c r="H5" s="392"/>
      <c r="I5" s="392"/>
      <c r="J5" s="392"/>
      <c r="K5" s="392"/>
      <c r="L5" s="392"/>
      <c r="M5" s="393"/>
      <c r="N5" s="394"/>
      <c r="O5" s="394"/>
      <c r="P5" s="394"/>
      <c r="Q5" s="394"/>
      <c r="R5" s="394"/>
      <c r="S5" s="394"/>
      <c r="T5" s="394"/>
      <c r="U5" s="394"/>
      <c r="V5" s="394"/>
      <c r="W5" s="394"/>
      <c r="X5" s="394"/>
      <c r="Y5" s="393"/>
      <c r="Z5" s="394"/>
      <c r="AA5" s="394"/>
      <c r="AB5" s="394"/>
      <c r="AC5" s="394"/>
      <c r="AD5" s="394"/>
      <c r="AE5" s="394"/>
      <c r="AF5" s="394"/>
      <c r="AG5" s="394"/>
      <c r="AH5" s="394"/>
      <c r="AI5" s="394"/>
      <c r="AJ5" s="394"/>
      <c r="AK5" s="393"/>
      <c r="AL5" s="394"/>
      <c r="AM5" s="394"/>
      <c r="AN5" s="395"/>
    </row>
    <row r="6" spans="1:40" s="7" customFormat="1" ht="27" customHeight="1" thickTop="1">
      <c r="A6" s="396" t="s">
        <v>421</v>
      </c>
      <c r="B6" s="397" t="s">
        <v>28</v>
      </c>
      <c r="C6" s="397"/>
      <c r="D6" s="397"/>
      <c r="E6" s="398"/>
      <c r="F6" s="397" t="s">
        <v>29</v>
      </c>
      <c r="G6" s="397"/>
      <c r="H6" s="397"/>
      <c r="I6" s="399"/>
      <c r="J6" s="397" t="s">
        <v>30</v>
      </c>
      <c r="K6" s="397"/>
      <c r="L6" s="397"/>
      <c r="M6" s="396" t="s">
        <v>421</v>
      </c>
      <c r="N6" s="397" t="s">
        <v>422</v>
      </c>
      <c r="O6" s="397"/>
      <c r="P6" s="397"/>
      <c r="Q6" s="400"/>
      <c r="R6" s="397" t="s">
        <v>32</v>
      </c>
      <c r="S6" s="397"/>
      <c r="T6" s="397"/>
      <c r="U6" s="399"/>
      <c r="V6" s="397" t="s">
        <v>33</v>
      </c>
      <c r="W6" s="397"/>
      <c r="X6" s="397"/>
      <c r="Y6" s="396" t="s">
        <v>421</v>
      </c>
      <c r="Z6" s="397" t="s">
        <v>423</v>
      </c>
      <c r="AA6" s="397"/>
      <c r="AB6" s="397"/>
      <c r="AC6" s="400"/>
      <c r="AD6" s="397" t="s">
        <v>424</v>
      </c>
      <c r="AE6" s="397"/>
      <c r="AF6" s="397"/>
      <c r="AG6" s="399"/>
      <c r="AH6" s="397" t="s">
        <v>36</v>
      </c>
      <c r="AI6" s="397"/>
      <c r="AJ6" s="397"/>
      <c r="AK6" s="396" t="s">
        <v>421</v>
      </c>
      <c r="AL6" s="401" t="s">
        <v>425</v>
      </c>
      <c r="AM6" s="401"/>
      <c r="AN6" s="401"/>
    </row>
    <row r="7" spans="1:40" s="7" customFormat="1" ht="13.5" customHeight="1">
      <c r="A7" s="402"/>
      <c r="B7" s="403" t="s">
        <v>426</v>
      </c>
      <c r="C7" s="404" t="s">
        <v>427</v>
      </c>
      <c r="D7" s="404" t="s">
        <v>428</v>
      </c>
      <c r="E7" s="403"/>
      <c r="F7" s="404" t="s">
        <v>426</v>
      </c>
      <c r="G7" s="404" t="s">
        <v>427</v>
      </c>
      <c r="H7" s="404" t="s">
        <v>428</v>
      </c>
      <c r="I7" s="403"/>
      <c r="J7" s="405" t="s">
        <v>426</v>
      </c>
      <c r="K7" s="406" t="s">
        <v>427</v>
      </c>
      <c r="L7" s="405" t="s">
        <v>428</v>
      </c>
      <c r="M7" s="402"/>
      <c r="N7" s="405" t="s">
        <v>426</v>
      </c>
      <c r="O7" s="406" t="s">
        <v>427</v>
      </c>
      <c r="P7" s="405" t="s">
        <v>428</v>
      </c>
      <c r="Q7" s="405"/>
      <c r="R7" s="405" t="s">
        <v>426</v>
      </c>
      <c r="S7" s="406" t="s">
        <v>427</v>
      </c>
      <c r="T7" s="406" t="s">
        <v>428</v>
      </c>
      <c r="U7" s="405"/>
      <c r="V7" s="405" t="s">
        <v>426</v>
      </c>
      <c r="W7" s="406" t="s">
        <v>427</v>
      </c>
      <c r="X7" s="405" t="s">
        <v>428</v>
      </c>
      <c r="Y7" s="402"/>
      <c r="Z7" s="406" t="s">
        <v>426</v>
      </c>
      <c r="AA7" s="406" t="s">
        <v>427</v>
      </c>
      <c r="AB7" s="406" t="s">
        <v>428</v>
      </c>
      <c r="AC7" s="405"/>
      <c r="AD7" s="405" t="s">
        <v>426</v>
      </c>
      <c r="AE7" s="406" t="s">
        <v>427</v>
      </c>
      <c r="AF7" s="406" t="s">
        <v>428</v>
      </c>
      <c r="AG7" s="405"/>
      <c r="AH7" s="406" t="s">
        <v>426</v>
      </c>
      <c r="AI7" s="406" t="s">
        <v>427</v>
      </c>
      <c r="AJ7" s="406" t="s">
        <v>428</v>
      </c>
      <c r="AK7" s="402"/>
      <c r="AL7" s="405" t="s">
        <v>426</v>
      </c>
      <c r="AM7" s="406" t="s">
        <v>427</v>
      </c>
      <c r="AN7" s="405" t="s">
        <v>428</v>
      </c>
    </row>
    <row r="8" spans="1:40" s="7" customFormat="1" ht="3.9" customHeight="1">
      <c r="A8" s="407"/>
      <c r="B8" s="408"/>
      <c r="C8" s="408"/>
      <c r="D8" s="408"/>
      <c r="E8" s="408"/>
      <c r="F8" s="408"/>
      <c r="G8" s="408"/>
      <c r="H8" s="408"/>
      <c r="I8" s="408"/>
      <c r="J8" s="408"/>
      <c r="K8" s="408"/>
      <c r="L8" s="408"/>
      <c r="M8" s="409"/>
      <c r="N8" s="408"/>
      <c r="O8" s="408"/>
      <c r="P8" s="408"/>
      <c r="Q8" s="408"/>
      <c r="R8" s="408"/>
      <c r="S8" s="408"/>
      <c r="T8" s="408"/>
      <c r="U8" s="408"/>
      <c r="V8" s="408"/>
      <c r="W8" s="408"/>
      <c r="X8" s="408"/>
      <c r="Y8" s="409"/>
      <c r="Z8" s="408"/>
      <c r="AA8" s="408"/>
      <c r="AB8" s="408"/>
      <c r="AC8" s="408"/>
      <c r="AD8" s="408"/>
      <c r="AE8" s="408"/>
      <c r="AF8" s="408"/>
      <c r="AG8" s="408"/>
      <c r="AH8" s="408"/>
      <c r="AI8" s="408"/>
      <c r="AJ8" s="408"/>
      <c r="AK8" s="409"/>
      <c r="AL8" s="408"/>
      <c r="AM8" s="408"/>
      <c r="AN8" s="408"/>
    </row>
    <row r="9" spans="1:40" s="412" customFormat="1" ht="9" customHeight="1">
      <c r="A9" s="410" t="s">
        <v>429</v>
      </c>
      <c r="B9" s="410">
        <v>136911.21400000001</v>
      </c>
      <c r="C9" s="410">
        <v>66808.205000000002</v>
      </c>
      <c r="D9" s="410">
        <v>203719.42</v>
      </c>
      <c r="E9" s="410"/>
      <c r="F9" s="410">
        <v>468228.962</v>
      </c>
      <c r="G9" s="410">
        <v>22275.036</v>
      </c>
      <c r="H9" s="410">
        <v>490503.99800000002</v>
      </c>
      <c r="I9" s="410"/>
      <c r="J9" s="410">
        <v>225669.927</v>
      </c>
      <c r="K9" s="410">
        <v>15821.574000000001</v>
      </c>
      <c r="L9" s="410">
        <v>241491.50099999999</v>
      </c>
      <c r="M9" s="410" t="s">
        <v>429</v>
      </c>
      <c r="N9" s="410">
        <v>166198.59899999999</v>
      </c>
      <c r="O9" s="410">
        <v>2259.6779999999999</v>
      </c>
      <c r="P9" s="410">
        <v>168458.27799999999</v>
      </c>
      <c r="Q9" s="411"/>
      <c r="R9" s="410">
        <v>48689.995999999999</v>
      </c>
      <c r="S9" s="410">
        <v>22727.62</v>
      </c>
      <c r="T9" s="410">
        <v>71417.615999999995</v>
      </c>
      <c r="U9" s="410"/>
      <c r="V9" s="410">
        <v>259902.50099999999</v>
      </c>
      <c r="W9" s="410">
        <v>60703.171000000002</v>
      </c>
      <c r="X9" s="410">
        <v>320605.67200000002</v>
      </c>
      <c r="Y9" s="410" t="s">
        <v>429</v>
      </c>
      <c r="Z9" s="410">
        <v>16547.999</v>
      </c>
      <c r="AA9" s="410">
        <v>17018.633000000002</v>
      </c>
      <c r="AB9" s="410">
        <v>33566.633000000002</v>
      </c>
      <c r="AC9" s="411"/>
      <c r="AD9" s="410">
        <v>107033.345</v>
      </c>
      <c r="AE9" s="410">
        <v>3501.1280000000002</v>
      </c>
      <c r="AF9" s="410">
        <v>110534.473</v>
      </c>
      <c r="AG9" s="410"/>
      <c r="AH9" s="410">
        <v>79610.558999999994</v>
      </c>
      <c r="AI9" s="410">
        <v>16967.912</v>
      </c>
      <c r="AJ9" s="410">
        <v>96578.471000000005</v>
      </c>
      <c r="AK9" s="410" t="s">
        <v>429</v>
      </c>
      <c r="AL9" s="410">
        <v>1508793.102</v>
      </c>
      <c r="AM9" s="410">
        <v>228082.95699999999</v>
      </c>
      <c r="AN9" s="410">
        <v>1736876.0619999997</v>
      </c>
    </row>
    <row r="10" spans="1:40" s="412" customFormat="1" ht="9.9" customHeight="1">
      <c r="A10" s="413" t="s">
        <v>430</v>
      </c>
      <c r="B10" s="414">
        <v>43924.756999999998</v>
      </c>
      <c r="C10" s="414">
        <v>7945.8029999999999</v>
      </c>
      <c r="D10" s="414">
        <v>51870.561000000002</v>
      </c>
      <c r="E10" s="414"/>
      <c r="F10" s="414">
        <v>57227.998</v>
      </c>
      <c r="G10" s="414">
        <v>4390.1239999999998</v>
      </c>
      <c r="H10" s="414">
        <v>61618.122000000003</v>
      </c>
      <c r="I10" s="414"/>
      <c r="J10" s="414">
        <v>46201.421000000002</v>
      </c>
      <c r="K10" s="414">
        <v>5451.0630000000001</v>
      </c>
      <c r="L10" s="414">
        <v>51652.485000000001</v>
      </c>
      <c r="M10" s="413" t="s">
        <v>430</v>
      </c>
      <c r="N10" s="414">
        <v>92.088999999999999</v>
      </c>
      <c r="O10" s="414">
        <v>0</v>
      </c>
      <c r="P10" s="414">
        <v>92.088999999999999</v>
      </c>
      <c r="Q10" s="415"/>
      <c r="R10" s="414">
        <v>18518.853999999999</v>
      </c>
      <c r="S10" s="414">
        <v>865.76099999999997</v>
      </c>
      <c r="T10" s="414">
        <v>19384.616000000002</v>
      </c>
      <c r="U10" s="414"/>
      <c r="V10" s="414">
        <v>0</v>
      </c>
      <c r="W10" s="414">
        <v>0</v>
      </c>
      <c r="X10" s="414">
        <v>0</v>
      </c>
      <c r="Y10" s="413" t="s">
        <v>430</v>
      </c>
      <c r="Z10" s="414">
        <v>0</v>
      </c>
      <c r="AA10" s="414">
        <v>0</v>
      </c>
      <c r="AB10" s="414">
        <v>0</v>
      </c>
      <c r="AC10" s="415"/>
      <c r="AD10" s="414">
        <v>15488.62</v>
      </c>
      <c r="AE10" s="414">
        <v>1858.652</v>
      </c>
      <c r="AF10" s="414">
        <v>17347.273000000001</v>
      </c>
      <c r="AG10" s="414"/>
      <c r="AH10" s="414">
        <v>34757.311000000002</v>
      </c>
      <c r="AI10" s="414">
        <v>3578.337</v>
      </c>
      <c r="AJ10" s="414">
        <v>38335.648000000001</v>
      </c>
      <c r="AK10" s="413" t="s">
        <v>430</v>
      </c>
      <c r="AL10" s="414">
        <v>216211.05</v>
      </c>
      <c r="AM10" s="414">
        <v>24089.739999999998</v>
      </c>
      <c r="AN10" s="414">
        <v>240300.79399999999</v>
      </c>
    </row>
    <row r="11" spans="1:40" s="412" customFormat="1" ht="9.9" customHeight="1">
      <c r="A11" s="416" t="s">
        <v>431</v>
      </c>
      <c r="B11" s="414">
        <v>91923.737999999998</v>
      </c>
      <c r="C11" s="414">
        <v>57875.184999999998</v>
      </c>
      <c r="D11" s="414">
        <v>149798.924</v>
      </c>
      <c r="E11" s="414"/>
      <c r="F11" s="414">
        <v>408624.42200000002</v>
      </c>
      <c r="G11" s="414">
        <v>16213.147999999999</v>
      </c>
      <c r="H11" s="414">
        <v>424837.57</v>
      </c>
      <c r="I11" s="414"/>
      <c r="J11" s="414">
        <v>179323.91200000001</v>
      </c>
      <c r="K11" s="414">
        <v>10370.51</v>
      </c>
      <c r="L11" s="414">
        <v>189694.42300000001</v>
      </c>
      <c r="M11" s="416" t="s">
        <v>431</v>
      </c>
      <c r="N11" s="414">
        <v>166100.41</v>
      </c>
      <c r="O11" s="414">
        <v>2259.6779999999999</v>
      </c>
      <c r="P11" s="414">
        <v>168360.08799999999</v>
      </c>
      <c r="Q11" s="414"/>
      <c r="R11" s="414">
        <v>29813.213</v>
      </c>
      <c r="S11" s="414">
        <v>21861.858</v>
      </c>
      <c r="T11" s="414">
        <v>51675.071000000004</v>
      </c>
      <c r="U11" s="414"/>
      <c r="V11" s="414">
        <v>255358.973</v>
      </c>
      <c r="W11" s="414">
        <v>60595.815999999999</v>
      </c>
      <c r="X11" s="414">
        <v>315954.78899999999</v>
      </c>
      <c r="Y11" s="416" t="s">
        <v>431</v>
      </c>
      <c r="Z11" s="414">
        <v>16547.999</v>
      </c>
      <c r="AA11" s="414">
        <v>17018.633000000002</v>
      </c>
      <c r="AB11" s="414">
        <v>33566.633000000002</v>
      </c>
      <c r="AC11" s="414"/>
      <c r="AD11" s="414">
        <v>91393.065000000002</v>
      </c>
      <c r="AE11" s="414">
        <v>1642.4749999999999</v>
      </c>
      <c r="AF11" s="414">
        <v>93035.54</v>
      </c>
      <c r="AG11" s="414"/>
      <c r="AH11" s="414">
        <v>44799.303999999996</v>
      </c>
      <c r="AI11" s="414">
        <v>13389.575000000001</v>
      </c>
      <c r="AJ11" s="414">
        <v>58188.879000000001</v>
      </c>
      <c r="AK11" s="416" t="s">
        <v>431</v>
      </c>
      <c r="AL11" s="414">
        <v>1283885.0360000001</v>
      </c>
      <c r="AM11" s="414">
        <v>201226.878</v>
      </c>
      <c r="AN11" s="414">
        <v>1485111.9169999997</v>
      </c>
    </row>
    <row r="12" spans="1:40" s="412" customFormat="1" ht="9.9" customHeight="1">
      <c r="A12" s="416" t="s">
        <v>432</v>
      </c>
      <c r="B12" s="414">
        <v>40</v>
      </c>
      <c r="C12" s="414">
        <v>0</v>
      </c>
      <c r="D12" s="414">
        <v>40</v>
      </c>
      <c r="E12" s="414"/>
      <c r="F12" s="414">
        <v>161.80000000000001</v>
      </c>
      <c r="G12" s="414">
        <v>0</v>
      </c>
      <c r="H12" s="414">
        <v>161.80000000000001</v>
      </c>
      <c r="I12" s="414"/>
      <c r="J12" s="414">
        <v>0</v>
      </c>
      <c r="K12" s="414">
        <v>0</v>
      </c>
      <c r="L12" s="414">
        <v>0</v>
      </c>
      <c r="M12" s="416" t="s">
        <v>432</v>
      </c>
      <c r="N12" s="414">
        <v>0</v>
      </c>
      <c r="O12" s="414">
        <v>0</v>
      </c>
      <c r="P12" s="414">
        <v>0</v>
      </c>
      <c r="Q12" s="414"/>
      <c r="R12" s="414">
        <v>0</v>
      </c>
      <c r="S12" s="414">
        <v>0</v>
      </c>
      <c r="T12" s="414">
        <v>0</v>
      </c>
      <c r="U12" s="414"/>
      <c r="V12" s="414">
        <v>0</v>
      </c>
      <c r="W12" s="414">
        <v>0</v>
      </c>
      <c r="X12" s="414">
        <v>0</v>
      </c>
      <c r="Y12" s="416" t="s">
        <v>432</v>
      </c>
      <c r="Z12" s="414">
        <v>0</v>
      </c>
      <c r="AA12" s="414">
        <v>0</v>
      </c>
      <c r="AB12" s="414">
        <v>0</v>
      </c>
      <c r="AC12" s="414"/>
      <c r="AD12" s="414">
        <v>0</v>
      </c>
      <c r="AE12" s="414">
        <v>0</v>
      </c>
      <c r="AF12" s="414">
        <v>0</v>
      </c>
      <c r="AG12" s="414"/>
      <c r="AH12" s="414">
        <v>0</v>
      </c>
      <c r="AI12" s="414">
        <v>0</v>
      </c>
      <c r="AJ12" s="414">
        <v>0</v>
      </c>
      <c r="AK12" s="416" t="s">
        <v>432</v>
      </c>
      <c r="AL12" s="414">
        <v>201.8</v>
      </c>
      <c r="AM12" s="414">
        <v>0</v>
      </c>
      <c r="AN12" s="414">
        <v>201.8</v>
      </c>
    </row>
    <row r="13" spans="1:40" s="412" customFormat="1" ht="9.9" customHeight="1">
      <c r="A13" s="416" t="s">
        <v>433</v>
      </c>
      <c r="B13" s="414">
        <v>1022.718</v>
      </c>
      <c r="C13" s="414">
        <v>987.21600000000001</v>
      </c>
      <c r="D13" s="414">
        <v>2009.934</v>
      </c>
      <c r="E13" s="414"/>
      <c r="F13" s="414">
        <v>2214.7420000000002</v>
      </c>
      <c r="G13" s="414">
        <v>1671.7619999999999</v>
      </c>
      <c r="H13" s="414">
        <v>3886.5039999999999</v>
      </c>
      <c r="I13" s="414"/>
      <c r="J13" s="414">
        <v>144.59200000000001</v>
      </c>
      <c r="K13" s="414">
        <v>0</v>
      </c>
      <c r="L13" s="414">
        <v>144.59200000000001</v>
      </c>
      <c r="M13" s="416" t="s">
        <v>433</v>
      </c>
      <c r="N13" s="414">
        <v>6.1</v>
      </c>
      <c r="O13" s="414">
        <v>0</v>
      </c>
      <c r="P13" s="414">
        <v>6.1</v>
      </c>
      <c r="Q13" s="414"/>
      <c r="R13" s="414">
        <v>357.92700000000002</v>
      </c>
      <c r="S13" s="414">
        <v>0</v>
      </c>
      <c r="T13" s="414">
        <v>357.92700000000002</v>
      </c>
      <c r="U13" s="414"/>
      <c r="V13" s="414">
        <v>4543.5280000000002</v>
      </c>
      <c r="W13" s="414">
        <v>107.355</v>
      </c>
      <c r="X13" s="414">
        <v>4650.8829999999998</v>
      </c>
      <c r="Y13" s="416" t="s">
        <v>433</v>
      </c>
      <c r="Z13" s="414">
        <v>0</v>
      </c>
      <c r="AA13" s="414">
        <v>0</v>
      </c>
      <c r="AB13" s="414">
        <v>0</v>
      </c>
      <c r="AC13" s="414"/>
      <c r="AD13" s="414">
        <v>151.65899999999999</v>
      </c>
      <c r="AE13" s="414">
        <v>0</v>
      </c>
      <c r="AF13" s="414">
        <v>151.65899999999999</v>
      </c>
      <c r="AG13" s="414"/>
      <c r="AH13" s="414">
        <v>53.942999999999998</v>
      </c>
      <c r="AI13" s="414">
        <v>0</v>
      </c>
      <c r="AJ13" s="414">
        <v>53.942999999999998</v>
      </c>
      <c r="AK13" s="416" t="s">
        <v>433</v>
      </c>
      <c r="AL13" s="414">
        <v>8495.2089999999989</v>
      </c>
      <c r="AM13" s="414">
        <v>2766.3330000000001</v>
      </c>
      <c r="AN13" s="414">
        <v>11261.541999999998</v>
      </c>
    </row>
    <row r="14" spans="1:40" s="25" customFormat="1" ht="5.0999999999999996" customHeight="1">
      <c r="A14" s="416"/>
      <c r="B14" s="414"/>
      <c r="C14" s="414"/>
      <c r="D14" s="414"/>
      <c r="E14" s="414"/>
      <c r="F14" s="414"/>
      <c r="G14" s="414"/>
      <c r="H14" s="414"/>
      <c r="I14" s="414"/>
      <c r="J14" s="414">
        <v>0</v>
      </c>
      <c r="K14" s="414">
        <v>0</v>
      </c>
      <c r="L14" s="414">
        <v>0</v>
      </c>
      <c r="M14" s="416"/>
      <c r="N14" s="414"/>
      <c r="O14" s="414"/>
      <c r="P14" s="414"/>
      <c r="Q14" s="414"/>
      <c r="R14" s="414"/>
      <c r="S14" s="414"/>
      <c r="T14" s="414"/>
      <c r="U14" s="414"/>
      <c r="V14" s="414">
        <v>0</v>
      </c>
      <c r="W14" s="414">
        <v>0</v>
      </c>
      <c r="X14" s="414">
        <v>0</v>
      </c>
      <c r="Y14" s="416"/>
      <c r="Z14" s="414"/>
      <c r="AA14" s="414"/>
      <c r="AB14" s="414"/>
      <c r="AC14" s="414"/>
      <c r="AD14" s="414"/>
      <c r="AE14" s="414"/>
      <c r="AF14" s="414"/>
      <c r="AG14" s="414"/>
      <c r="AH14" s="414">
        <v>0</v>
      </c>
      <c r="AI14" s="414">
        <v>0</v>
      </c>
      <c r="AJ14" s="414">
        <v>0</v>
      </c>
      <c r="AK14" s="416"/>
      <c r="AL14" s="414"/>
      <c r="AM14" s="414"/>
      <c r="AN14" s="414"/>
    </row>
    <row r="15" spans="1:40" s="412" customFormat="1" ht="9" customHeight="1">
      <c r="A15" s="417" t="s">
        <v>434</v>
      </c>
      <c r="B15" s="418">
        <v>77200</v>
      </c>
      <c r="C15" s="418">
        <v>0</v>
      </c>
      <c r="D15" s="418">
        <v>77200</v>
      </c>
      <c r="E15" s="418"/>
      <c r="F15" s="418">
        <v>0</v>
      </c>
      <c r="G15" s="418">
        <v>0</v>
      </c>
      <c r="H15" s="418">
        <v>0</v>
      </c>
      <c r="I15" s="418"/>
      <c r="J15" s="418">
        <v>0</v>
      </c>
      <c r="K15" s="418">
        <v>0</v>
      </c>
      <c r="L15" s="418">
        <v>0</v>
      </c>
      <c r="M15" s="417" t="s">
        <v>434</v>
      </c>
      <c r="N15" s="418">
        <v>0</v>
      </c>
      <c r="O15" s="418">
        <v>0</v>
      </c>
      <c r="P15" s="418">
        <v>0</v>
      </c>
      <c r="Q15" s="418"/>
      <c r="R15" s="418">
        <v>0</v>
      </c>
      <c r="S15" s="418">
        <v>0</v>
      </c>
      <c r="T15" s="418">
        <v>0</v>
      </c>
      <c r="U15" s="418"/>
      <c r="V15" s="418">
        <v>0</v>
      </c>
      <c r="W15" s="418">
        <v>0</v>
      </c>
      <c r="X15" s="418">
        <v>0</v>
      </c>
      <c r="Y15" s="417" t="s">
        <v>434</v>
      </c>
      <c r="Z15" s="418">
        <v>0</v>
      </c>
      <c r="AA15" s="418">
        <v>0</v>
      </c>
      <c r="AB15" s="418">
        <v>0</v>
      </c>
      <c r="AC15" s="418"/>
      <c r="AD15" s="418">
        <v>0</v>
      </c>
      <c r="AE15" s="418">
        <v>0</v>
      </c>
      <c r="AF15" s="418">
        <v>0</v>
      </c>
      <c r="AG15" s="418"/>
      <c r="AH15" s="418">
        <v>0</v>
      </c>
      <c r="AI15" s="418">
        <v>0</v>
      </c>
      <c r="AJ15" s="418">
        <v>0</v>
      </c>
      <c r="AK15" s="417" t="s">
        <v>434</v>
      </c>
      <c r="AL15" s="418">
        <v>77200</v>
      </c>
      <c r="AM15" s="418">
        <v>0</v>
      </c>
      <c r="AN15" s="418">
        <v>77200</v>
      </c>
    </row>
    <row r="16" spans="1:40" s="25" customFormat="1" ht="3.9" customHeight="1">
      <c r="A16" s="417"/>
      <c r="B16" s="418"/>
      <c r="C16" s="418"/>
      <c r="D16" s="418"/>
      <c r="E16" s="418"/>
      <c r="F16" s="418"/>
      <c r="G16" s="418"/>
      <c r="H16" s="418"/>
      <c r="I16" s="418"/>
      <c r="J16" s="418">
        <v>0</v>
      </c>
      <c r="K16" s="418">
        <v>0</v>
      </c>
      <c r="L16" s="418">
        <v>0</v>
      </c>
      <c r="M16" s="417"/>
      <c r="N16" s="418"/>
      <c r="O16" s="418"/>
      <c r="P16" s="418"/>
      <c r="Q16" s="418"/>
      <c r="R16" s="418"/>
      <c r="S16" s="418"/>
      <c r="T16" s="418"/>
      <c r="U16" s="418"/>
      <c r="V16" s="418">
        <v>0</v>
      </c>
      <c r="W16" s="418">
        <v>0</v>
      </c>
      <c r="X16" s="418">
        <v>0</v>
      </c>
      <c r="Y16" s="417"/>
      <c r="Z16" s="418"/>
      <c r="AA16" s="418"/>
      <c r="AB16" s="418"/>
      <c r="AC16" s="418"/>
      <c r="AD16" s="418"/>
      <c r="AE16" s="418"/>
      <c r="AF16" s="418"/>
      <c r="AG16" s="418"/>
      <c r="AH16" s="418">
        <v>0</v>
      </c>
      <c r="AI16" s="418">
        <v>0</v>
      </c>
      <c r="AJ16" s="418">
        <v>0</v>
      </c>
      <c r="AK16" s="417"/>
      <c r="AL16" s="418"/>
      <c r="AM16" s="418"/>
      <c r="AN16" s="418"/>
    </row>
    <row r="17" spans="1:40" s="412" customFormat="1" ht="9" customHeight="1">
      <c r="A17" s="410" t="s">
        <v>435</v>
      </c>
      <c r="B17" s="411">
        <v>200757.69099999999</v>
      </c>
      <c r="C17" s="411">
        <v>3.0000000000000001E-3</v>
      </c>
      <c r="D17" s="411">
        <v>200757.69399999999</v>
      </c>
      <c r="E17" s="411"/>
      <c r="F17" s="411">
        <v>349392.98100000003</v>
      </c>
      <c r="G17" s="411">
        <v>0</v>
      </c>
      <c r="H17" s="411">
        <v>349392.98100000003</v>
      </c>
      <c r="I17" s="411"/>
      <c r="J17" s="411">
        <v>58476.491999999998</v>
      </c>
      <c r="K17" s="411">
        <v>29.259</v>
      </c>
      <c r="L17" s="411">
        <v>58505.752</v>
      </c>
      <c r="M17" s="410" t="s">
        <v>435</v>
      </c>
      <c r="N17" s="411">
        <v>27602.955000000002</v>
      </c>
      <c r="O17" s="411">
        <v>0</v>
      </c>
      <c r="P17" s="411">
        <v>27602.955000000002</v>
      </c>
      <c r="Q17" s="411"/>
      <c r="R17" s="411">
        <v>4923.4070000000002</v>
      </c>
      <c r="S17" s="411">
        <v>0</v>
      </c>
      <c r="T17" s="411">
        <v>4923.4070000000002</v>
      </c>
      <c r="U17" s="411"/>
      <c r="V17" s="411">
        <v>0</v>
      </c>
      <c r="W17" s="411">
        <v>0</v>
      </c>
      <c r="X17" s="411">
        <v>0</v>
      </c>
      <c r="Y17" s="410" t="s">
        <v>435</v>
      </c>
      <c r="Z17" s="411">
        <v>4509.1840000000002</v>
      </c>
      <c r="AA17" s="411">
        <v>0</v>
      </c>
      <c r="AB17" s="411">
        <v>4509.1840000000002</v>
      </c>
      <c r="AC17" s="411"/>
      <c r="AD17" s="411">
        <v>8799.4210000000003</v>
      </c>
      <c r="AE17" s="411">
        <v>0</v>
      </c>
      <c r="AF17" s="411">
        <v>8799.4210000000003</v>
      </c>
      <c r="AG17" s="411"/>
      <c r="AH17" s="411">
        <v>12839.456</v>
      </c>
      <c r="AI17" s="411">
        <v>0</v>
      </c>
      <c r="AJ17" s="411">
        <v>12839.456</v>
      </c>
      <c r="AK17" s="410" t="s">
        <v>435</v>
      </c>
      <c r="AL17" s="411">
        <v>667301.58699999994</v>
      </c>
      <c r="AM17" s="411">
        <v>29.262</v>
      </c>
      <c r="AN17" s="411">
        <v>667330.85</v>
      </c>
    </row>
    <row r="18" spans="1:40" s="412" customFormat="1" ht="9.9" customHeight="1">
      <c r="A18" s="416" t="s">
        <v>436</v>
      </c>
      <c r="B18" s="414">
        <v>0</v>
      </c>
      <c r="C18" s="414">
        <v>0</v>
      </c>
      <c r="D18" s="414">
        <v>0</v>
      </c>
      <c r="E18" s="414"/>
      <c r="F18" s="414">
        <v>0</v>
      </c>
      <c r="G18" s="414">
        <v>0</v>
      </c>
      <c r="H18" s="414">
        <v>0</v>
      </c>
      <c r="I18" s="414"/>
      <c r="J18" s="414">
        <v>0</v>
      </c>
      <c r="K18" s="414">
        <v>0</v>
      </c>
      <c r="L18" s="414">
        <v>0</v>
      </c>
      <c r="M18" s="416" t="s">
        <v>436</v>
      </c>
      <c r="N18" s="414">
        <v>0</v>
      </c>
      <c r="O18" s="414">
        <v>0</v>
      </c>
      <c r="P18" s="414">
        <v>0</v>
      </c>
      <c r="Q18" s="414"/>
      <c r="R18" s="414">
        <v>0</v>
      </c>
      <c r="S18" s="414">
        <v>0</v>
      </c>
      <c r="T18" s="414">
        <v>0</v>
      </c>
      <c r="U18" s="414"/>
      <c r="V18" s="414">
        <v>0</v>
      </c>
      <c r="W18" s="414">
        <v>0</v>
      </c>
      <c r="X18" s="414">
        <v>0</v>
      </c>
      <c r="Y18" s="416" t="s">
        <v>436</v>
      </c>
      <c r="Z18" s="414">
        <v>0</v>
      </c>
      <c r="AA18" s="414">
        <v>0</v>
      </c>
      <c r="AB18" s="414">
        <v>0</v>
      </c>
      <c r="AC18" s="414"/>
      <c r="AD18" s="414">
        <v>0</v>
      </c>
      <c r="AE18" s="414">
        <v>0</v>
      </c>
      <c r="AF18" s="414">
        <v>0</v>
      </c>
      <c r="AG18" s="414"/>
      <c r="AH18" s="414">
        <v>0</v>
      </c>
      <c r="AI18" s="414">
        <v>0</v>
      </c>
      <c r="AJ18" s="414">
        <v>0</v>
      </c>
      <c r="AK18" s="416" t="s">
        <v>436</v>
      </c>
      <c r="AL18" s="414">
        <v>0</v>
      </c>
      <c r="AM18" s="414">
        <v>0</v>
      </c>
      <c r="AN18" s="414">
        <v>0</v>
      </c>
    </row>
    <row r="19" spans="1:40" s="412" customFormat="1" ht="9.9" customHeight="1">
      <c r="A19" s="416" t="s">
        <v>437</v>
      </c>
      <c r="B19" s="414">
        <v>204341.34099999999</v>
      </c>
      <c r="C19" s="414">
        <v>3.0000000000000001E-3</v>
      </c>
      <c r="D19" s="414">
        <v>204341.345</v>
      </c>
      <c r="E19" s="414"/>
      <c r="F19" s="414">
        <v>330595.82299999997</v>
      </c>
      <c r="G19" s="414">
        <v>0</v>
      </c>
      <c r="H19" s="414">
        <v>330595.82299999997</v>
      </c>
      <c r="I19" s="414"/>
      <c r="J19" s="414">
        <v>58455.26</v>
      </c>
      <c r="K19" s="414">
        <v>0</v>
      </c>
      <c r="L19" s="414">
        <v>58455.26</v>
      </c>
      <c r="M19" s="416" t="s">
        <v>437</v>
      </c>
      <c r="N19" s="414">
        <v>27602.955000000002</v>
      </c>
      <c r="O19" s="414">
        <v>0</v>
      </c>
      <c r="P19" s="414">
        <v>27602.955000000002</v>
      </c>
      <c r="Q19" s="414"/>
      <c r="R19" s="414">
        <v>9.2390000000000008</v>
      </c>
      <c r="S19" s="414">
        <v>0</v>
      </c>
      <c r="T19" s="414">
        <v>9.2390000000000008</v>
      </c>
      <c r="U19" s="414"/>
      <c r="V19" s="414">
        <v>0</v>
      </c>
      <c r="W19" s="414">
        <v>0</v>
      </c>
      <c r="X19" s="414">
        <v>0</v>
      </c>
      <c r="Y19" s="416" t="s">
        <v>437</v>
      </c>
      <c r="Z19" s="414">
        <v>0</v>
      </c>
      <c r="AA19" s="414">
        <v>0</v>
      </c>
      <c r="AB19" s="414">
        <v>0</v>
      </c>
      <c r="AC19" s="414"/>
      <c r="AD19" s="414">
        <v>0</v>
      </c>
      <c r="AE19" s="414">
        <v>0</v>
      </c>
      <c r="AF19" s="414">
        <v>0</v>
      </c>
      <c r="AG19" s="414"/>
      <c r="AH19" s="414">
        <v>13281.206</v>
      </c>
      <c r="AI19" s="414">
        <v>0</v>
      </c>
      <c r="AJ19" s="414">
        <v>13281.206</v>
      </c>
      <c r="AK19" s="416" t="s">
        <v>437</v>
      </c>
      <c r="AL19" s="414">
        <v>634285.82399999991</v>
      </c>
      <c r="AM19" s="414">
        <v>3.0000000000000001E-3</v>
      </c>
      <c r="AN19" s="414">
        <v>634285.82799999986</v>
      </c>
    </row>
    <row r="20" spans="1:40" s="412" customFormat="1" ht="9.9" customHeight="1">
      <c r="A20" s="416" t="s">
        <v>438</v>
      </c>
      <c r="B20" s="414">
        <v>0</v>
      </c>
      <c r="C20" s="414">
        <v>0</v>
      </c>
      <c r="D20" s="414">
        <v>0</v>
      </c>
      <c r="E20" s="414"/>
      <c r="F20" s="414">
        <v>0</v>
      </c>
      <c r="G20" s="414">
        <v>0</v>
      </c>
      <c r="H20" s="414">
        <v>0</v>
      </c>
      <c r="I20" s="414"/>
      <c r="J20" s="414">
        <v>0</v>
      </c>
      <c r="K20" s="414">
        <v>0</v>
      </c>
      <c r="L20" s="414">
        <v>0</v>
      </c>
      <c r="M20" s="416" t="s">
        <v>438</v>
      </c>
      <c r="N20" s="414">
        <v>0</v>
      </c>
      <c r="O20" s="414">
        <v>0</v>
      </c>
      <c r="P20" s="414">
        <v>0</v>
      </c>
      <c r="Q20" s="414"/>
      <c r="R20" s="414">
        <v>4914.1670000000004</v>
      </c>
      <c r="S20" s="414">
        <v>0</v>
      </c>
      <c r="T20" s="414">
        <v>4914.1670000000004</v>
      </c>
      <c r="U20" s="414"/>
      <c r="V20" s="414">
        <v>0</v>
      </c>
      <c r="W20" s="414">
        <v>0</v>
      </c>
      <c r="X20" s="414">
        <v>0</v>
      </c>
      <c r="Y20" s="416" t="s">
        <v>438</v>
      </c>
      <c r="Z20" s="414">
        <v>0</v>
      </c>
      <c r="AA20" s="414">
        <v>0</v>
      </c>
      <c r="AB20" s="414">
        <v>0</v>
      </c>
      <c r="AC20" s="414"/>
      <c r="AD20" s="414">
        <v>8799.4210000000003</v>
      </c>
      <c r="AE20" s="414">
        <v>0</v>
      </c>
      <c r="AF20" s="414">
        <v>8799.4210000000003</v>
      </c>
      <c r="AG20" s="414"/>
      <c r="AH20" s="414">
        <v>0</v>
      </c>
      <c r="AI20" s="414">
        <v>0</v>
      </c>
      <c r="AJ20" s="414">
        <v>0</v>
      </c>
      <c r="AK20" s="416" t="s">
        <v>438</v>
      </c>
      <c r="AL20" s="414">
        <v>13713.588</v>
      </c>
      <c r="AM20" s="414">
        <v>0</v>
      </c>
      <c r="AN20" s="414">
        <v>13713.588</v>
      </c>
    </row>
    <row r="21" spans="1:40" s="412" customFormat="1" ht="9.9" customHeight="1">
      <c r="A21" s="416" t="s">
        <v>439</v>
      </c>
      <c r="B21" s="414">
        <v>0</v>
      </c>
      <c r="C21" s="414">
        <v>0</v>
      </c>
      <c r="D21" s="414">
        <v>0</v>
      </c>
      <c r="E21" s="414"/>
      <c r="F21" s="414">
        <v>18797.156999999999</v>
      </c>
      <c r="G21" s="414">
        <v>0</v>
      </c>
      <c r="H21" s="414">
        <v>18797.156999999999</v>
      </c>
      <c r="I21" s="414"/>
      <c r="J21" s="414">
        <v>21.231999999999999</v>
      </c>
      <c r="K21" s="414">
        <v>29.259</v>
      </c>
      <c r="L21" s="414">
        <v>50.491999999999997</v>
      </c>
      <c r="M21" s="416" t="s">
        <v>439</v>
      </c>
      <c r="N21" s="414">
        <v>0</v>
      </c>
      <c r="O21" s="414">
        <v>0</v>
      </c>
      <c r="P21" s="414">
        <v>0</v>
      </c>
      <c r="Q21" s="414"/>
      <c r="R21" s="414">
        <v>0</v>
      </c>
      <c r="S21" s="414">
        <v>0</v>
      </c>
      <c r="T21" s="414">
        <v>0</v>
      </c>
      <c r="U21" s="414"/>
      <c r="V21" s="414">
        <v>0</v>
      </c>
      <c r="W21" s="414">
        <v>0</v>
      </c>
      <c r="X21" s="414">
        <v>0</v>
      </c>
      <c r="Y21" s="416" t="s">
        <v>439</v>
      </c>
      <c r="Z21" s="414">
        <v>4509.1840000000002</v>
      </c>
      <c r="AA21" s="414">
        <v>0</v>
      </c>
      <c r="AB21" s="414">
        <v>4509.1840000000002</v>
      </c>
      <c r="AC21" s="414"/>
      <c r="AD21" s="414">
        <v>0</v>
      </c>
      <c r="AE21" s="414">
        <v>0</v>
      </c>
      <c r="AF21" s="414">
        <v>0</v>
      </c>
      <c r="AG21" s="414"/>
      <c r="AH21" s="414">
        <v>0</v>
      </c>
      <c r="AI21" s="414">
        <v>0</v>
      </c>
      <c r="AJ21" s="414">
        <v>0</v>
      </c>
      <c r="AK21" s="416" t="s">
        <v>439</v>
      </c>
      <c r="AL21" s="414">
        <v>23327.573</v>
      </c>
      <c r="AM21" s="414">
        <v>29.259</v>
      </c>
      <c r="AN21" s="414">
        <v>23356.832999999999</v>
      </c>
    </row>
    <row r="22" spans="1:40" s="412" customFormat="1" ht="9.9" customHeight="1">
      <c r="A22" s="416" t="s">
        <v>440</v>
      </c>
      <c r="B22" s="414">
        <v>0</v>
      </c>
      <c r="C22" s="414">
        <v>0</v>
      </c>
      <c r="D22" s="414">
        <v>0</v>
      </c>
      <c r="E22" s="414"/>
      <c r="F22" s="414">
        <v>0</v>
      </c>
      <c r="G22" s="414">
        <v>0</v>
      </c>
      <c r="H22" s="414">
        <v>0</v>
      </c>
      <c r="I22" s="414"/>
      <c r="J22" s="414">
        <v>0</v>
      </c>
      <c r="K22" s="414">
        <v>0</v>
      </c>
      <c r="L22" s="414">
        <v>0</v>
      </c>
      <c r="M22" s="416" t="s">
        <v>440</v>
      </c>
      <c r="N22" s="414">
        <v>0</v>
      </c>
      <c r="O22" s="414">
        <v>0</v>
      </c>
      <c r="P22" s="414">
        <v>0</v>
      </c>
      <c r="Q22" s="414"/>
      <c r="R22" s="414">
        <v>0</v>
      </c>
      <c r="S22" s="414">
        <v>0</v>
      </c>
      <c r="T22" s="414">
        <v>0</v>
      </c>
      <c r="U22" s="414"/>
      <c r="V22" s="414">
        <v>0</v>
      </c>
      <c r="W22" s="414">
        <v>0</v>
      </c>
      <c r="X22" s="414">
        <v>0</v>
      </c>
      <c r="Y22" s="416" t="s">
        <v>440</v>
      </c>
      <c r="Z22" s="414">
        <v>0</v>
      </c>
      <c r="AA22" s="414">
        <v>0</v>
      </c>
      <c r="AB22" s="414">
        <v>0</v>
      </c>
      <c r="AC22" s="414"/>
      <c r="AD22" s="414">
        <v>0</v>
      </c>
      <c r="AE22" s="414">
        <v>0</v>
      </c>
      <c r="AF22" s="414">
        <v>0</v>
      </c>
      <c r="AG22" s="414"/>
      <c r="AH22" s="414">
        <v>0</v>
      </c>
      <c r="AI22" s="414">
        <v>0</v>
      </c>
      <c r="AJ22" s="414">
        <v>0</v>
      </c>
      <c r="AK22" s="416" t="s">
        <v>440</v>
      </c>
      <c r="AL22" s="414">
        <v>0</v>
      </c>
      <c r="AM22" s="414">
        <v>0</v>
      </c>
      <c r="AN22" s="414">
        <v>0</v>
      </c>
    </row>
    <row r="23" spans="1:40" s="412" customFormat="1" ht="9.9" customHeight="1">
      <c r="A23" s="416" t="s">
        <v>441</v>
      </c>
      <c r="B23" s="414">
        <v>-3583.65</v>
      </c>
      <c r="C23" s="414">
        <v>0</v>
      </c>
      <c r="D23" s="414">
        <v>-3583.65</v>
      </c>
      <c r="E23" s="414"/>
      <c r="F23" s="414">
        <v>0</v>
      </c>
      <c r="G23" s="414">
        <v>0</v>
      </c>
      <c r="H23" s="414">
        <v>0</v>
      </c>
      <c r="I23" s="414"/>
      <c r="J23" s="414">
        <v>0</v>
      </c>
      <c r="K23" s="414">
        <v>0</v>
      </c>
      <c r="L23" s="414">
        <v>0</v>
      </c>
      <c r="M23" s="416" t="s">
        <v>441</v>
      </c>
      <c r="N23" s="414">
        <v>0</v>
      </c>
      <c r="O23" s="414">
        <v>0</v>
      </c>
      <c r="P23" s="414">
        <v>0</v>
      </c>
      <c r="Q23" s="414"/>
      <c r="R23" s="414">
        <v>0</v>
      </c>
      <c r="S23" s="414">
        <v>0</v>
      </c>
      <c r="T23" s="414">
        <v>0</v>
      </c>
      <c r="U23" s="414"/>
      <c r="V23" s="414">
        <v>0</v>
      </c>
      <c r="W23" s="414">
        <v>0</v>
      </c>
      <c r="X23" s="414">
        <v>0</v>
      </c>
      <c r="Y23" s="416" t="s">
        <v>441</v>
      </c>
      <c r="Z23" s="414">
        <v>0</v>
      </c>
      <c r="AA23" s="414">
        <v>0</v>
      </c>
      <c r="AB23" s="414">
        <v>0</v>
      </c>
      <c r="AC23" s="414"/>
      <c r="AD23" s="414">
        <v>0</v>
      </c>
      <c r="AE23" s="414">
        <v>0</v>
      </c>
      <c r="AF23" s="414">
        <v>0</v>
      </c>
      <c r="AG23" s="414"/>
      <c r="AH23" s="414">
        <v>-441.75</v>
      </c>
      <c r="AI23" s="414">
        <v>0</v>
      </c>
      <c r="AJ23" s="414">
        <v>-441.75</v>
      </c>
      <c r="AK23" s="416" t="s">
        <v>441</v>
      </c>
      <c r="AL23" s="414">
        <v>-4025.4</v>
      </c>
      <c r="AM23" s="414">
        <v>0</v>
      </c>
      <c r="AN23" s="414">
        <v>-4025.4</v>
      </c>
    </row>
    <row r="24" spans="1:40" s="25" customFormat="1" ht="5.0999999999999996" customHeight="1">
      <c r="A24" s="416"/>
      <c r="B24" s="414"/>
      <c r="C24" s="414"/>
      <c r="D24" s="414"/>
      <c r="E24" s="414"/>
      <c r="F24" s="414"/>
      <c r="G24" s="414"/>
      <c r="H24" s="414"/>
      <c r="I24" s="414"/>
      <c r="J24" s="414">
        <v>0</v>
      </c>
      <c r="K24" s="414">
        <v>0</v>
      </c>
      <c r="L24" s="414">
        <v>0</v>
      </c>
      <c r="M24" s="416"/>
      <c r="N24" s="414"/>
      <c r="O24" s="414"/>
      <c r="P24" s="414"/>
      <c r="Q24" s="414"/>
      <c r="R24" s="414"/>
      <c r="S24" s="414"/>
      <c r="T24" s="414"/>
      <c r="U24" s="414"/>
      <c r="V24" s="414">
        <v>0</v>
      </c>
      <c r="W24" s="414">
        <v>0</v>
      </c>
      <c r="X24" s="414">
        <v>0</v>
      </c>
      <c r="Y24" s="416"/>
      <c r="Z24" s="414"/>
      <c r="AA24" s="414"/>
      <c r="AB24" s="414"/>
      <c r="AC24" s="414"/>
      <c r="AD24" s="414"/>
      <c r="AE24" s="414"/>
      <c r="AF24" s="414"/>
      <c r="AG24" s="414"/>
      <c r="AH24" s="414">
        <v>0</v>
      </c>
      <c r="AI24" s="414">
        <v>0</v>
      </c>
      <c r="AJ24" s="414">
        <v>0</v>
      </c>
      <c r="AK24" s="416"/>
      <c r="AL24" s="414"/>
      <c r="AM24" s="414"/>
      <c r="AN24" s="414"/>
    </row>
    <row r="25" spans="1:40" s="412" customFormat="1" ht="9" customHeight="1">
      <c r="A25" s="410" t="s">
        <v>442</v>
      </c>
      <c r="B25" s="410">
        <v>2205229.932</v>
      </c>
      <c r="C25" s="410">
        <v>4.3440000000000003</v>
      </c>
      <c r="D25" s="410">
        <v>2205234.2769999998</v>
      </c>
      <c r="E25" s="410"/>
      <c r="F25" s="410">
        <v>3748977.48</v>
      </c>
      <c r="G25" s="410">
        <v>0</v>
      </c>
      <c r="H25" s="410">
        <v>3748977.48</v>
      </c>
      <c r="I25" s="410"/>
      <c r="J25" s="410">
        <v>2145396.25</v>
      </c>
      <c r="K25" s="410">
        <v>222.006</v>
      </c>
      <c r="L25" s="410">
        <v>2145618.2570000002</v>
      </c>
      <c r="M25" s="410" t="s">
        <v>442</v>
      </c>
      <c r="N25" s="410">
        <v>1075304.6610000001</v>
      </c>
      <c r="O25" s="410">
        <v>40.11</v>
      </c>
      <c r="P25" s="410">
        <v>1075344.7709999999</v>
      </c>
      <c r="Q25" s="411"/>
      <c r="R25" s="410">
        <v>281922.38699999999</v>
      </c>
      <c r="S25" s="410">
        <v>0</v>
      </c>
      <c r="T25" s="410">
        <v>281922.38699999999</v>
      </c>
      <c r="U25" s="410"/>
      <c r="V25" s="410">
        <v>1499735.7180000001</v>
      </c>
      <c r="W25" s="410">
        <v>0</v>
      </c>
      <c r="X25" s="410">
        <v>1499735.7180000001</v>
      </c>
      <c r="Y25" s="410" t="s">
        <v>442</v>
      </c>
      <c r="Z25" s="410">
        <v>972543.79200000002</v>
      </c>
      <c r="AA25" s="410">
        <v>310288.17700000003</v>
      </c>
      <c r="AB25" s="410">
        <v>1282831.969</v>
      </c>
      <c r="AC25" s="411"/>
      <c r="AD25" s="410">
        <v>548336.52</v>
      </c>
      <c r="AE25" s="410">
        <v>3647.94</v>
      </c>
      <c r="AF25" s="410">
        <v>551984.46</v>
      </c>
      <c r="AG25" s="410"/>
      <c r="AH25" s="410">
        <v>363680.34899999999</v>
      </c>
      <c r="AI25" s="410">
        <v>241.41300000000001</v>
      </c>
      <c r="AJ25" s="410">
        <v>363921.76299999998</v>
      </c>
      <c r="AK25" s="410" t="s">
        <v>442</v>
      </c>
      <c r="AL25" s="410">
        <v>12841127.089</v>
      </c>
      <c r="AM25" s="410">
        <v>314443.99000000005</v>
      </c>
      <c r="AN25" s="410">
        <v>13155571.082000002</v>
      </c>
    </row>
    <row r="26" spans="1:40" s="412" customFormat="1" ht="9.9" customHeight="1">
      <c r="A26" s="417" t="s">
        <v>443</v>
      </c>
      <c r="B26" s="417">
        <v>2208735.5550000002</v>
      </c>
      <c r="C26" s="417">
        <v>281.053</v>
      </c>
      <c r="D26" s="417">
        <v>2209016.6090000002</v>
      </c>
      <c r="E26" s="417"/>
      <c r="F26" s="417">
        <v>3802753.22</v>
      </c>
      <c r="G26" s="417">
        <v>0</v>
      </c>
      <c r="H26" s="417">
        <v>3802753.22</v>
      </c>
      <c r="I26" s="417"/>
      <c r="J26" s="417">
        <v>2152783.4219999998</v>
      </c>
      <c r="K26" s="417">
        <v>211.386</v>
      </c>
      <c r="L26" s="417">
        <v>2152994.8089999999</v>
      </c>
      <c r="M26" s="417" t="s">
        <v>443</v>
      </c>
      <c r="N26" s="417">
        <v>1150132.8130000001</v>
      </c>
      <c r="O26" s="417">
        <v>40.305999999999997</v>
      </c>
      <c r="P26" s="417">
        <v>1150173.1189999999</v>
      </c>
      <c r="Q26" s="418"/>
      <c r="R26" s="417">
        <v>279687</v>
      </c>
      <c r="S26" s="417">
        <v>0</v>
      </c>
      <c r="T26" s="417">
        <v>279687</v>
      </c>
      <c r="U26" s="417"/>
      <c r="V26" s="417">
        <v>1545900.993</v>
      </c>
      <c r="W26" s="417">
        <v>0</v>
      </c>
      <c r="X26" s="417">
        <v>1545900.993</v>
      </c>
      <c r="Y26" s="417" t="s">
        <v>443</v>
      </c>
      <c r="Z26" s="417">
        <v>997966.92200000002</v>
      </c>
      <c r="AA26" s="417">
        <v>317699.978</v>
      </c>
      <c r="AB26" s="417">
        <v>1315666.9010000001</v>
      </c>
      <c r="AC26" s="418"/>
      <c r="AD26" s="417">
        <v>527059.83600000001</v>
      </c>
      <c r="AE26" s="417">
        <v>3685.4839999999999</v>
      </c>
      <c r="AF26" s="417">
        <v>530745.321</v>
      </c>
      <c r="AG26" s="417"/>
      <c r="AH26" s="417">
        <v>341936.39899999998</v>
      </c>
      <c r="AI26" s="417">
        <v>27.687999999999999</v>
      </c>
      <c r="AJ26" s="417">
        <v>341964.087</v>
      </c>
      <c r="AK26" s="417" t="s">
        <v>443</v>
      </c>
      <c r="AL26" s="417">
        <v>13006956.160000002</v>
      </c>
      <c r="AM26" s="417">
        <v>321945.89500000002</v>
      </c>
      <c r="AN26" s="417">
        <v>13328902.059</v>
      </c>
    </row>
    <row r="27" spans="1:40" s="412" customFormat="1" ht="9.9" customHeight="1">
      <c r="A27" s="416" t="s">
        <v>444</v>
      </c>
      <c r="B27" s="414">
        <v>0</v>
      </c>
      <c r="C27" s="414">
        <v>0</v>
      </c>
      <c r="D27" s="414">
        <v>0</v>
      </c>
      <c r="E27" s="414"/>
      <c r="F27" s="414">
        <v>0</v>
      </c>
      <c r="G27" s="414">
        <v>0</v>
      </c>
      <c r="H27" s="414">
        <v>0</v>
      </c>
      <c r="I27" s="414"/>
      <c r="J27" s="414">
        <v>0</v>
      </c>
      <c r="K27" s="414">
        <v>0</v>
      </c>
      <c r="L27" s="414">
        <v>0</v>
      </c>
      <c r="M27" s="416" t="s">
        <v>444</v>
      </c>
      <c r="N27" s="414">
        <v>0</v>
      </c>
      <c r="O27" s="414">
        <v>0</v>
      </c>
      <c r="P27" s="414">
        <v>0</v>
      </c>
      <c r="Q27" s="414"/>
      <c r="R27" s="414">
        <v>0</v>
      </c>
      <c r="S27" s="414">
        <v>0</v>
      </c>
      <c r="T27" s="414">
        <v>0</v>
      </c>
      <c r="U27" s="414"/>
      <c r="V27" s="414">
        <v>0</v>
      </c>
      <c r="W27" s="414">
        <v>0</v>
      </c>
      <c r="X27" s="414">
        <v>0</v>
      </c>
      <c r="Y27" s="416" t="s">
        <v>444</v>
      </c>
      <c r="Z27" s="414">
        <v>0</v>
      </c>
      <c r="AA27" s="414">
        <v>0</v>
      </c>
      <c r="AB27" s="414">
        <v>0</v>
      </c>
      <c r="AC27" s="414"/>
      <c r="AD27" s="414">
        <v>0</v>
      </c>
      <c r="AE27" s="414">
        <v>0</v>
      </c>
      <c r="AF27" s="414">
        <v>0</v>
      </c>
      <c r="AG27" s="414"/>
      <c r="AH27" s="414">
        <v>0</v>
      </c>
      <c r="AI27" s="414">
        <v>0</v>
      </c>
      <c r="AJ27" s="414">
        <v>0</v>
      </c>
      <c r="AK27" s="416" t="s">
        <v>444</v>
      </c>
      <c r="AL27" s="414">
        <v>0</v>
      </c>
      <c r="AM27" s="414">
        <v>0</v>
      </c>
      <c r="AN27" s="414">
        <v>0</v>
      </c>
    </row>
    <row r="28" spans="1:40" s="412" customFormat="1" ht="9.9" customHeight="1">
      <c r="A28" s="416" t="s">
        <v>445</v>
      </c>
      <c r="B28" s="414">
        <v>305153.72899999999</v>
      </c>
      <c r="C28" s="414">
        <v>0</v>
      </c>
      <c r="D28" s="414">
        <v>305153.72899999999</v>
      </c>
      <c r="E28" s="414"/>
      <c r="F28" s="414">
        <v>0</v>
      </c>
      <c r="G28" s="414">
        <v>0</v>
      </c>
      <c r="H28" s="414">
        <v>0</v>
      </c>
      <c r="I28" s="414"/>
      <c r="J28" s="414">
        <v>0</v>
      </c>
      <c r="K28" s="414">
        <v>0</v>
      </c>
      <c r="L28" s="414">
        <v>0</v>
      </c>
      <c r="M28" s="416" t="s">
        <v>445</v>
      </c>
      <c r="N28" s="414">
        <v>0</v>
      </c>
      <c r="O28" s="414">
        <v>0</v>
      </c>
      <c r="P28" s="414">
        <v>0</v>
      </c>
      <c r="Q28" s="414"/>
      <c r="R28" s="414">
        <v>0</v>
      </c>
      <c r="S28" s="414">
        <v>0</v>
      </c>
      <c r="T28" s="414">
        <v>0</v>
      </c>
      <c r="U28" s="414"/>
      <c r="V28" s="414">
        <v>1534184.6710000001</v>
      </c>
      <c r="W28" s="414">
        <v>0</v>
      </c>
      <c r="X28" s="414">
        <v>1534184.6710000001</v>
      </c>
      <c r="Y28" s="416" t="s">
        <v>445</v>
      </c>
      <c r="Z28" s="414">
        <v>0</v>
      </c>
      <c r="AA28" s="414">
        <v>0</v>
      </c>
      <c r="AB28" s="414">
        <v>0</v>
      </c>
      <c r="AC28" s="414"/>
      <c r="AD28" s="414">
        <v>0</v>
      </c>
      <c r="AE28" s="414">
        <v>0</v>
      </c>
      <c r="AF28" s="414">
        <v>0</v>
      </c>
      <c r="AG28" s="414"/>
      <c r="AH28" s="414">
        <v>0</v>
      </c>
      <c r="AI28" s="414">
        <v>0</v>
      </c>
      <c r="AJ28" s="414">
        <v>0</v>
      </c>
      <c r="AK28" s="416" t="s">
        <v>445</v>
      </c>
      <c r="AL28" s="414">
        <v>1839338.4000000001</v>
      </c>
      <c r="AM28" s="414">
        <v>0</v>
      </c>
      <c r="AN28" s="414">
        <v>1839338.4000000001</v>
      </c>
    </row>
    <row r="29" spans="1:40" s="412" customFormat="1" ht="9.9" customHeight="1">
      <c r="A29" s="416" t="s">
        <v>446</v>
      </c>
      <c r="B29" s="414">
        <v>0</v>
      </c>
      <c r="C29" s="414">
        <v>0</v>
      </c>
      <c r="D29" s="414">
        <v>0</v>
      </c>
      <c r="E29" s="414"/>
      <c r="F29" s="414">
        <v>0</v>
      </c>
      <c r="G29" s="414">
        <v>0</v>
      </c>
      <c r="H29" s="414">
        <v>0</v>
      </c>
      <c r="I29" s="414"/>
      <c r="J29" s="414">
        <v>0</v>
      </c>
      <c r="K29" s="414">
        <v>0</v>
      </c>
      <c r="L29" s="414">
        <v>0</v>
      </c>
      <c r="M29" s="416" t="s">
        <v>446</v>
      </c>
      <c r="N29" s="414">
        <v>0</v>
      </c>
      <c r="O29" s="414">
        <v>0</v>
      </c>
      <c r="P29" s="414">
        <v>0</v>
      </c>
      <c r="Q29" s="414"/>
      <c r="R29" s="414">
        <v>0</v>
      </c>
      <c r="S29" s="414">
        <v>0</v>
      </c>
      <c r="T29" s="414">
        <v>0</v>
      </c>
      <c r="U29" s="414"/>
      <c r="V29" s="414">
        <v>0</v>
      </c>
      <c r="W29" s="414">
        <v>0</v>
      </c>
      <c r="X29" s="414">
        <v>0</v>
      </c>
      <c r="Y29" s="416" t="s">
        <v>446</v>
      </c>
      <c r="Z29" s="414">
        <v>0</v>
      </c>
      <c r="AA29" s="414">
        <v>0</v>
      </c>
      <c r="AB29" s="414">
        <v>0</v>
      </c>
      <c r="AC29" s="414"/>
      <c r="AD29" s="414">
        <v>0</v>
      </c>
      <c r="AE29" s="414">
        <v>0</v>
      </c>
      <c r="AF29" s="414">
        <v>0</v>
      </c>
      <c r="AG29" s="414"/>
      <c r="AH29" s="414">
        <v>0</v>
      </c>
      <c r="AI29" s="414">
        <v>0</v>
      </c>
      <c r="AJ29" s="414">
        <v>0</v>
      </c>
      <c r="AK29" s="416" t="s">
        <v>446</v>
      </c>
      <c r="AL29" s="414">
        <v>0</v>
      </c>
      <c r="AM29" s="414">
        <v>0</v>
      </c>
      <c r="AN29" s="414">
        <v>0</v>
      </c>
    </row>
    <row r="30" spans="1:40" s="412" customFormat="1" ht="9.9" customHeight="1">
      <c r="A30" s="416" t="s">
        <v>447</v>
      </c>
      <c r="B30" s="414">
        <v>0</v>
      </c>
      <c r="C30" s="414">
        <v>0</v>
      </c>
      <c r="D30" s="414">
        <v>0</v>
      </c>
      <c r="E30" s="414"/>
      <c r="F30" s="414">
        <v>0</v>
      </c>
      <c r="G30" s="414">
        <v>0</v>
      </c>
      <c r="H30" s="414">
        <v>0</v>
      </c>
      <c r="I30" s="414"/>
      <c r="J30" s="414">
        <v>0</v>
      </c>
      <c r="K30" s="414">
        <v>0</v>
      </c>
      <c r="L30" s="414">
        <v>0</v>
      </c>
      <c r="M30" s="416" t="s">
        <v>447</v>
      </c>
      <c r="N30" s="414">
        <v>0</v>
      </c>
      <c r="O30" s="414">
        <v>0</v>
      </c>
      <c r="P30" s="414">
        <v>0</v>
      </c>
      <c r="Q30" s="414"/>
      <c r="R30" s="414">
        <v>0</v>
      </c>
      <c r="S30" s="414">
        <v>0</v>
      </c>
      <c r="T30" s="414">
        <v>0</v>
      </c>
      <c r="U30" s="414"/>
      <c r="V30" s="414">
        <v>0</v>
      </c>
      <c r="W30" s="414">
        <v>0</v>
      </c>
      <c r="X30" s="414">
        <v>0</v>
      </c>
      <c r="Y30" s="416" t="s">
        <v>447</v>
      </c>
      <c r="Z30" s="414">
        <v>0</v>
      </c>
      <c r="AA30" s="414">
        <v>0</v>
      </c>
      <c r="AB30" s="414">
        <v>0</v>
      </c>
      <c r="AC30" s="414"/>
      <c r="AD30" s="414">
        <v>1817.5419999999999</v>
      </c>
      <c r="AE30" s="414">
        <v>0</v>
      </c>
      <c r="AF30" s="414">
        <v>1817.5419999999999</v>
      </c>
      <c r="AG30" s="414"/>
      <c r="AH30" s="414">
        <v>0</v>
      </c>
      <c r="AI30" s="414">
        <v>27.687999999999999</v>
      </c>
      <c r="AJ30" s="414">
        <v>27.687999999999999</v>
      </c>
      <c r="AK30" s="416" t="s">
        <v>447</v>
      </c>
      <c r="AL30" s="414">
        <v>1817.5419999999999</v>
      </c>
      <c r="AM30" s="414">
        <v>27.687999999999999</v>
      </c>
      <c r="AN30" s="414">
        <v>1845.23</v>
      </c>
    </row>
    <row r="31" spans="1:40" s="412" customFormat="1" ht="9.9" customHeight="1">
      <c r="A31" s="416" t="s">
        <v>448</v>
      </c>
      <c r="B31" s="414">
        <v>1127057.6070000001</v>
      </c>
      <c r="C31" s="414">
        <v>0</v>
      </c>
      <c r="D31" s="414">
        <v>1127057.6070000001</v>
      </c>
      <c r="E31" s="414"/>
      <c r="F31" s="414">
        <v>3802753.22</v>
      </c>
      <c r="G31" s="414">
        <v>0</v>
      </c>
      <c r="H31" s="414">
        <v>3802753.22</v>
      </c>
      <c r="I31" s="414"/>
      <c r="J31" s="414">
        <v>2152741.6209999998</v>
      </c>
      <c r="K31" s="414">
        <v>81.2</v>
      </c>
      <c r="L31" s="414">
        <v>2152822.8220000002</v>
      </c>
      <c r="M31" s="416" t="s">
        <v>448</v>
      </c>
      <c r="N31" s="414">
        <v>896426.902</v>
      </c>
      <c r="O31" s="414">
        <v>0</v>
      </c>
      <c r="P31" s="414">
        <v>896426.902</v>
      </c>
      <c r="Q31" s="414"/>
      <c r="R31" s="414">
        <v>256702.88399999999</v>
      </c>
      <c r="S31" s="414">
        <v>0</v>
      </c>
      <c r="T31" s="414">
        <v>256702.88399999999</v>
      </c>
      <c r="U31" s="414"/>
      <c r="V31" s="414">
        <v>11716.322</v>
      </c>
      <c r="W31" s="414">
        <v>0</v>
      </c>
      <c r="X31" s="414">
        <v>11716.322</v>
      </c>
      <c r="Y31" s="416" t="s">
        <v>448</v>
      </c>
      <c r="Z31" s="414">
        <v>995984.41099999996</v>
      </c>
      <c r="AA31" s="414">
        <v>291416.83399999997</v>
      </c>
      <c r="AB31" s="414">
        <v>1287401.246</v>
      </c>
      <c r="AC31" s="414"/>
      <c r="AD31" s="414">
        <v>525242.29399999999</v>
      </c>
      <c r="AE31" s="414">
        <v>3685.4839999999999</v>
      </c>
      <c r="AF31" s="414">
        <v>528927.77800000005</v>
      </c>
      <c r="AG31" s="414"/>
      <c r="AH31" s="414">
        <v>326573.68199999997</v>
      </c>
      <c r="AI31" s="414">
        <v>0</v>
      </c>
      <c r="AJ31" s="414">
        <v>326573.68199999997</v>
      </c>
      <c r="AK31" s="416" t="s">
        <v>448</v>
      </c>
      <c r="AL31" s="414">
        <v>10095198.943</v>
      </c>
      <c r="AM31" s="414">
        <v>295183.51799999998</v>
      </c>
      <c r="AN31" s="414">
        <v>10390382.463</v>
      </c>
    </row>
    <row r="32" spans="1:40" s="412" customFormat="1" ht="9.9" customHeight="1">
      <c r="A32" s="416" t="s">
        <v>449</v>
      </c>
      <c r="B32" s="414">
        <v>0</v>
      </c>
      <c r="C32" s="414">
        <v>0</v>
      </c>
      <c r="D32" s="414">
        <v>0</v>
      </c>
      <c r="E32" s="414"/>
      <c r="F32" s="414">
        <v>0</v>
      </c>
      <c r="G32" s="414">
        <v>0</v>
      </c>
      <c r="H32" s="414">
        <v>0</v>
      </c>
      <c r="I32" s="414"/>
      <c r="J32" s="414">
        <v>0</v>
      </c>
      <c r="K32" s="414">
        <v>0</v>
      </c>
      <c r="L32" s="414">
        <v>0</v>
      </c>
      <c r="M32" s="416" t="s">
        <v>449</v>
      </c>
      <c r="N32" s="414">
        <v>0</v>
      </c>
      <c r="O32" s="414">
        <v>0</v>
      </c>
      <c r="P32" s="414">
        <v>0</v>
      </c>
      <c r="Q32" s="414"/>
      <c r="R32" s="414">
        <v>0</v>
      </c>
      <c r="S32" s="414">
        <v>0</v>
      </c>
      <c r="T32" s="414">
        <v>0</v>
      </c>
      <c r="U32" s="414"/>
      <c r="V32" s="414">
        <v>0</v>
      </c>
      <c r="W32" s="414">
        <v>0</v>
      </c>
      <c r="X32" s="414">
        <v>0</v>
      </c>
      <c r="Y32" s="416" t="s">
        <v>449</v>
      </c>
      <c r="Z32" s="414">
        <v>1982.511</v>
      </c>
      <c r="AA32" s="414">
        <v>26283.143</v>
      </c>
      <c r="AB32" s="414">
        <v>28265.653999999999</v>
      </c>
      <c r="AC32" s="414"/>
      <c r="AD32" s="414">
        <v>0</v>
      </c>
      <c r="AE32" s="414">
        <v>0</v>
      </c>
      <c r="AF32" s="414">
        <v>0</v>
      </c>
      <c r="AG32" s="414"/>
      <c r="AH32" s="414">
        <v>0</v>
      </c>
      <c r="AI32" s="414">
        <v>0</v>
      </c>
      <c r="AJ32" s="414">
        <v>0</v>
      </c>
      <c r="AK32" s="416" t="s">
        <v>449</v>
      </c>
      <c r="AL32" s="414">
        <v>1982.511</v>
      </c>
      <c r="AM32" s="414">
        <v>26283.143</v>
      </c>
      <c r="AN32" s="414">
        <v>28265.653999999999</v>
      </c>
    </row>
    <row r="33" spans="1:40" s="412" customFormat="1" ht="9.9" customHeight="1">
      <c r="A33" s="416" t="s">
        <v>450</v>
      </c>
      <c r="B33" s="414">
        <v>17442.440999999999</v>
      </c>
      <c r="C33" s="414">
        <v>281.053</v>
      </c>
      <c r="D33" s="414">
        <v>17723.494999999999</v>
      </c>
      <c r="E33" s="414"/>
      <c r="F33" s="414">
        <v>0</v>
      </c>
      <c r="G33" s="414">
        <v>0</v>
      </c>
      <c r="H33" s="414">
        <v>0</v>
      </c>
      <c r="I33" s="414"/>
      <c r="J33" s="414">
        <v>41.8</v>
      </c>
      <c r="K33" s="414">
        <v>130.185</v>
      </c>
      <c r="L33" s="414">
        <v>171.98599999999999</v>
      </c>
      <c r="M33" s="416" t="s">
        <v>450</v>
      </c>
      <c r="N33" s="414">
        <v>253506.53200000001</v>
      </c>
      <c r="O33" s="414">
        <v>40.305999999999997</v>
      </c>
      <c r="P33" s="414">
        <v>253546.83799999999</v>
      </c>
      <c r="Q33" s="414"/>
      <c r="R33" s="414">
        <v>0</v>
      </c>
      <c r="S33" s="414">
        <v>0</v>
      </c>
      <c r="T33" s="414">
        <v>0</v>
      </c>
      <c r="U33" s="414"/>
      <c r="V33" s="414">
        <v>0</v>
      </c>
      <c r="W33" s="414">
        <v>0</v>
      </c>
      <c r="X33" s="414">
        <v>0</v>
      </c>
      <c r="Y33" s="416" t="s">
        <v>450</v>
      </c>
      <c r="Z33" s="414">
        <v>0</v>
      </c>
      <c r="AA33" s="414">
        <v>0</v>
      </c>
      <c r="AB33" s="414">
        <v>0</v>
      </c>
      <c r="AC33" s="414"/>
      <c r="AD33" s="414">
        <v>0</v>
      </c>
      <c r="AE33" s="414">
        <v>0</v>
      </c>
      <c r="AF33" s="414">
        <v>0</v>
      </c>
      <c r="AG33" s="414"/>
      <c r="AH33" s="414">
        <v>15362.716</v>
      </c>
      <c r="AI33" s="414">
        <v>0</v>
      </c>
      <c r="AJ33" s="414">
        <v>15362.716</v>
      </c>
      <c r="AK33" s="416" t="s">
        <v>450</v>
      </c>
      <c r="AL33" s="414">
        <v>286353.489</v>
      </c>
      <c r="AM33" s="414">
        <v>451.54399999999998</v>
      </c>
      <c r="AN33" s="414">
        <v>286805.03500000003</v>
      </c>
    </row>
    <row r="34" spans="1:40" s="412" customFormat="1" ht="9.9" customHeight="1">
      <c r="A34" s="416" t="s">
        <v>451</v>
      </c>
      <c r="B34" s="414">
        <v>0</v>
      </c>
      <c r="C34" s="414">
        <v>0</v>
      </c>
      <c r="D34" s="414">
        <v>0</v>
      </c>
      <c r="E34" s="414"/>
      <c r="F34" s="414">
        <v>0</v>
      </c>
      <c r="G34" s="414">
        <v>0</v>
      </c>
      <c r="H34" s="414">
        <v>0</v>
      </c>
      <c r="I34" s="414"/>
      <c r="J34" s="414">
        <v>0</v>
      </c>
      <c r="K34" s="414">
        <v>0</v>
      </c>
      <c r="L34" s="414">
        <v>0</v>
      </c>
      <c r="M34" s="416" t="s">
        <v>451</v>
      </c>
      <c r="N34" s="414">
        <v>0</v>
      </c>
      <c r="O34" s="414">
        <v>0</v>
      </c>
      <c r="P34" s="414">
        <v>0</v>
      </c>
      <c r="Q34" s="414"/>
      <c r="R34" s="414">
        <v>0</v>
      </c>
      <c r="S34" s="414">
        <v>0</v>
      </c>
      <c r="T34" s="414">
        <v>0</v>
      </c>
      <c r="U34" s="414"/>
      <c r="V34" s="414">
        <v>0</v>
      </c>
      <c r="W34" s="414">
        <v>0</v>
      </c>
      <c r="X34" s="414">
        <v>0</v>
      </c>
      <c r="Y34" s="416" t="s">
        <v>451</v>
      </c>
      <c r="Z34" s="414">
        <v>0</v>
      </c>
      <c r="AA34" s="414">
        <v>0</v>
      </c>
      <c r="AB34" s="414">
        <v>0</v>
      </c>
      <c r="AC34" s="414"/>
      <c r="AD34" s="414">
        <v>0</v>
      </c>
      <c r="AE34" s="414">
        <v>0</v>
      </c>
      <c r="AF34" s="414">
        <v>0</v>
      </c>
      <c r="AG34" s="414"/>
      <c r="AH34" s="414">
        <v>0</v>
      </c>
      <c r="AI34" s="414">
        <v>0</v>
      </c>
      <c r="AJ34" s="414">
        <v>0</v>
      </c>
      <c r="AK34" s="416" t="s">
        <v>451</v>
      </c>
      <c r="AL34" s="414">
        <v>0</v>
      </c>
      <c r="AM34" s="414">
        <v>0</v>
      </c>
      <c r="AN34" s="414">
        <v>0</v>
      </c>
    </row>
    <row r="35" spans="1:40" s="412" customFormat="1" ht="9.9" customHeight="1">
      <c r="A35" s="416" t="s">
        <v>452</v>
      </c>
      <c r="B35" s="414">
        <v>0</v>
      </c>
      <c r="C35" s="414">
        <v>0</v>
      </c>
      <c r="D35" s="414">
        <v>0</v>
      </c>
      <c r="E35" s="414"/>
      <c r="F35" s="414">
        <v>0</v>
      </c>
      <c r="G35" s="414">
        <v>0</v>
      </c>
      <c r="H35" s="414">
        <v>0</v>
      </c>
      <c r="I35" s="414"/>
      <c r="J35" s="414">
        <v>0</v>
      </c>
      <c r="K35" s="414">
        <v>0</v>
      </c>
      <c r="L35" s="414">
        <v>0</v>
      </c>
      <c r="M35" s="416" t="s">
        <v>452</v>
      </c>
      <c r="N35" s="414">
        <v>0</v>
      </c>
      <c r="O35" s="414">
        <v>0</v>
      </c>
      <c r="P35" s="414">
        <v>0</v>
      </c>
      <c r="Q35" s="414"/>
      <c r="R35" s="414">
        <v>0</v>
      </c>
      <c r="S35" s="414">
        <v>0</v>
      </c>
      <c r="T35" s="414">
        <v>0</v>
      </c>
      <c r="U35" s="414"/>
      <c r="V35" s="414">
        <v>0</v>
      </c>
      <c r="W35" s="414">
        <v>0</v>
      </c>
      <c r="X35" s="414">
        <v>0</v>
      </c>
      <c r="Y35" s="416" t="s">
        <v>452</v>
      </c>
      <c r="Z35" s="414">
        <v>0</v>
      </c>
      <c r="AA35" s="414">
        <v>0</v>
      </c>
      <c r="AB35" s="414">
        <v>0</v>
      </c>
      <c r="AC35" s="414"/>
      <c r="AD35" s="414">
        <v>0</v>
      </c>
      <c r="AE35" s="414">
        <v>0</v>
      </c>
      <c r="AF35" s="414">
        <v>0</v>
      </c>
      <c r="AG35" s="414"/>
      <c r="AH35" s="414">
        <v>0</v>
      </c>
      <c r="AI35" s="414">
        <v>0</v>
      </c>
      <c r="AJ35" s="414">
        <v>0</v>
      </c>
      <c r="AK35" s="416" t="s">
        <v>452</v>
      </c>
      <c r="AL35" s="414">
        <v>0</v>
      </c>
      <c r="AM35" s="414">
        <v>0</v>
      </c>
      <c r="AN35" s="414">
        <v>0</v>
      </c>
    </row>
    <row r="36" spans="1:40" s="412" customFormat="1" ht="9.9" customHeight="1">
      <c r="A36" s="416" t="s">
        <v>453</v>
      </c>
      <c r="B36" s="414">
        <v>759081.777</v>
      </c>
      <c r="C36" s="414">
        <v>0</v>
      </c>
      <c r="D36" s="414">
        <v>759081.777</v>
      </c>
      <c r="E36" s="414"/>
      <c r="F36" s="414">
        <v>0</v>
      </c>
      <c r="G36" s="414">
        <v>0</v>
      </c>
      <c r="H36" s="414">
        <v>0</v>
      </c>
      <c r="I36" s="414"/>
      <c r="J36" s="414">
        <v>0</v>
      </c>
      <c r="K36" s="414">
        <v>0</v>
      </c>
      <c r="L36" s="414">
        <v>0</v>
      </c>
      <c r="M36" s="416" t="s">
        <v>453</v>
      </c>
      <c r="N36" s="414">
        <v>199.37799999999999</v>
      </c>
      <c r="O36" s="414">
        <v>0</v>
      </c>
      <c r="P36" s="414">
        <v>199.37799999999999</v>
      </c>
      <c r="Q36" s="414"/>
      <c r="R36" s="414">
        <v>22984.115000000002</v>
      </c>
      <c r="S36" s="414">
        <v>0</v>
      </c>
      <c r="T36" s="414">
        <v>22984.115000000002</v>
      </c>
      <c r="U36" s="414"/>
      <c r="V36" s="414">
        <v>0</v>
      </c>
      <c r="W36" s="414">
        <v>0</v>
      </c>
      <c r="X36" s="414">
        <v>0</v>
      </c>
      <c r="Y36" s="416" t="s">
        <v>453</v>
      </c>
      <c r="Z36" s="414">
        <v>0</v>
      </c>
      <c r="AA36" s="414">
        <v>0</v>
      </c>
      <c r="AB36" s="414">
        <v>0</v>
      </c>
      <c r="AC36" s="414"/>
      <c r="AD36" s="414">
        <v>0</v>
      </c>
      <c r="AE36" s="414">
        <v>0</v>
      </c>
      <c r="AF36" s="414">
        <v>0</v>
      </c>
      <c r="AG36" s="414"/>
      <c r="AH36" s="414">
        <v>0</v>
      </c>
      <c r="AI36" s="414">
        <v>0</v>
      </c>
      <c r="AJ36" s="414">
        <v>0</v>
      </c>
      <c r="AK36" s="416" t="s">
        <v>453</v>
      </c>
      <c r="AL36" s="414">
        <v>782265.27</v>
      </c>
      <c r="AM36" s="414">
        <v>0</v>
      </c>
      <c r="AN36" s="414">
        <v>782265.27</v>
      </c>
    </row>
    <row r="37" spans="1:40" s="412" customFormat="1" ht="9.9" customHeight="1">
      <c r="A37" s="417" t="s">
        <v>454</v>
      </c>
      <c r="B37" s="417">
        <v>195869.212</v>
      </c>
      <c r="C37" s="417">
        <v>81.150000000000006</v>
      </c>
      <c r="D37" s="417">
        <v>195950.36300000001</v>
      </c>
      <c r="E37" s="417"/>
      <c r="F37" s="417">
        <v>10705.561</v>
      </c>
      <c r="G37" s="417">
        <v>0</v>
      </c>
      <c r="H37" s="417">
        <v>10705.561</v>
      </c>
      <c r="I37" s="417"/>
      <c r="J37" s="417">
        <v>67471.865000000005</v>
      </c>
      <c r="K37" s="417">
        <v>0</v>
      </c>
      <c r="L37" s="417">
        <v>67471.865000000005</v>
      </c>
      <c r="M37" s="417" t="s">
        <v>454</v>
      </c>
      <c r="N37" s="417">
        <v>45040.792999999998</v>
      </c>
      <c r="O37" s="417">
        <v>0</v>
      </c>
      <c r="P37" s="417">
        <v>45040.792999999998</v>
      </c>
      <c r="Q37" s="418"/>
      <c r="R37" s="417">
        <v>5630.35</v>
      </c>
      <c r="S37" s="417">
        <v>0</v>
      </c>
      <c r="T37" s="417">
        <v>5630.35</v>
      </c>
      <c r="U37" s="417"/>
      <c r="V37" s="417">
        <v>23890.341</v>
      </c>
      <c r="W37" s="417">
        <v>0</v>
      </c>
      <c r="X37" s="417">
        <v>23890.341</v>
      </c>
      <c r="Y37" s="417" t="s">
        <v>454</v>
      </c>
      <c r="Z37" s="417">
        <v>7679.0870000000004</v>
      </c>
      <c r="AA37" s="417">
        <v>3395.732</v>
      </c>
      <c r="AB37" s="417">
        <v>11074.819</v>
      </c>
      <c r="AC37" s="418"/>
      <c r="AD37" s="417">
        <v>22742.473999999998</v>
      </c>
      <c r="AE37" s="417">
        <v>0</v>
      </c>
      <c r="AF37" s="417">
        <v>22742.473999999998</v>
      </c>
      <c r="AG37" s="417"/>
      <c r="AH37" s="417">
        <v>22950.226999999999</v>
      </c>
      <c r="AI37" s="417">
        <v>0</v>
      </c>
      <c r="AJ37" s="417">
        <v>22950.226999999999</v>
      </c>
      <c r="AK37" s="417" t="s">
        <v>454</v>
      </c>
      <c r="AL37" s="417">
        <v>401979.91</v>
      </c>
      <c r="AM37" s="417">
        <v>3476.8820000000001</v>
      </c>
      <c r="AN37" s="417">
        <v>405456.79300000001</v>
      </c>
    </row>
    <row r="38" spans="1:40" s="412" customFormat="1" ht="9.9" customHeight="1">
      <c r="A38" s="417" t="s">
        <v>455</v>
      </c>
      <c r="B38" s="418">
        <v>151965.818</v>
      </c>
      <c r="C38" s="418">
        <v>14.467000000000001</v>
      </c>
      <c r="D38" s="418">
        <v>151980.285</v>
      </c>
      <c r="E38" s="418"/>
      <c r="F38" s="418">
        <v>271312.19400000002</v>
      </c>
      <c r="G38" s="418">
        <v>0</v>
      </c>
      <c r="H38" s="418">
        <v>271312.19400000002</v>
      </c>
      <c r="I38" s="418"/>
      <c r="J38" s="418">
        <v>132344.18799999999</v>
      </c>
      <c r="K38" s="418">
        <v>43.741</v>
      </c>
      <c r="L38" s="418">
        <v>132387.93</v>
      </c>
      <c r="M38" s="417" t="s">
        <v>455</v>
      </c>
      <c r="N38" s="418">
        <v>55372.881999999998</v>
      </c>
      <c r="O38" s="418">
        <v>2.8079999999999998</v>
      </c>
      <c r="P38" s="418">
        <v>55375.690999999999</v>
      </c>
      <c r="Q38" s="418"/>
      <c r="R38" s="418">
        <v>30318.864000000001</v>
      </c>
      <c r="S38" s="418">
        <v>0</v>
      </c>
      <c r="T38" s="418">
        <v>30318.864000000001</v>
      </c>
      <c r="U38" s="418"/>
      <c r="V38" s="418">
        <v>151622.77799999999</v>
      </c>
      <c r="W38" s="418">
        <v>0</v>
      </c>
      <c r="X38" s="418">
        <v>151622.77799999999</v>
      </c>
      <c r="Y38" s="417" t="s">
        <v>455</v>
      </c>
      <c r="Z38" s="418">
        <v>64456.163999999997</v>
      </c>
      <c r="AA38" s="418">
        <v>11848.097</v>
      </c>
      <c r="AB38" s="418">
        <v>76304.262000000002</v>
      </c>
      <c r="AC38" s="418"/>
      <c r="AD38" s="418">
        <v>63849.726000000002</v>
      </c>
      <c r="AE38" s="418">
        <v>29.52</v>
      </c>
      <c r="AF38" s="418">
        <v>63879.245999999999</v>
      </c>
      <c r="AG38" s="418"/>
      <c r="AH38" s="418">
        <v>56551.529000000002</v>
      </c>
      <c r="AI38" s="418">
        <v>551.75400000000002</v>
      </c>
      <c r="AJ38" s="418">
        <v>57103.283000000003</v>
      </c>
      <c r="AK38" s="417" t="s">
        <v>455</v>
      </c>
      <c r="AL38" s="418">
        <v>977794.14299999992</v>
      </c>
      <c r="AM38" s="418">
        <v>12490.387000000001</v>
      </c>
      <c r="AN38" s="418">
        <v>990284.53299999994</v>
      </c>
    </row>
    <row r="39" spans="1:40" s="412" customFormat="1" ht="9.9" customHeight="1">
      <c r="A39" s="416" t="s">
        <v>456</v>
      </c>
      <c r="B39" s="416">
        <v>150608.02900000001</v>
      </c>
      <c r="C39" s="416">
        <v>14.467000000000001</v>
      </c>
      <c r="D39" s="416">
        <v>150622.49600000001</v>
      </c>
      <c r="E39" s="416"/>
      <c r="F39" s="416">
        <v>228594.39499999999</v>
      </c>
      <c r="G39" s="416">
        <v>0</v>
      </c>
      <c r="H39" s="416">
        <v>228594.39499999999</v>
      </c>
      <c r="I39" s="416"/>
      <c r="J39" s="416">
        <v>78599.938999999998</v>
      </c>
      <c r="K39" s="416">
        <v>6.266</v>
      </c>
      <c r="L39" s="416">
        <v>78606.205000000002</v>
      </c>
      <c r="M39" s="416" t="s">
        <v>456</v>
      </c>
      <c r="N39" s="416">
        <v>54358.235000000001</v>
      </c>
      <c r="O39" s="416">
        <v>2.8079999999999998</v>
      </c>
      <c r="P39" s="416">
        <v>54361.042999999998</v>
      </c>
      <c r="Q39" s="414"/>
      <c r="R39" s="416">
        <v>27868.174999999999</v>
      </c>
      <c r="S39" s="416">
        <v>0</v>
      </c>
      <c r="T39" s="416">
        <v>27868.174999999999</v>
      </c>
      <c r="U39" s="416"/>
      <c r="V39" s="416">
        <v>151622.77799999999</v>
      </c>
      <c r="W39" s="416">
        <v>0</v>
      </c>
      <c r="X39" s="416">
        <v>151622.77799999999</v>
      </c>
      <c r="Y39" s="416" t="s">
        <v>456</v>
      </c>
      <c r="Z39" s="416">
        <v>28931.11</v>
      </c>
      <c r="AA39" s="416">
        <v>7071.26</v>
      </c>
      <c r="AB39" s="416">
        <v>36002.370999999999</v>
      </c>
      <c r="AC39" s="414"/>
      <c r="AD39" s="416">
        <v>29201.06</v>
      </c>
      <c r="AE39" s="416">
        <v>0</v>
      </c>
      <c r="AF39" s="416">
        <v>29201.06</v>
      </c>
      <c r="AG39" s="416"/>
      <c r="AH39" s="416">
        <v>46763.184000000001</v>
      </c>
      <c r="AI39" s="416">
        <v>225.99100000000001</v>
      </c>
      <c r="AJ39" s="416">
        <v>46989.175999999999</v>
      </c>
      <c r="AK39" s="416" t="s">
        <v>456</v>
      </c>
      <c r="AL39" s="416">
        <v>796546.90500000003</v>
      </c>
      <c r="AM39" s="416">
        <v>7320.7920000000004</v>
      </c>
      <c r="AN39" s="416">
        <v>803867.69900000002</v>
      </c>
    </row>
    <row r="40" spans="1:40" s="412" customFormat="1" ht="9.9" customHeight="1">
      <c r="A40" s="416" t="s">
        <v>457</v>
      </c>
      <c r="B40" s="416">
        <v>1357.789</v>
      </c>
      <c r="C40" s="416">
        <v>0</v>
      </c>
      <c r="D40" s="416">
        <v>1357.789</v>
      </c>
      <c r="E40" s="416"/>
      <c r="F40" s="416">
        <v>42717.798000000003</v>
      </c>
      <c r="G40" s="416">
        <v>0</v>
      </c>
      <c r="H40" s="416">
        <v>42717.798000000003</v>
      </c>
      <c r="I40" s="416"/>
      <c r="J40" s="416">
        <v>53744.249000000003</v>
      </c>
      <c r="K40" s="416">
        <v>37.473999999999997</v>
      </c>
      <c r="L40" s="416">
        <v>53781.724000000002</v>
      </c>
      <c r="M40" s="416" t="s">
        <v>457</v>
      </c>
      <c r="N40" s="416">
        <v>1014.647</v>
      </c>
      <c r="O40" s="416">
        <v>0</v>
      </c>
      <c r="P40" s="416">
        <v>1014.647</v>
      </c>
      <c r="Q40" s="414"/>
      <c r="R40" s="416">
        <v>2450.6889999999999</v>
      </c>
      <c r="S40" s="416">
        <v>0</v>
      </c>
      <c r="T40" s="416">
        <v>2450.6889999999999</v>
      </c>
      <c r="U40" s="416"/>
      <c r="V40" s="416">
        <v>0</v>
      </c>
      <c r="W40" s="416">
        <v>0</v>
      </c>
      <c r="X40" s="416">
        <v>0</v>
      </c>
      <c r="Y40" s="416" t="s">
        <v>457</v>
      </c>
      <c r="Z40" s="416">
        <v>35525.053999999996</v>
      </c>
      <c r="AA40" s="416">
        <v>4776.8370000000004</v>
      </c>
      <c r="AB40" s="416">
        <v>40301.891000000003</v>
      </c>
      <c r="AC40" s="414"/>
      <c r="AD40" s="416">
        <v>34648.665000000001</v>
      </c>
      <c r="AE40" s="416">
        <v>29.52</v>
      </c>
      <c r="AF40" s="416">
        <v>34678.184999999998</v>
      </c>
      <c r="AG40" s="416"/>
      <c r="AH40" s="416">
        <v>9788.3439999999991</v>
      </c>
      <c r="AI40" s="416">
        <v>325.762</v>
      </c>
      <c r="AJ40" s="416">
        <v>10114.106</v>
      </c>
      <c r="AK40" s="416" t="s">
        <v>457</v>
      </c>
      <c r="AL40" s="416">
        <v>181247.23500000002</v>
      </c>
      <c r="AM40" s="416">
        <v>5169.5930000000008</v>
      </c>
      <c r="AN40" s="416">
        <v>186416.829</v>
      </c>
    </row>
    <row r="41" spans="1:40" s="412" customFormat="1" ht="9.9" customHeight="1">
      <c r="A41" s="417" t="s">
        <v>441</v>
      </c>
      <c r="B41" s="418">
        <v>-350854.36099999998</v>
      </c>
      <c r="C41" s="418">
        <v>-372.16800000000001</v>
      </c>
      <c r="D41" s="418">
        <v>-351226.53</v>
      </c>
      <c r="E41" s="418"/>
      <c r="F41" s="418">
        <v>-318159.54599999997</v>
      </c>
      <c r="G41" s="418">
        <v>0</v>
      </c>
      <c r="H41" s="418">
        <v>-318159.54599999997</v>
      </c>
      <c r="I41" s="418"/>
      <c r="J41" s="418">
        <v>-198194.84099999999</v>
      </c>
      <c r="K41" s="418">
        <v>-32.847000000000001</v>
      </c>
      <c r="L41" s="418">
        <v>-198227.68900000001</v>
      </c>
      <c r="M41" s="417" t="s">
        <v>441</v>
      </c>
      <c r="N41" s="418">
        <v>-169905.18799999999</v>
      </c>
      <c r="O41" s="418">
        <v>-2.3370000000000002</v>
      </c>
      <c r="P41" s="418">
        <v>-169907.52499999999</v>
      </c>
      <c r="Q41" s="418"/>
      <c r="R41" s="418">
        <v>-32460.053</v>
      </c>
      <c r="S41" s="418">
        <v>0</v>
      </c>
      <c r="T41" s="418">
        <v>-32460.053</v>
      </c>
      <c r="U41" s="418"/>
      <c r="V41" s="418">
        <v>-216293.753</v>
      </c>
      <c r="W41" s="418">
        <v>0</v>
      </c>
      <c r="X41" s="418">
        <v>-216293.753</v>
      </c>
      <c r="Y41" s="417" t="s">
        <v>441</v>
      </c>
      <c r="Z41" s="418">
        <v>-96499.790999999997</v>
      </c>
      <c r="AA41" s="418">
        <v>-22247.036</v>
      </c>
      <c r="AB41" s="418">
        <v>-118746.827</v>
      </c>
      <c r="AC41" s="418"/>
      <c r="AD41" s="418">
        <v>-64305.214</v>
      </c>
      <c r="AE41" s="418">
        <v>-66.347999999999999</v>
      </c>
      <c r="AF41" s="418">
        <v>-64371.561999999998</v>
      </c>
      <c r="AG41" s="418"/>
      <c r="AH41" s="418">
        <v>-55469.923000000003</v>
      </c>
      <c r="AI41" s="418">
        <v>-338.029</v>
      </c>
      <c r="AJ41" s="418">
        <v>-55807.953000000001</v>
      </c>
      <c r="AK41" s="417" t="s">
        <v>441</v>
      </c>
      <c r="AL41" s="418">
        <v>-1502142.6699999997</v>
      </c>
      <c r="AM41" s="418">
        <v>-23058.764999999999</v>
      </c>
      <c r="AN41" s="418">
        <v>-1525201.4380000001</v>
      </c>
    </row>
    <row r="42" spans="1:40" s="412" customFormat="1" ht="9.9" customHeight="1">
      <c r="A42" s="417" t="s">
        <v>458</v>
      </c>
      <c r="B42" s="418">
        <v>-486.29199999999997</v>
      </c>
      <c r="C42" s="418">
        <v>-0.158</v>
      </c>
      <c r="D42" s="418">
        <v>-486.45100000000002</v>
      </c>
      <c r="E42" s="418"/>
      <c r="F42" s="418">
        <v>-17633.95</v>
      </c>
      <c r="G42" s="418">
        <v>0</v>
      </c>
      <c r="H42" s="418">
        <v>-17633.95</v>
      </c>
      <c r="I42" s="418"/>
      <c r="J42" s="418">
        <v>-9008.384</v>
      </c>
      <c r="K42" s="418">
        <v>-0.27300000000000002</v>
      </c>
      <c r="L42" s="418">
        <v>-9008.6569999999992</v>
      </c>
      <c r="M42" s="417" t="s">
        <v>458</v>
      </c>
      <c r="N42" s="418">
        <v>-5336.64</v>
      </c>
      <c r="O42" s="418">
        <v>-0.66700000000000004</v>
      </c>
      <c r="P42" s="418">
        <v>-5337.308</v>
      </c>
      <c r="Q42" s="418"/>
      <c r="R42" s="418">
        <v>-1253.7739999999999</v>
      </c>
      <c r="S42" s="418">
        <v>0</v>
      </c>
      <c r="T42" s="418">
        <v>-1253.7739999999999</v>
      </c>
      <c r="U42" s="418"/>
      <c r="V42" s="418">
        <v>-5384.6409999999996</v>
      </c>
      <c r="W42" s="418">
        <v>0</v>
      </c>
      <c r="X42" s="418">
        <v>-5384.6409999999996</v>
      </c>
      <c r="Y42" s="417" t="s">
        <v>458</v>
      </c>
      <c r="Z42" s="418">
        <v>-1058.5909999999999</v>
      </c>
      <c r="AA42" s="418">
        <v>-408.59399999999999</v>
      </c>
      <c r="AB42" s="418">
        <v>-1467.1849999999999</v>
      </c>
      <c r="AC42" s="418"/>
      <c r="AD42" s="418">
        <v>-1010.302</v>
      </c>
      <c r="AE42" s="418">
        <v>-0.71599999999999997</v>
      </c>
      <c r="AF42" s="418">
        <v>-1011.018</v>
      </c>
      <c r="AG42" s="418"/>
      <c r="AH42" s="418">
        <v>-2287.8820000000001</v>
      </c>
      <c r="AI42" s="418">
        <v>0</v>
      </c>
      <c r="AJ42" s="418">
        <v>-2287.8820000000001</v>
      </c>
      <c r="AK42" s="417" t="s">
        <v>458</v>
      </c>
      <c r="AL42" s="418">
        <v>-43460.455999999998</v>
      </c>
      <c r="AM42" s="418">
        <v>-410.40800000000002</v>
      </c>
      <c r="AN42" s="418">
        <v>-43870.865999999995</v>
      </c>
    </row>
    <row r="43" spans="1:40" s="25" customFormat="1" ht="5.0999999999999996" customHeight="1">
      <c r="A43" s="417"/>
      <c r="B43" s="414"/>
      <c r="C43" s="414"/>
      <c r="D43" s="414"/>
      <c r="E43" s="414"/>
      <c r="F43" s="414"/>
      <c r="G43" s="414"/>
      <c r="H43" s="414"/>
      <c r="I43" s="414"/>
      <c r="J43" s="414">
        <v>0</v>
      </c>
      <c r="K43" s="414">
        <v>0</v>
      </c>
      <c r="L43" s="414">
        <v>0</v>
      </c>
      <c r="M43" s="417"/>
      <c r="N43" s="414"/>
      <c r="O43" s="414"/>
      <c r="P43" s="414"/>
      <c r="Q43" s="414"/>
      <c r="R43" s="414"/>
      <c r="S43" s="414"/>
      <c r="T43" s="414"/>
      <c r="U43" s="414"/>
      <c r="V43" s="414">
        <v>0</v>
      </c>
      <c r="W43" s="414">
        <v>0</v>
      </c>
      <c r="X43" s="414">
        <v>0</v>
      </c>
      <c r="Y43" s="417"/>
      <c r="Z43" s="414"/>
      <c r="AA43" s="414"/>
      <c r="AB43" s="414"/>
      <c r="AC43" s="414"/>
      <c r="AD43" s="414"/>
      <c r="AE43" s="414"/>
      <c r="AF43" s="414"/>
      <c r="AG43" s="414"/>
      <c r="AH43" s="414">
        <v>0</v>
      </c>
      <c r="AI43" s="414">
        <v>0</v>
      </c>
      <c r="AJ43" s="414">
        <v>0</v>
      </c>
      <c r="AK43" s="417"/>
      <c r="AL43" s="414"/>
      <c r="AM43" s="414"/>
      <c r="AN43" s="414"/>
    </row>
    <row r="44" spans="1:40" s="412" customFormat="1" ht="9.9" customHeight="1">
      <c r="A44" s="417" t="s">
        <v>459</v>
      </c>
      <c r="B44" s="418">
        <v>21100.42</v>
      </c>
      <c r="C44" s="418">
        <v>4.149</v>
      </c>
      <c r="D44" s="418">
        <v>21104.57</v>
      </c>
      <c r="E44" s="418"/>
      <c r="F44" s="418">
        <v>31818.278999999999</v>
      </c>
      <c r="G44" s="418">
        <v>0</v>
      </c>
      <c r="H44" s="418">
        <v>31818.278999999999</v>
      </c>
      <c r="I44" s="418"/>
      <c r="J44" s="418">
        <v>14623.48</v>
      </c>
      <c r="K44" s="418">
        <v>695.35400000000004</v>
      </c>
      <c r="L44" s="418">
        <v>15318.834000000001</v>
      </c>
      <c r="M44" s="417" t="s">
        <v>459</v>
      </c>
      <c r="N44" s="418">
        <v>37118.311000000002</v>
      </c>
      <c r="O44" s="418">
        <v>0</v>
      </c>
      <c r="P44" s="418">
        <v>37118.311000000002</v>
      </c>
      <c r="Q44" s="418"/>
      <c r="R44" s="418">
        <v>2368.13</v>
      </c>
      <c r="S44" s="418">
        <v>570.77099999999996</v>
      </c>
      <c r="T44" s="418">
        <v>2938.9009999999998</v>
      </c>
      <c r="U44" s="418"/>
      <c r="V44" s="418">
        <v>117292.77499999999</v>
      </c>
      <c r="W44" s="418">
        <v>41.679000000000002</v>
      </c>
      <c r="X44" s="418">
        <v>117334.455</v>
      </c>
      <c r="Y44" s="417" t="s">
        <v>459</v>
      </c>
      <c r="Z44" s="418">
        <v>5170.8609999999999</v>
      </c>
      <c r="AA44" s="418">
        <v>15109.962</v>
      </c>
      <c r="AB44" s="418">
        <v>20280.823</v>
      </c>
      <c r="AC44" s="418"/>
      <c r="AD44" s="418">
        <v>2806.2550000000001</v>
      </c>
      <c r="AE44" s="418">
        <v>334.77699999999999</v>
      </c>
      <c r="AF44" s="418">
        <v>3141.0329999999999</v>
      </c>
      <c r="AG44" s="418"/>
      <c r="AH44" s="418">
        <v>2186.9409999999998</v>
      </c>
      <c r="AI44" s="418">
        <v>906.202</v>
      </c>
      <c r="AJ44" s="418">
        <v>3093.143</v>
      </c>
      <c r="AK44" s="417" t="s">
        <v>459</v>
      </c>
      <c r="AL44" s="418">
        <v>234485.45199999999</v>
      </c>
      <c r="AM44" s="418">
        <v>17662.894</v>
      </c>
      <c r="AN44" s="418">
        <v>252148.34900000002</v>
      </c>
    </row>
    <row r="45" spans="1:40" s="25" customFormat="1" ht="5.0999999999999996" customHeight="1">
      <c r="A45" s="417"/>
      <c r="B45" s="418"/>
      <c r="C45" s="418"/>
      <c r="D45" s="418"/>
      <c r="E45" s="418"/>
      <c r="F45" s="418"/>
      <c r="G45" s="418"/>
      <c r="H45" s="418"/>
      <c r="I45" s="418"/>
      <c r="J45" s="418">
        <v>0</v>
      </c>
      <c r="K45" s="418">
        <v>0</v>
      </c>
      <c r="L45" s="418">
        <v>0</v>
      </c>
      <c r="M45" s="417"/>
      <c r="N45" s="418"/>
      <c r="O45" s="418"/>
      <c r="P45" s="418"/>
      <c r="Q45" s="414"/>
      <c r="R45" s="418"/>
      <c r="S45" s="418"/>
      <c r="T45" s="418"/>
      <c r="U45" s="418"/>
      <c r="V45" s="418">
        <v>0</v>
      </c>
      <c r="W45" s="418">
        <v>0</v>
      </c>
      <c r="X45" s="418">
        <v>0</v>
      </c>
      <c r="Y45" s="417"/>
      <c r="Z45" s="418"/>
      <c r="AA45" s="418"/>
      <c r="AB45" s="418"/>
      <c r="AC45" s="414"/>
      <c r="AD45" s="418"/>
      <c r="AE45" s="418"/>
      <c r="AF45" s="418"/>
      <c r="AG45" s="418"/>
      <c r="AH45" s="418">
        <v>0</v>
      </c>
      <c r="AI45" s="418">
        <v>0</v>
      </c>
      <c r="AJ45" s="418">
        <v>0</v>
      </c>
      <c r="AK45" s="417"/>
      <c r="AL45" s="418"/>
      <c r="AM45" s="418"/>
      <c r="AN45" s="418"/>
    </row>
    <row r="46" spans="1:40" s="412" customFormat="1" ht="9.9" customHeight="1">
      <c r="A46" s="410" t="s">
        <v>460</v>
      </c>
      <c r="B46" s="411">
        <v>36140.839999999997</v>
      </c>
      <c r="C46" s="411">
        <v>72.766000000000005</v>
      </c>
      <c r="D46" s="411">
        <v>36213.607000000004</v>
      </c>
      <c r="E46" s="411"/>
      <c r="F46" s="411">
        <v>55587.072</v>
      </c>
      <c r="G46" s="411">
        <v>0</v>
      </c>
      <c r="H46" s="411">
        <v>55587.072</v>
      </c>
      <c r="I46" s="411"/>
      <c r="J46" s="411">
        <v>49903.514999999999</v>
      </c>
      <c r="K46" s="411">
        <v>1.6679999999999999</v>
      </c>
      <c r="L46" s="411">
        <v>49905.184000000001</v>
      </c>
      <c r="M46" s="410" t="s">
        <v>460</v>
      </c>
      <c r="N46" s="411">
        <v>26647.388999999999</v>
      </c>
      <c r="O46" s="411">
        <v>0.14000000000000001</v>
      </c>
      <c r="P46" s="411">
        <v>26647.528999999999</v>
      </c>
      <c r="Q46" s="411"/>
      <c r="R46" s="411">
        <v>7787.1239999999998</v>
      </c>
      <c r="S46" s="411">
        <v>0</v>
      </c>
      <c r="T46" s="411">
        <v>7787.1239999999998</v>
      </c>
      <c r="U46" s="411"/>
      <c r="V46" s="411">
        <v>29579.491999999998</v>
      </c>
      <c r="W46" s="411">
        <v>0</v>
      </c>
      <c r="X46" s="411">
        <v>29579.491999999998</v>
      </c>
      <c r="Y46" s="410" t="s">
        <v>460</v>
      </c>
      <c r="Z46" s="411">
        <v>11448.146000000001</v>
      </c>
      <c r="AA46" s="411">
        <v>1955.288</v>
      </c>
      <c r="AB46" s="411">
        <v>13403.433999999999</v>
      </c>
      <c r="AC46" s="411"/>
      <c r="AD46" s="411">
        <v>6908.384</v>
      </c>
      <c r="AE46" s="411">
        <v>29.381</v>
      </c>
      <c r="AF46" s="411">
        <v>6937.7650000000003</v>
      </c>
      <c r="AG46" s="411"/>
      <c r="AH46" s="411">
        <v>5667.0010000000002</v>
      </c>
      <c r="AI46" s="411">
        <v>0.184</v>
      </c>
      <c r="AJ46" s="411">
        <v>5667.1859999999997</v>
      </c>
      <c r="AK46" s="410" t="s">
        <v>460</v>
      </c>
      <c r="AL46" s="411">
        <v>229668.96299999999</v>
      </c>
      <c r="AM46" s="411">
        <v>2059.4270000000001</v>
      </c>
      <c r="AN46" s="411">
        <v>231728.39300000004</v>
      </c>
    </row>
    <row r="47" spans="1:40" s="412" customFormat="1" ht="9.9" customHeight="1">
      <c r="A47" s="419" t="s">
        <v>461</v>
      </c>
      <c r="B47" s="414">
        <v>4.1059999999999999</v>
      </c>
      <c r="C47" s="414">
        <v>71.623000000000005</v>
      </c>
      <c r="D47" s="414">
        <v>75.73</v>
      </c>
      <c r="E47" s="414"/>
      <c r="F47" s="414">
        <v>0</v>
      </c>
      <c r="G47" s="414">
        <v>0</v>
      </c>
      <c r="H47" s="414">
        <v>0</v>
      </c>
      <c r="I47" s="414"/>
      <c r="J47" s="414">
        <v>0</v>
      </c>
      <c r="K47" s="414">
        <v>0</v>
      </c>
      <c r="L47" s="414">
        <v>0</v>
      </c>
      <c r="M47" s="419" t="s">
        <v>461</v>
      </c>
      <c r="N47" s="414">
        <v>33.865000000000002</v>
      </c>
      <c r="O47" s="414">
        <v>0</v>
      </c>
      <c r="P47" s="414">
        <v>33.865000000000002</v>
      </c>
      <c r="Q47" s="414"/>
      <c r="R47" s="414">
        <v>0</v>
      </c>
      <c r="S47" s="414">
        <v>0</v>
      </c>
      <c r="T47" s="414">
        <v>0</v>
      </c>
      <c r="U47" s="414"/>
      <c r="V47" s="414">
        <v>0</v>
      </c>
      <c r="W47" s="414">
        <v>0</v>
      </c>
      <c r="X47" s="414">
        <v>0</v>
      </c>
      <c r="Y47" s="419" t="s">
        <v>461</v>
      </c>
      <c r="Z47" s="414">
        <v>0</v>
      </c>
      <c r="AA47" s="414">
        <v>0</v>
      </c>
      <c r="AB47" s="414">
        <v>0</v>
      </c>
      <c r="AC47" s="414"/>
      <c r="AD47" s="414">
        <v>0</v>
      </c>
      <c r="AE47" s="414">
        <v>0</v>
      </c>
      <c r="AF47" s="414">
        <v>0</v>
      </c>
      <c r="AG47" s="414"/>
      <c r="AH47" s="414">
        <v>3.6469999999999998</v>
      </c>
      <c r="AI47" s="414">
        <v>0</v>
      </c>
      <c r="AJ47" s="414">
        <v>3.6469999999999998</v>
      </c>
      <c r="AK47" s="419" t="s">
        <v>461</v>
      </c>
      <c r="AL47" s="414">
        <v>41.618000000000002</v>
      </c>
      <c r="AM47" s="414">
        <v>71.623000000000005</v>
      </c>
      <c r="AN47" s="414">
        <v>113.242</v>
      </c>
    </row>
    <row r="48" spans="1:40" s="412" customFormat="1" ht="9.9" customHeight="1">
      <c r="A48" s="416" t="s">
        <v>462</v>
      </c>
      <c r="B48" s="414">
        <v>14.51</v>
      </c>
      <c r="C48" s="414">
        <v>0</v>
      </c>
      <c r="D48" s="414">
        <v>14.51</v>
      </c>
      <c r="E48" s="414"/>
      <c r="F48" s="414">
        <v>0</v>
      </c>
      <c r="G48" s="414">
        <v>0</v>
      </c>
      <c r="H48" s="414">
        <v>0</v>
      </c>
      <c r="I48" s="414"/>
      <c r="J48" s="414">
        <v>0</v>
      </c>
      <c r="K48" s="414">
        <v>0</v>
      </c>
      <c r="L48" s="414">
        <v>0</v>
      </c>
      <c r="M48" s="416" t="s">
        <v>462</v>
      </c>
      <c r="N48" s="414">
        <v>0</v>
      </c>
      <c r="O48" s="414">
        <v>0</v>
      </c>
      <c r="P48" s="414">
        <v>0</v>
      </c>
      <c r="Q48" s="414"/>
      <c r="R48" s="414">
        <v>0</v>
      </c>
      <c r="S48" s="414">
        <v>0</v>
      </c>
      <c r="T48" s="414">
        <v>0</v>
      </c>
      <c r="U48" s="414"/>
      <c r="V48" s="414">
        <v>0</v>
      </c>
      <c r="W48" s="414">
        <v>0</v>
      </c>
      <c r="X48" s="414">
        <v>0</v>
      </c>
      <c r="Y48" s="416" t="s">
        <v>462</v>
      </c>
      <c r="Z48" s="414">
        <v>0</v>
      </c>
      <c r="AA48" s="414">
        <v>0</v>
      </c>
      <c r="AB48" s="414">
        <v>0</v>
      </c>
      <c r="AC48" s="414"/>
      <c r="AD48" s="414">
        <v>0</v>
      </c>
      <c r="AE48" s="414">
        <v>0</v>
      </c>
      <c r="AF48" s="414">
        <v>0</v>
      </c>
      <c r="AG48" s="414"/>
      <c r="AH48" s="414">
        <v>0</v>
      </c>
      <c r="AI48" s="414">
        <v>0</v>
      </c>
      <c r="AJ48" s="414">
        <v>0</v>
      </c>
      <c r="AK48" s="416" t="s">
        <v>462</v>
      </c>
      <c r="AL48" s="414">
        <v>14.51</v>
      </c>
      <c r="AM48" s="414">
        <v>0</v>
      </c>
      <c r="AN48" s="414">
        <v>14.51</v>
      </c>
    </row>
    <row r="49" spans="1:40" s="412" customFormat="1" ht="9.9" customHeight="1">
      <c r="A49" s="416" t="s">
        <v>463</v>
      </c>
      <c r="B49" s="414">
        <v>0</v>
      </c>
      <c r="C49" s="414">
        <v>0</v>
      </c>
      <c r="D49" s="414">
        <v>0</v>
      </c>
      <c r="E49" s="414"/>
      <c r="F49" s="414">
        <v>0</v>
      </c>
      <c r="G49" s="414">
        <v>0</v>
      </c>
      <c r="H49" s="414">
        <v>0</v>
      </c>
      <c r="I49" s="414"/>
      <c r="J49" s="414">
        <v>0</v>
      </c>
      <c r="K49" s="414">
        <v>0</v>
      </c>
      <c r="L49" s="414">
        <v>0</v>
      </c>
      <c r="M49" s="416" t="s">
        <v>463</v>
      </c>
      <c r="N49" s="414">
        <v>0</v>
      </c>
      <c r="O49" s="414">
        <v>0</v>
      </c>
      <c r="P49" s="414">
        <v>0</v>
      </c>
      <c r="Q49" s="414"/>
      <c r="R49" s="414">
        <v>0</v>
      </c>
      <c r="S49" s="414">
        <v>0</v>
      </c>
      <c r="T49" s="414">
        <v>0</v>
      </c>
      <c r="U49" s="414"/>
      <c r="V49" s="414">
        <v>0</v>
      </c>
      <c r="W49" s="414">
        <v>0</v>
      </c>
      <c r="X49" s="414">
        <v>0</v>
      </c>
      <c r="Y49" s="416" t="s">
        <v>463</v>
      </c>
      <c r="Z49" s="414">
        <v>0</v>
      </c>
      <c r="AA49" s="414">
        <v>0</v>
      </c>
      <c r="AB49" s="414">
        <v>0</v>
      </c>
      <c r="AC49" s="414"/>
      <c r="AD49" s="414">
        <v>0</v>
      </c>
      <c r="AE49" s="414">
        <v>0</v>
      </c>
      <c r="AF49" s="414">
        <v>0</v>
      </c>
      <c r="AG49" s="414"/>
      <c r="AH49" s="414">
        <v>0</v>
      </c>
      <c r="AI49" s="414">
        <v>0</v>
      </c>
      <c r="AJ49" s="414">
        <v>0</v>
      </c>
      <c r="AK49" s="416" t="s">
        <v>463</v>
      </c>
      <c r="AL49" s="414">
        <v>0</v>
      </c>
      <c r="AM49" s="414">
        <v>0</v>
      </c>
      <c r="AN49" s="414">
        <v>0</v>
      </c>
    </row>
    <row r="50" spans="1:40" s="412" customFormat="1" ht="9.9" customHeight="1">
      <c r="A50" s="416" t="s">
        <v>464</v>
      </c>
      <c r="B50" s="414">
        <v>36122.222999999998</v>
      </c>
      <c r="C50" s="414">
        <v>1.143</v>
      </c>
      <c r="D50" s="414">
        <v>36123.366000000002</v>
      </c>
      <c r="E50" s="414"/>
      <c r="F50" s="414">
        <v>55587.072</v>
      </c>
      <c r="G50" s="414">
        <v>0</v>
      </c>
      <c r="H50" s="414">
        <v>55587.072</v>
      </c>
      <c r="I50" s="414"/>
      <c r="J50" s="414">
        <v>49903.514999999999</v>
      </c>
      <c r="K50" s="414">
        <v>1.6679999999999999</v>
      </c>
      <c r="L50" s="414">
        <v>49905.184000000001</v>
      </c>
      <c r="M50" s="416" t="s">
        <v>464</v>
      </c>
      <c r="N50" s="414">
        <v>26613.523000000001</v>
      </c>
      <c r="O50" s="414">
        <v>0.14000000000000001</v>
      </c>
      <c r="P50" s="414">
        <v>26613.664000000001</v>
      </c>
      <c r="Q50" s="414"/>
      <c r="R50" s="414">
        <v>7787.1239999999998</v>
      </c>
      <c r="S50" s="414">
        <v>0</v>
      </c>
      <c r="T50" s="414">
        <v>7787.1239999999998</v>
      </c>
      <c r="U50" s="414"/>
      <c r="V50" s="414">
        <v>29579.491999999998</v>
      </c>
      <c r="W50" s="414">
        <v>0</v>
      </c>
      <c r="X50" s="414">
        <v>29579.491999999998</v>
      </c>
      <c r="Y50" s="416" t="s">
        <v>464</v>
      </c>
      <c r="Z50" s="414">
        <v>11448.146000000001</v>
      </c>
      <c r="AA50" s="414">
        <v>1955.288</v>
      </c>
      <c r="AB50" s="414">
        <v>13403.433999999999</v>
      </c>
      <c r="AC50" s="414"/>
      <c r="AD50" s="414">
        <v>6908.384</v>
      </c>
      <c r="AE50" s="414">
        <v>29.381</v>
      </c>
      <c r="AF50" s="414">
        <v>6937.7650000000003</v>
      </c>
      <c r="AG50" s="414"/>
      <c r="AH50" s="414">
        <v>5663.3540000000003</v>
      </c>
      <c r="AI50" s="414">
        <v>0.184</v>
      </c>
      <c r="AJ50" s="414">
        <v>5663.5389999999998</v>
      </c>
      <c r="AK50" s="416" t="s">
        <v>464</v>
      </c>
      <c r="AL50" s="414">
        <v>229612.83299999998</v>
      </c>
      <c r="AM50" s="414">
        <v>1987.8040000000001</v>
      </c>
      <c r="AN50" s="414">
        <v>231600.64000000001</v>
      </c>
    </row>
    <row r="51" spans="1:40" s="412" customFormat="1" ht="9.9" customHeight="1">
      <c r="A51" s="416" t="s">
        <v>465</v>
      </c>
      <c r="B51" s="414">
        <v>0</v>
      </c>
      <c r="C51" s="414">
        <v>0</v>
      </c>
      <c r="D51" s="414">
        <v>0</v>
      </c>
      <c r="E51" s="414"/>
      <c r="F51" s="414">
        <v>0</v>
      </c>
      <c r="G51" s="414">
        <v>0</v>
      </c>
      <c r="H51" s="414">
        <v>0</v>
      </c>
      <c r="I51" s="414"/>
      <c r="J51" s="414">
        <v>0</v>
      </c>
      <c r="K51" s="414">
        <v>0</v>
      </c>
      <c r="L51" s="414">
        <v>0</v>
      </c>
      <c r="M51" s="416" t="s">
        <v>465</v>
      </c>
      <c r="N51" s="414">
        <v>0</v>
      </c>
      <c r="O51" s="414">
        <v>0</v>
      </c>
      <c r="P51" s="414">
        <v>0</v>
      </c>
      <c r="Q51" s="414"/>
      <c r="R51" s="414">
        <v>0</v>
      </c>
      <c r="S51" s="414">
        <v>0</v>
      </c>
      <c r="T51" s="414">
        <v>0</v>
      </c>
      <c r="U51" s="414"/>
      <c r="V51" s="414">
        <v>0</v>
      </c>
      <c r="W51" s="414">
        <v>0</v>
      </c>
      <c r="X51" s="414">
        <v>0</v>
      </c>
      <c r="Y51" s="416" t="s">
        <v>465</v>
      </c>
      <c r="Z51" s="414">
        <v>0</v>
      </c>
      <c r="AA51" s="414">
        <v>0</v>
      </c>
      <c r="AB51" s="414">
        <v>0</v>
      </c>
      <c r="AC51" s="414"/>
      <c r="AD51" s="414">
        <v>0</v>
      </c>
      <c r="AE51" s="414">
        <v>0</v>
      </c>
      <c r="AF51" s="414">
        <v>0</v>
      </c>
      <c r="AG51" s="414"/>
      <c r="AH51" s="414">
        <v>0</v>
      </c>
      <c r="AI51" s="414">
        <v>0</v>
      </c>
      <c r="AJ51" s="414">
        <v>0</v>
      </c>
      <c r="AK51" s="416" t="s">
        <v>465</v>
      </c>
      <c r="AL51" s="414">
        <v>0</v>
      </c>
      <c r="AM51" s="414">
        <v>0</v>
      </c>
      <c r="AN51" s="414">
        <v>0</v>
      </c>
    </row>
    <row r="52" spans="1:40" s="25" customFormat="1" ht="5.0999999999999996" customHeight="1">
      <c r="A52" s="416"/>
      <c r="B52" s="414"/>
      <c r="C52" s="414"/>
      <c r="D52" s="414"/>
      <c r="E52" s="414"/>
      <c r="F52" s="414"/>
      <c r="G52" s="414"/>
      <c r="H52" s="414"/>
      <c r="I52" s="414"/>
      <c r="J52" s="414">
        <v>0</v>
      </c>
      <c r="K52" s="414">
        <v>0</v>
      </c>
      <c r="L52" s="414">
        <v>0</v>
      </c>
      <c r="M52" s="416"/>
      <c r="N52" s="414"/>
      <c r="O52" s="414"/>
      <c r="P52" s="414"/>
      <c r="Q52" s="414"/>
      <c r="R52" s="414"/>
      <c r="S52" s="414"/>
      <c r="T52" s="414"/>
      <c r="U52" s="414"/>
      <c r="V52" s="414">
        <v>0</v>
      </c>
      <c r="W52" s="414">
        <v>0</v>
      </c>
      <c r="X52" s="414">
        <v>0</v>
      </c>
      <c r="Y52" s="416"/>
      <c r="Z52" s="414"/>
      <c r="AA52" s="414"/>
      <c r="AB52" s="414"/>
      <c r="AC52" s="414"/>
      <c r="AD52" s="414"/>
      <c r="AE52" s="414"/>
      <c r="AF52" s="414"/>
      <c r="AG52" s="414"/>
      <c r="AH52" s="414">
        <v>0</v>
      </c>
      <c r="AI52" s="414">
        <v>0</v>
      </c>
      <c r="AJ52" s="414">
        <v>0</v>
      </c>
      <c r="AK52" s="416"/>
      <c r="AL52" s="414"/>
      <c r="AM52" s="414"/>
      <c r="AN52" s="414"/>
    </row>
    <row r="53" spans="1:40" s="412" customFormat="1" ht="9.9" customHeight="1">
      <c r="A53" s="420" t="s">
        <v>466</v>
      </c>
      <c r="B53" s="418">
        <v>104.98</v>
      </c>
      <c r="C53" s="418">
        <v>0</v>
      </c>
      <c r="D53" s="418">
        <v>104.98</v>
      </c>
      <c r="E53" s="418"/>
      <c r="F53" s="418">
        <v>0</v>
      </c>
      <c r="G53" s="418">
        <v>0</v>
      </c>
      <c r="H53" s="418">
        <v>0</v>
      </c>
      <c r="I53" s="418"/>
      <c r="J53" s="418">
        <v>0</v>
      </c>
      <c r="K53" s="418">
        <v>0</v>
      </c>
      <c r="L53" s="418">
        <v>0</v>
      </c>
      <c r="M53" s="420" t="s">
        <v>466</v>
      </c>
      <c r="N53" s="418">
        <v>390.08</v>
      </c>
      <c r="O53" s="418">
        <v>0</v>
      </c>
      <c r="P53" s="418">
        <v>390.08</v>
      </c>
      <c r="Q53" s="418"/>
      <c r="R53" s="418">
        <v>1279.9169999999999</v>
      </c>
      <c r="S53" s="418">
        <v>0</v>
      </c>
      <c r="T53" s="418">
        <v>1279.9169999999999</v>
      </c>
      <c r="U53" s="418"/>
      <c r="V53" s="418">
        <v>0</v>
      </c>
      <c r="W53" s="418">
        <v>0</v>
      </c>
      <c r="X53" s="418">
        <v>0</v>
      </c>
      <c r="Y53" s="420" t="s">
        <v>466</v>
      </c>
      <c r="Z53" s="418">
        <v>0</v>
      </c>
      <c r="AA53" s="418">
        <v>0</v>
      </c>
      <c r="AB53" s="418">
        <v>0</v>
      </c>
      <c r="AC53" s="418"/>
      <c r="AD53" s="418">
        <v>2328.8890000000001</v>
      </c>
      <c r="AE53" s="418">
        <v>0</v>
      </c>
      <c r="AF53" s="418">
        <v>2328.8890000000001</v>
      </c>
      <c r="AG53" s="418"/>
      <c r="AH53" s="418">
        <v>38166.248</v>
      </c>
      <c r="AI53" s="418">
        <v>0</v>
      </c>
      <c r="AJ53" s="418">
        <v>38166.248</v>
      </c>
      <c r="AK53" s="420" t="s">
        <v>466</v>
      </c>
      <c r="AL53" s="418">
        <v>42270.114000000001</v>
      </c>
      <c r="AM53" s="418">
        <v>0</v>
      </c>
      <c r="AN53" s="418">
        <v>42270.114000000001</v>
      </c>
    </row>
    <row r="54" spans="1:40" s="25" customFormat="1" ht="5.0999999999999996" customHeight="1">
      <c r="A54" s="417"/>
      <c r="B54" s="418"/>
      <c r="C54" s="418"/>
      <c r="D54" s="418"/>
      <c r="E54" s="418"/>
      <c r="F54" s="418"/>
      <c r="G54" s="418"/>
      <c r="H54" s="418"/>
      <c r="I54" s="418"/>
      <c r="J54" s="418">
        <v>0</v>
      </c>
      <c r="K54" s="418">
        <v>0</v>
      </c>
      <c r="L54" s="418">
        <v>0</v>
      </c>
      <c r="M54" s="417"/>
      <c r="N54" s="418"/>
      <c r="O54" s="418"/>
      <c r="P54" s="418"/>
      <c r="Q54" s="418"/>
      <c r="R54" s="418"/>
      <c r="S54" s="418"/>
      <c r="T54" s="418"/>
      <c r="U54" s="418"/>
      <c r="V54" s="418">
        <v>0</v>
      </c>
      <c r="W54" s="418">
        <v>0</v>
      </c>
      <c r="X54" s="418">
        <v>0</v>
      </c>
      <c r="Y54" s="417"/>
      <c r="Z54" s="418"/>
      <c r="AA54" s="418"/>
      <c r="AB54" s="418"/>
      <c r="AC54" s="418"/>
      <c r="AD54" s="418"/>
      <c r="AE54" s="418"/>
      <c r="AF54" s="418"/>
      <c r="AG54" s="418"/>
      <c r="AH54" s="418">
        <v>0</v>
      </c>
      <c r="AI54" s="418">
        <v>0</v>
      </c>
      <c r="AJ54" s="418">
        <v>0</v>
      </c>
      <c r="AK54" s="417"/>
      <c r="AL54" s="418"/>
      <c r="AM54" s="418"/>
      <c r="AN54" s="418"/>
    </row>
    <row r="55" spans="1:40" s="412" customFormat="1" ht="9.9" customHeight="1">
      <c r="A55" s="417" t="s">
        <v>467</v>
      </c>
      <c r="B55" s="418">
        <v>14138.933999999999</v>
      </c>
      <c r="C55" s="418">
        <v>0</v>
      </c>
      <c r="D55" s="418">
        <v>14138.933999999999</v>
      </c>
      <c r="E55" s="418"/>
      <c r="F55" s="418">
        <v>41082.207000000002</v>
      </c>
      <c r="G55" s="418">
        <v>0</v>
      </c>
      <c r="H55" s="418">
        <v>41082.207000000002</v>
      </c>
      <c r="I55" s="418"/>
      <c r="J55" s="418">
        <v>19744.66</v>
      </c>
      <c r="K55" s="418">
        <v>0</v>
      </c>
      <c r="L55" s="418">
        <v>19744.66</v>
      </c>
      <c r="M55" s="417" t="s">
        <v>467</v>
      </c>
      <c r="N55" s="418">
        <v>2269.7950000000001</v>
      </c>
      <c r="O55" s="418">
        <v>0</v>
      </c>
      <c r="P55" s="418">
        <v>2269.7950000000001</v>
      </c>
      <c r="Q55" s="418"/>
      <c r="R55" s="418">
        <v>13571.072</v>
      </c>
      <c r="S55" s="418">
        <v>0</v>
      </c>
      <c r="T55" s="418">
        <v>13571.072</v>
      </c>
      <c r="U55" s="418"/>
      <c r="V55" s="418">
        <v>6288.45</v>
      </c>
      <c r="W55" s="418">
        <v>0</v>
      </c>
      <c r="X55" s="418">
        <v>6288.45</v>
      </c>
      <c r="Y55" s="417" t="s">
        <v>467</v>
      </c>
      <c r="Z55" s="418">
        <v>6396.6480000000001</v>
      </c>
      <c r="AA55" s="418">
        <v>0</v>
      </c>
      <c r="AB55" s="418">
        <v>6396.6480000000001</v>
      </c>
      <c r="AC55" s="418"/>
      <c r="AD55" s="418">
        <v>12755.337</v>
      </c>
      <c r="AE55" s="418">
        <v>0</v>
      </c>
      <c r="AF55" s="418">
        <v>12755.337</v>
      </c>
      <c r="AG55" s="418"/>
      <c r="AH55" s="418">
        <v>51964.396000000001</v>
      </c>
      <c r="AI55" s="418">
        <v>0</v>
      </c>
      <c r="AJ55" s="418">
        <v>51964.396000000001</v>
      </c>
      <c r="AK55" s="417" t="s">
        <v>467</v>
      </c>
      <c r="AL55" s="418">
        <v>168211.49900000001</v>
      </c>
      <c r="AM55" s="418">
        <v>0</v>
      </c>
      <c r="AN55" s="418">
        <v>168211.49900000001</v>
      </c>
    </row>
    <row r="56" spans="1:40" s="25" customFormat="1" ht="5.0999999999999996" customHeight="1">
      <c r="A56" s="421"/>
      <c r="B56" s="418"/>
      <c r="C56" s="418"/>
      <c r="D56" s="418"/>
      <c r="E56" s="418"/>
      <c r="F56" s="418"/>
      <c r="G56" s="418"/>
      <c r="H56" s="418"/>
      <c r="I56" s="418"/>
      <c r="J56" s="418">
        <v>0</v>
      </c>
      <c r="K56" s="418">
        <v>0</v>
      </c>
      <c r="L56" s="418">
        <v>0</v>
      </c>
      <c r="M56" s="421"/>
      <c r="N56" s="418"/>
      <c r="O56" s="418"/>
      <c r="P56" s="418"/>
      <c r="Q56" s="418"/>
      <c r="R56" s="418"/>
      <c r="S56" s="418"/>
      <c r="T56" s="418"/>
      <c r="U56" s="418"/>
      <c r="V56" s="418">
        <v>0</v>
      </c>
      <c r="W56" s="418">
        <v>0</v>
      </c>
      <c r="X56" s="418">
        <v>0</v>
      </c>
      <c r="Y56" s="421"/>
      <c r="Z56" s="418"/>
      <c r="AA56" s="418"/>
      <c r="AB56" s="418"/>
      <c r="AC56" s="418"/>
      <c r="AD56" s="418"/>
      <c r="AE56" s="418"/>
      <c r="AF56" s="418"/>
      <c r="AG56" s="418"/>
      <c r="AH56" s="418">
        <v>0</v>
      </c>
      <c r="AI56" s="418">
        <v>0</v>
      </c>
      <c r="AJ56" s="418">
        <v>0</v>
      </c>
      <c r="AK56" s="421"/>
      <c r="AL56" s="418"/>
      <c r="AM56" s="418"/>
      <c r="AN56" s="418"/>
    </row>
    <row r="57" spans="1:40" s="412" customFormat="1" ht="9.9" customHeight="1">
      <c r="A57" s="417" t="s">
        <v>468</v>
      </c>
      <c r="B57" s="418">
        <v>173648.886</v>
      </c>
      <c r="C57" s="418">
        <v>116.16800000000001</v>
      </c>
      <c r="D57" s="418">
        <v>173765.054</v>
      </c>
      <c r="E57" s="418"/>
      <c r="F57" s="418">
        <v>130535.019</v>
      </c>
      <c r="G57" s="418">
        <v>0</v>
      </c>
      <c r="H57" s="418">
        <v>130535.019</v>
      </c>
      <c r="I57" s="418"/>
      <c r="J57" s="418">
        <v>75055.233999999997</v>
      </c>
      <c r="K57" s="418">
        <v>12.791</v>
      </c>
      <c r="L57" s="418">
        <v>75068.025999999998</v>
      </c>
      <c r="M57" s="417" t="s">
        <v>468</v>
      </c>
      <c r="N57" s="418">
        <v>86388.59</v>
      </c>
      <c r="O57" s="418">
        <v>1555.768</v>
      </c>
      <c r="P57" s="418">
        <v>87944.357999999993</v>
      </c>
      <c r="Q57" s="418"/>
      <c r="R57" s="418">
        <v>30681.839</v>
      </c>
      <c r="S57" s="418">
        <v>171.667</v>
      </c>
      <c r="T57" s="418">
        <v>30853.506000000001</v>
      </c>
      <c r="U57" s="418"/>
      <c r="V57" s="418">
        <v>64933.506999999998</v>
      </c>
      <c r="W57" s="418">
        <v>4606.9870000000001</v>
      </c>
      <c r="X57" s="418">
        <v>69540.494000000006</v>
      </c>
      <c r="Y57" s="417" t="s">
        <v>468</v>
      </c>
      <c r="Z57" s="418">
        <v>72972.293999999994</v>
      </c>
      <c r="AA57" s="418">
        <v>1948.3820000000001</v>
      </c>
      <c r="AB57" s="418">
        <v>74920.676999999996</v>
      </c>
      <c r="AC57" s="418"/>
      <c r="AD57" s="418">
        <v>13504.406000000001</v>
      </c>
      <c r="AE57" s="418">
        <v>797.36300000000006</v>
      </c>
      <c r="AF57" s="418">
        <v>14301.769</v>
      </c>
      <c r="AG57" s="418"/>
      <c r="AH57" s="418">
        <v>98927.516000000003</v>
      </c>
      <c r="AI57" s="418">
        <v>500.53199999999998</v>
      </c>
      <c r="AJ57" s="418">
        <v>99428.047999999995</v>
      </c>
      <c r="AK57" s="417" t="s">
        <v>468</v>
      </c>
      <c r="AL57" s="418">
        <v>746647.29099999997</v>
      </c>
      <c r="AM57" s="418">
        <v>9709.6579999999994</v>
      </c>
      <c r="AN57" s="418">
        <v>756356.95099999988</v>
      </c>
    </row>
    <row r="58" spans="1:40" s="25" customFormat="1" ht="5.0999999999999996" customHeight="1">
      <c r="A58" s="417"/>
      <c r="B58" s="418"/>
      <c r="C58" s="418"/>
      <c r="D58" s="418"/>
      <c r="E58" s="418"/>
      <c r="F58" s="418"/>
      <c r="G58" s="418"/>
      <c r="H58" s="418"/>
      <c r="I58" s="418"/>
      <c r="J58" s="418">
        <v>0</v>
      </c>
      <c r="K58" s="418">
        <v>0</v>
      </c>
      <c r="L58" s="418">
        <v>0</v>
      </c>
      <c r="M58" s="417"/>
      <c r="N58" s="418"/>
      <c r="O58" s="418"/>
      <c r="P58" s="418"/>
      <c r="Q58" s="418"/>
      <c r="R58" s="418"/>
      <c r="S58" s="418"/>
      <c r="T58" s="418"/>
      <c r="U58" s="418"/>
      <c r="V58" s="418">
        <v>0</v>
      </c>
      <c r="W58" s="418">
        <v>0</v>
      </c>
      <c r="X58" s="418">
        <v>0</v>
      </c>
      <c r="Y58" s="417"/>
      <c r="Z58" s="418"/>
      <c r="AA58" s="418"/>
      <c r="AB58" s="418"/>
      <c r="AC58" s="418"/>
      <c r="AD58" s="418"/>
      <c r="AE58" s="418"/>
      <c r="AF58" s="418"/>
      <c r="AG58" s="418"/>
      <c r="AH58" s="418">
        <v>0</v>
      </c>
      <c r="AI58" s="418">
        <v>0</v>
      </c>
      <c r="AJ58" s="418">
        <v>0</v>
      </c>
      <c r="AK58" s="417"/>
      <c r="AL58" s="418"/>
      <c r="AM58" s="418"/>
      <c r="AN58" s="418"/>
    </row>
    <row r="59" spans="1:40" s="412" customFormat="1" ht="12.75" customHeight="1">
      <c r="A59" s="410" t="s">
        <v>469</v>
      </c>
      <c r="B59" s="418">
        <v>2865232.9010000001</v>
      </c>
      <c r="C59" s="418">
        <v>67005.638000000006</v>
      </c>
      <c r="D59" s="418">
        <v>2932238.54</v>
      </c>
      <c r="E59" s="418"/>
      <c r="F59" s="418">
        <v>4825622.0029999996</v>
      </c>
      <c r="G59" s="418">
        <v>22275.036</v>
      </c>
      <c r="H59" s="418">
        <v>4847897.0389999999</v>
      </c>
      <c r="I59" s="418"/>
      <c r="J59" s="418">
        <v>2588869.5619999999</v>
      </c>
      <c r="K59" s="418">
        <v>16782.654999999999</v>
      </c>
      <c r="L59" s="418">
        <v>2605652.2170000002</v>
      </c>
      <c r="M59" s="410" t="s">
        <v>469</v>
      </c>
      <c r="N59" s="418">
        <v>1421920.3829999999</v>
      </c>
      <c r="O59" s="418">
        <v>3855.6979999999999</v>
      </c>
      <c r="P59" s="418">
        <v>1425776.081</v>
      </c>
      <c r="Q59" s="418"/>
      <c r="R59" s="418">
        <v>391223.87599999999</v>
      </c>
      <c r="S59" s="418">
        <v>23470.058000000001</v>
      </c>
      <c r="T59" s="418">
        <v>414693.93400000001</v>
      </c>
      <c r="U59" s="418"/>
      <c r="V59" s="418">
        <v>1977732.4450000001</v>
      </c>
      <c r="W59" s="418">
        <v>65351.838000000003</v>
      </c>
      <c r="X59" s="418">
        <v>2043084.2830000001</v>
      </c>
      <c r="Y59" s="410" t="s">
        <v>469</v>
      </c>
      <c r="Z59" s="418">
        <v>1089588.926</v>
      </c>
      <c r="AA59" s="418">
        <v>346320.44400000002</v>
      </c>
      <c r="AB59" s="418">
        <v>1435909.371</v>
      </c>
      <c r="AC59" s="418"/>
      <c r="AD59" s="418">
        <v>702472.56099999999</v>
      </c>
      <c r="AE59" s="418">
        <v>8310.59</v>
      </c>
      <c r="AF59" s="418">
        <v>710783.15099999995</v>
      </c>
      <c r="AG59" s="418"/>
      <c r="AH59" s="418">
        <v>653042.46900000004</v>
      </c>
      <c r="AI59" s="418">
        <v>18616.244999999999</v>
      </c>
      <c r="AJ59" s="418">
        <v>671658.71400000004</v>
      </c>
      <c r="AK59" s="410" t="s">
        <v>469</v>
      </c>
      <c r="AL59" s="418">
        <v>16515705.125999998</v>
      </c>
      <c r="AM59" s="418">
        <v>571988.20200000005</v>
      </c>
      <c r="AN59" s="418">
        <v>17087693.330000002</v>
      </c>
    </row>
    <row r="60" spans="1:40" s="25" customFormat="1" ht="2.4" customHeight="1">
      <c r="A60" s="422"/>
      <c r="B60" s="423"/>
      <c r="C60" s="423"/>
      <c r="D60" s="423"/>
      <c r="E60" s="423"/>
      <c r="F60" s="423"/>
      <c r="G60" s="423"/>
      <c r="H60" s="423"/>
      <c r="I60" s="423"/>
      <c r="J60" s="423"/>
      <c r="K60" s="423"/>
      <c r="L60" s="423"/>
      <c r="M60" s="422"/>
      <c r="N60" s="423"/>
      <c r="O60" s="423"/>
      <c r="P60" s="423"/>
      <c r="Q60" s="423"/>
      <c r="R60" s="423"/>
      <c r="S60" s="423"/>
      <c r="T60" s="423"/>
      <c r="U60" s="423"/>
      <c r="V60" s="423"/>
      <c r="W60" s="423"/>
      <c r="X60" s="423"/>
      <c r="Y60" s="422"/>
      <c r="Z60" s="423"/>
      <c r="AA60" s="423"/>
      <c r="AB60" s="423"/>
      <c r="AC60" s="423"/>
      <c r="AD60" s="423"/>
      <c r="AE60" s="423"/>
      <c r="AF60" s="423"/>
      <c r="AG60" s="423"/>
      <c r="AH60" s="423"/>
      <c r="AI60" s="423"/>
      <c r="AJ60" s="423"/>
      <c r="AK60" s="422"/>
      <c r="AL60" s="423"/>
      <c r="AM60" s="423"/>
      <c r="AN60" s="423"/>
    </row>
    <row r="61" spans="1:40" s="7" customFormat="1" ht="7.5" customHeight="1" thickBot="1">
      <c r="A61" s="424"/>
      <c r="B61" s="425"/>
      <c r="C61" s="425"/>
      <c r="D61" s="425"/>
      <c r="E61" s="425"/>
      <c r="F61" s="425"/>
      <c r="G61" s="425"/>
      <c r="H61" s="425"/>
      <c r="I61" s="425"/>
      <c r="J61" s="425"/>
      <c r="K61" s="425"/>
      <c r="L61" s="425"/>
      <c r="M61" s="426"/>
      <c r="N61" s="425"/>
      <c r="O61" s="425"/>
      <c r="P61" s="425"/>
      <c r="Q61" s="427"/>
      <c r="R61" s="425"/>
      <c r="S61" s="425"/>
      <c r="T61" s="425"/>
      <c r="U61" s="425"/>
      <c r="V61" s="425"/>
      <c r="W61" s="425"/>
      <c r="X61" s="425"/>
      <c r="Y61" s="426"/>
      <c r="Z61" s="425"/>
      <c r="AA61" s="425"/>
      <c r="AB61" s="425"/>
      <c r="AC61" s="427"/>
      <c r="AD61" s="425"/>
      <c r="AE61" s="425"/>
      <c r="AF61" s="425"/>
      <c r="AG61" s="425"/>
      <c r="AH61" s="425"/>
      <c r="AI61" s="425"/>
      <c r="AJ61" s="425"/>
      <c r="AK61" s="426"/>
      <c r="AL61" s="425"/>
      <c r="AM61" s="425"/>
      <c r="AN61" s="425"/>
    </row>
    <row r="62" spans="1:40" s="119" customFormat="1" ht="15.75" customHeight="1" thickTop="1">
      <c r="A62" s="428" t="s">
        <v>470</v>
      </c>
      <c r="B62" s="418"/>
      <c r="C62" s="418"/>
      <c r="D62" s="418"/>
      <c r="E62" s="429"/>
      <c r="F62" s="418"/>
      <c r="G62" s="418"/>
      <c r="H62" s="418"/>
      <c r="I62" s="418"/>
      <c r="J62" s="418"/>
      <c r="K62" s="418"/>
      <c r="L62" s="418"/>
      <c r="M62" s="430" t="s">
        <v>470</v>
      </c>
      <c r="N62" s="418"/>
      <c r="O62" s="418"/>
      <c r="P62" s="418"/>
      <c r="Q62" s="431"/>
      <c r="R62" s="418"/>
      <c r="S62" s="418"/>
      <c r="T62" s="418"/>
      <c r="U62" s="418"/>
      <c r="V62" s="418"/>
      <c r="W62" s="418"/>
      <c r="X62" s="418"/>
      <c r="Y62" s="430" t="s">
        <v>470</v>
      </c>
      <c r="Z62" s="418"/>
      <c r="AA62" s="418"/>
      <c r="AB62" s="418"/>
      <c r="AC62" s="432"/>
      <c r="AD62" s="418"/>
      <c r="AE62" s="418"/>
      <c r="AF62" s="418"/>
      <c r="AG62" s="418"/>
      <c r="AH62" s="418"/>
      <c r="AI62" s="418"/>
      <c r="AJ62" s="418"/>
      <c r="AK62" s="430" t="s">
        <v>470</v>
      </c>
      <c r="AL62" s="418"/>
      <c r="AM62" s="418"/>
      <c r="AN62" s="418"/>
    </row>
    <row r="63" spans="1:40" s="119" customFormat="1" ht="12" customHeight="1">
      <c r="A63" s="433"/>
      <c r="B63" s="418"/>
      <c r="C63" s="418"/>
      <c r="D63" s="418"/>
      <c r="E63" s="429"/>
      <c r="F63" s="429"/>
      <c r="G63" s="429"/>
      <c r="H63" s="429"/>
      <c r="I63" s="429"/>
      <c r="J63" s="429"/>
      <c r="K63" s="429"/>
      <c r="L63" s="429"/>
      <c r="M63" s="430"/>
      <c r="N63" s="431"/>
      <c r="O63" s="431"/>
      <c r="P63" s="431"/>
      <c r="Q63" s="431"/>
      <c r="R63" s="431"/>
      <c r="S63" s="431"/>
      <c r="T63" s="431"/>
      <c r="U63" s="431"/>
      <c r="V63" s="431"/>
      <c r="W63" s="431"/>
      <c r="X63" s="431"/>
      <c r="Y63" s="430"/>
      <c r="Z63" s="432"/>
      <c r="AA63" s="432"/>
      <c r="AB63" s="432"/>
      <c r="AC63" s="432"/>
      <c r="AD63" s="432"/>
      <c r="AE63" s="432"/>
      <c r="AF63" s="429"/>
      <c r="AG63" s="429"/>
      <c r="AH63" s="429"/>
      <c r="AI63" s="429"/>
      <c r="AJ63" s="429"/>
      <c r="AK63" s="229" t="s">
        <v>69</v>
      </c>
      <c r="AL63" s="432"/>
      <c r="AM63" s="432"/>
      <c r="AN63" s="432"/>
    </row>
    <row r="64" spans="1:40" s="122" customFormat="1" ht="11.25" customHeight="1">
      <c r="A64" s="434"/>
      <c r="B64" s="435"/>
      <c r="C64" s="435"/>
      <c r="D64" s="435"/>
      <c r="E64" s="435"/>
      <c r="F64" s="435"/>
      <c r="G64" s="435"/>
      <c r="H64" s="435"/>
      <c r="I64" s="435"/>
      <c r="J64" s="435"/>
      <c r="K64" s="435"/>
      <c r="L64" s="435"/>
      <c r="M64" s="430"/>
      <c r="N64" s="436"/>
      <c r="O64" s="436"/>
      <c r="P64" s="436"/>
      <c r="Q64" s="436"/>
      <c r="R64" s="436"/>
      <c r="S64" s="436"/>
      <c r="T64" s="436"/>
      <c r="U64" s="436"/>
      <c r="V64" s="436"/>
      <c r="W64" s="436"/>
      <c r="X64" s="436"/>
      <c r="Y64" s="437"/>
      <c r="Z64" s="438"/>
      <c r="AA64" s="438"/>
      <c r="AB64" s="438"/>
      <c r="AC64" s="438"/>
      <c r="AD64" s="438"/>
      <c r="AE64" s="438"/>
      <c r="AF64" s="438"/>
      <c r="AG64" s="438"/>
      <c r="AH64" s="438"/>
      <c r="AI64" s="438"/>
      <c r="AJ64" s="438"/>
      <c r="AK64" s="430"/>
      <c r="AL64" s="438"/>
      <c r="AM64" s="438"/>
      <c r="AN64" s="438"/>
    </row>
    <row r="65" spans="1:40" s="7" customFormat="1" ht="0.75" hidden="1" customHeight="1">
      <c r="A65" s="439"/>
      <c r="B65" s="439"/>
      <c r="C65" s="439"/>
      <c r="D65" s="439"/>
      <c r="E65" s="439"/>
      <c r="F65" s="439"/>
      <c r="G65" s="439"/>
      <c r="H65" s="439"/>
      <c r="I65" s="439"/>
      <c r="J65" s="439"/>
      <c r="K65" s="439"/>
      <c r="L65" s="439"/>
      <c r="M65" s="440"/>
      <c r="N65" s="441"/>
      <c r="O65" s="441"/>
      <c r="P65" s="441"/>
      <c r="Q65" s="441"/>
      <c r="R65" s="441"/>
      <c r="S65" s="441"/>
      <c r="T65" s="441"/>
      <c r="U65" s="441"/>
      <c r="V65" s="441"/>
      <c r="W65" s="441"/>
      <c r="X65" s="441"/>
      <c r="Y65" s="440"/>
      <c r="Z65" s="442"/>
      <c r="AA65" s="442"/>
      <c r="AB65" s="442"/>
      <c r="AC65" s="442"/>
      <c r="AD65" s="442"/>
      <c r="AE65" s="442"/>
      <c r="AF65" s="442"/>
      <c r="AG65" s="442"/>
      <c r="AH65" s="442"/>
      <c r="AI65" s="442"/>
      <c r="AJ65" s="442"/>
      <c r="AK65" s="443"/>
      <c r="AL65" s="442"/>
      <c r="AM65" s="442"/>
      <c r="AN65" s="442"/>
    </row>
    <row r="66" spans="1:40" s="7" customFormat="1" ht="0.75" customHeight="1">
      <c r="A66" s="439"/>
      <c r="B66" s="439"/>
      <c r="C66" s="439"/>
      <c r="D66" s="439"/>
      <c r="E66" s="439"/>
      <c r="F66" s="439"/>
      <c r="G66" s="439"/>
      <c r="H66" s="439"/>
      <c r="I66" s="439"/>
      <c r="J66" s="439"/>
      <c r="K66" s="439"/>
      <c r="L66" s="439"/>
      <c r="M66" s="443"/>
      <c r="N66" s="441"/>
      <c r="O66" s="441"/>
      <c r="P66" s="441"/>
      <c r="Q66" s="441"/>
      <c r="R66" s="441"/>
      <c r="S66" s="441"/>
      <c r="T66" s="441"/>
      <c r="U66" s="441"/>
      <c r="V66" s="441"/>
      <c r="W66" s="441"/>
      <c r="X66" s="441"/>
      <c r="Y66" s="440"/>
      <c r="Z66" s="442"/>
      <c r="AA66" s="442"/>
      <c r="AB66" s="443"/>
      <c r="AC66" s="443"/>
      <c r="AD66" s="442"/>
      <c r="AE66" s="442"/>
      <c r="AF66" s="442"/>
      <c r="AG66" s="442"/>
      <c r="AH66" s="442"/>
      <c r="AI66" s="442"/>
      <c r="AJ66" s="442"/>
      <c r="AK66" s="443"/>
      <c r="AL66" s="442"/>
      <c r="AM66" s="442"/>
      <c r="AN66" s="442"/>
    </row>
    <row r="67" spans="1:40" s="7" customFormat="1" ht="0.75" customHeight="1">
      <c r="A67" s="444"/>
      <c r="B67" s="445"/>
      <c r="C67" s="445"/>
      <c r="D67" s="444"/>
      <c r="E67" s="444"/>
      <c r="F67" s="444"/>
      <c r="G67" s="444"/>
      <c r="H67" s="444"/>
      <c r="I67" s="444"/>
      <c r="J67" s="444"/>
      <c r="K67" s="444"/>
      <c r="L67" s="444"/>
      <c r="M67" s="393"/>
      <c r="N67" s="446"/>
      <c r="O67" s="446"/>
      <c r="P67" s="446"/>
      <c r="Q67" s="446"/>
      <c r="R67" s="446"/>
      <c r="S67" s="446"/>
      <c r="T67" s="446"/>
      <c r="U67" s="446"/>
      <c r="V67" s="446"/>
      <c r="W67" s="446"/>
      <c r="X67" s="446"/>
      <c r="Y67" s="393"/>
      <c r="Z67" s="447"/>
      <c r="AA67" s="447"/>
      <c r="AB67" s="448"/>
      <c r="AC67" s="448"/>
      <c r="AD67" s="448"/>
      <c r="AE67" s="448"/>
      <c r="AF67" s="448"/>
      <c r="AG67" s="448"/>
      <c r="AH67" s="448"/>
      <c r="AI67" s="448"/>
      <c r="AJ67" s="448"/>
      <c r="AK67" s="393"/>
      <c r="AL67" s="447"/>
      <c r="AM67" s="447"/>
      <c r="AN67" s="447"/>
    </row>
    <row r="68" spans="1:40" s="358" customFormat="1" ht="27" customHeight="1">
      <c r="A68" s="384" t="s">
        <v>419</v>
      </c>
      <c r="B68" s="384"/>
      <c r="C68" s="384"/>
      <c r="D68" s="384"/>
      <c r="E68" s="384"/>
      <c r="F68" s="384"/>
      <c r="G68" s="384"/>
      <c r="H68" s="384"/>
      <c r="I68" s="384"/>
      <c r="J68" s="384"/>
      <c r="K68" s="384"/>
      <c r="L68" s="384"/>
      <c r="M68" s="384" t="s">
        <v>419</v>
      </c>
      <c r="N68" s="384"/>
      <c r="O68" s="384"/>
      <c r="P68" s="384"/>
      <c r="Q68" s="384"/>
      <c r="R68" s="384"/>
      <c r="S68" s="384"/>
      <c r="T68" s="384"/>
      <c r="U68" s="384"/>
      <c r="V68" s="384"/>
      <c r="W68" s="384"/>
      <c r="X68" s="384"/>
      <c r="Y68" s="384" t="s">
        <v>419</v>
      </c>
      <c r="Z68" s="384"/>
      <c r="AA68" s="384"/>
      <c r="AB68" s="384"/>
      <c r="AC68" s="384"/>
      <c r="AD68" s="384"/>
      <c r="AE68" s="384"/>
      <c r="AF68" s="384"/>
      <c r="AG68" s="384"/>
      <c r="AH68" s="384"/>
      <c r="AI68" s="384"/>
      <c r="AJ68" s="384"/>
      <c r="AK68" s="384" t="s">
        <v>419</v>
      </c>
      <c r="AL68" s="384"/>
      <c r="AM68" s="384"/>
      <c r="AN68" s="384"/>
    </row>
    <row r="69" spans="1:40" s="387" customFormat="1" ht="18" customHeight="1">
      <c r="A69" s="385">
        <v>45260</v>
      </c>
      <c r="B69" s="385"/>
      <c r="C69" s="385"/>
      <c r="D69" s="385"/>
      <c r="E69" s="385"/>
      <c r="F69" s="385"/>
      <c r="G69" s="385"/>
      <c r="H69" s="385"/>
      <c r="I69" s="385"/>
      <c r="J69" s="385"/>
      <c r="K69" s="385"/>
      <c r="L69" s="385"/>
      <c r="M69" s="385">
        <v>45260</v>
      </c>
      <c r="N69" s="385"/>
      <c r="O69" s="385"/>
      <c r="P69" s="385"/>
      <c r="Q69" s="385"/>
      <c r="R69" s="385"/>
      <c r="S69" s="385"/>
      <c r="T69" s="385"/>
      <c r="U69" s="385"/>
      <c r="V69" s="385"/>
      <c r="W69" s="385"/>
      <c r="X69" s="385"/>
      <c r="Y69" s="386">
        <v>45260</v>
      </c>
      <c r="Z69" s="386"/>
      <c r="AA69" s="386"/>
      <c r="AB69" s="386"/>
      <c r="AC69" s="386"/>
      <c r="AD69" s="386"/>
      <c r="AE69" s="386"/>
      <c r="AF69" s="386"/>
      <c r="AG69" s="386"/>
      <c r="AH69" s="386"/>
      <c r="AI69" s="386"/>
      <c r="AJ69" s="386"/>
      <c r="AK69" s="386">
        <v>45260</v>
      </c>
      <c r="AL69" s="386"/>
      <c r="AM69" s="386"/>
      <c r="AN69" s="386"/>
    </row>
    <row r="70" spans="1:40" s="360" customFormat="1" ht="15" customHeight="1">
      <c r="A70" s="388" t="s">
        <v>420</v>
      </c>
      <c r="B70" s="388"/>
      <c r="C70" s="388"/>
      <c r="D70" s="388"/>
      <c r="E70" s="388"/>
      <c r="F70" s="388"/>
      <c r="G70" s="388"/>
      <c r="H70" s="388"/>
      <c r="I70" s="388"/>
      <c r="J70" s="388"/>
      <c r="K70" s="388"/>
      <c r="L70" s="388"/>
      <c r="M70" s="388" t="s">
        <v>420</v>
      </c>
      <c r="N70" s="388"/>
      <c r="O70" s="388"/>
      <c r="P70" s="388"/>
      <c r="Q70" s="388"/>
      <c r="R70" s="388"/>
      <c r="S70" s="388"/>
      <c r="T70" s="388"/>
      <c r="U70" s="388"/>
      <c r="V70" s="388"/>
      <c r="W70" s="388"/>
      <c r="X70" s="388"/>
      <c r="Y70" s="388" t="s">
        <v>420</v>
      </c>
      <c r="Z70" s="388"/>
      <c r="AA70" s="388"/>
      <c r="AB70" s="388"/>
      <c r="AC70" s="388"/>
      <c r="AD70" s="388"/>
      <c r="AE70" s="388"/>
      <c r="AF70" s="388"/>
      <c r="AG70" s="388"/>
      <c r="AH70" s="388"/>
      <c r="AI70" s="388"/>
      <c r="AJ70" s="388"/>
      <c r="AK70" s="388" t="s">
        <v>420</v>
      </c>
      <c r="AL70" s="388"/>
      <c r="AM70" s="388"/>
      <c r="AN70" s="388"/>
    </row>
    <row r="71" spans="1:40" s="7" customFormat="1" ht="3.9" customHeight="1" thickBot="1">
      <c r="A71" s="449"/>
      <c r="B71" s="449"/>
      <c r="C71" s="449"/>
      <c r="D71" s="449"/>
      <c r="E71" s="449"/>
      <c r="F71" s="449"/>
      <c r="G71" s="449"/>
      <c r="H71" s="449"/>
      <c r="I71" s="449"/>
      <c r="J71" s="449"/>
      <c r="K71" s="449"/>
      <c r="L71" s="449"/>
      <c r="M71" s="394"/>
      <c r="N71" s="450"/>
      <c r="O71" s="450"/>
      <c r="P71" s="450"/>
      <c r="Q71" s="450"/>
      <c r="R71" s="450"/>
      <c r="S71" s="450"/>
      <c r="T71" s="450"/>
      <c r="U71" s="450"/>
      <c r="V71" s="450"/>
      <c r="W71" s="450"/>
      <c r="X71" s="450"/>
      <c r="Y71" s="394"/>
      <c r="Z71" s="394"/>
      <c r="AA71" s="395"/>
      <c r="AB71" s="451"/>
      <c r="AC71" s="451"/>
      <c r="AD71" s="394"/>
      <c r="AE71" s="394"/>
      <c r="AF71" s="394"/>
      <c r="AG71" s="394"/>
      <c r="AH71" s="394"/>
      <c r="AI71" s="394"/>
      <c r="AJ71" s="394"/>
      <c r="AK71" s="394"/>
      <c r="AL71" s="394"/>
      <c r="AM71" s="394"/>
      <c r="AN71" s="393"/>
    </row>
    <row r="72" spans="1:40" s="7" customFormat="1" ht="29.25" customHeight="1" thickTop="1">
      <c r="A72" s="452" t="s">
        <v>471</v>
      </c>
      <c r="B72" s="397" t="s">
        <v>28</v>
      </c>
      <c r="C72" s="397"/>
      <c r="D72" s="397"/>
      <c r="E72" s="398"/>
      <c r="F72" s="397" t="s">
        <v>29</v>
      </c>
      <c r="G72" s="397"/>
      <c r="H72" s="397"/>
      <c r="I72" s="399"/>
      <c r="J72" s="397" t="s">
        <v>30</v>
      </c>
      <c r="K72" s="397"/>
      <c r="L72" s="397"/>
      <c r="M72" s="452" t="s">
        <v>471</v>
      </c>
      <c r="N72" s="397" t="s">
        <v>422</v>
      </c>
      <c r="O72" s="397"/>
      <c r="P72" s="397"/>
      <c r="Q72" s="400"/>
      <c r="R72" s="397" t="s">
        <v>32</v>
      </c>
      <c r="S72" s="397"/>
      <c r="T72" s="397"/>
      <c r="U72" s="399"/>
      <c r="V72" s="397" t="s">
        <v>33</v>
      </c>
      <c r="W72" s="397"/>
      <c r="X72" s="397"/>
      <c r="Y72" s="452" t="s">
        <v>471</v>
      </c>
      <c r="Z72" s="397" t="s">
        <v>423</v>
      </c>
      <c r="AA72" s="397"/>
      <c r="AB72" s="397"/>
      <c r="AC72" s="400"/>
      <c r="AD72" s="397" t="s">
        <v>424</v>
      </c>
      <c r="AE72" s="397"/>
      <c r="AF72" s="397"/>
      <c r="AG72" s="399"/>
      <c r="AH72" s="397" t="s">
        <v>36</v>
      </c>
      <c r="AI72" s="397"/>
      <c r="AJ72" s="397"/>
      <c r="AK72" s="452" t="s">
        <v>471</v>
      </c>
      <c r="AL72" s="401" t="s">
        <v>425</v>
      </c>
      <c r="AM72" s="401"/>
      <c r="AN72" s="401"/>
    </row>
    <row r="73" spans="1:40" s="7" customFormat="1" ht="12" customHeight="1">
      <c r="A73" s="453"/>
      <c r="B73" s="454" t="s">
        <v>426</v>
      </c>
      <c r="C73" s="455" t="s">
        <v>427</v>
      </c>
      <c r="D73" s="455" t="s">
        <v>428</v>
      </c>
      <c r="E73" s="454"/>
      <c r="F73" s="455" t="s">
        <v>426</v>
      </c>
      <c r="G73" s="455" t="s">
        <v>427</v>
      </c>
      <c r="H73" s="455" t="s">
        <v>428</v>
      </c>
      <c r="I73" s="454"/>
      <c r="J73" s="405" t="s">
        <v>426</v>
      </c>
      <c r="K73" s="406" t="s">
        <v>427</v>
      </c>
      <c r="L73" s="405" t="s">
        <v>428</v>
      </c>
      <c r="M73" s="453"/>
      <c r="N73" s="405" t="s">
        <v>426</v>
      </c>
      <c r="O73" s="406" t="s">
        <v>427</v>
      </c>
      <c r="P73" s="405" t="s">
        <v>428</v>
      </c>
      <c r="Q73" s="405"/>
      <c r="R73" s="405" t="s">
        <v>426</v>
      </c>
      <c r="S73" s="406" t="s">
        <v>427</v>
      </c>
      <c r="T73" s="405" t="s">
        <v>428</v>
      </c>
      <c r="U73" s="405"/>
      <c r="V73" s="406" t="s">
        <v>426</v>
      </c>
      <c r="W73" s="406" t="s">
        <v>427</v>
      </c>
      <c r="X73" s="406" t="s">
        <v>428</v>
      </c>
      <c r="Y73" s="453"/>
      <c r="Z73" s="405" t="s">
        <v>426</v>
      </c>
      <c r="AA73" s="406" t="s">
        <v>427</v>
      </c>
      <c r="AB73" s="405" t="s">
        <v>428</v>
      </c>
      <c r="AC73" s="405"/>
      <c r="AD73" s="406" t="s">
        <v>426</v>
      </c>
      <c r="AE73" s="406" t="s">
        <v>427</v>
      </c>
      <c r="AF73" s="406" t="s">
        <v>428</v>
      </c>
      <c r="AG73" s="405"/>
      <c r="AH73" s="405" t="s">
        <v>426</v>
      </c>
      <c r="AI73" s="406" t="s">
        <v>427</v>
      </c>
      <c r="AJ73" s="406" t="s">
        <v>428</v>
      </c>
      <c r="AK73" s="453"/>
      <c r="AL73" s="406" t="s">
        <v>426</v>
      </c>
      <c r="AM73" s="406" t="s">
        <v>427</v>
      </c>
      <c r="AN73" s="406" t="s">
        <v>428</v>
      </c>
    </row>
    <row r="74" spans="1:40" s="7" customFormat="1" ht="3" customHeight="1">
      <c r="A74" s="456"/>
      <c r="B74" s="457"/>
      <c r="C74" s="457"/>
      <c r="D74" s="457"/>
      <c r="E74" s="457"/>
      <c r="F74" s="457"/>
      <c r="G74" s="457"/>
      <c r="H74" s="457"/>
      <c r="I74" s="457"/>
      <c r="J74" s="457"/>
      <c r="K74" s="457"/>
      <c r="L74" s="457"/>
      <c r="M74" s="409"/>
      <c r="N74" s="458"/>
      <c r="O74" s="458"/>
      <c r="P74" s="458"/>
      <c r="Q74" s="458"/>
      <c r="R74" s="458"/>
      <c r="S74" s="458"/>
      <c r="T74" s="458"/>
      <c r="U74" s="458"/>
      <c r="V74" s="458"/>
      <c r="W74" s="458"/>
      <c r="X74" s="458"/>
      <c r="Y74" s="409"/>
      <c r="Z74" s="458"/>
      <c r="AA74" s="458"/>
      <c r="AB74" s="458"/>
      <c r="AC74" s="458"/>
      <c r="AD74" s="458"/>
      <c r="AE74" s="458"/>
      <c r="AF74" s="458"/>
      <c r="AG74" s="458"/>
      <c r="AH74" s="458"/>
      <c r="AI74" s="458"/>
      <c r="AJ74" s="458"/>
      <c r="AK74" s="409"/>
      <c r="AL74" s="458"/>
      <c r="AM74" s="458"/>
      <c r="AN74" s="458"/>
    </row>
    <row r="75" spans="1:40" s="412" customFormat="1" ht="9.9" customHeight="1">
      <c r="A75" s="410" t="s">
        <v>472</v>
      </c>
      <c r="B75" s="411">
        <v>1465174.912</v>
      </c>
      <c r="C75" s="411">
        <v>61960.644</v>
      </c>
      <c r="D75" s="411">
        <v>1527135.557</v>
      </c>
      <c r="E75" s="411"/>
      <c r="F75" s="411">
        <v>2733588.753</v>
      </c>
      <c r="G75" s="411">
        <v>22144.782999999999</v>
      </c>
      <c r="H75" s="411">
        <v>2755733.537</v>
      </c>
      <c r="I75" s="411"/>
      <c r="J75" s="411">
        <v>1399980.4350000001</v>
      </c>
      <c r="K75" s="411">
        <v>16112.377</v>
      </c>
      <c r="L75" s="411">
        <v>1416092.8130000001</v>
      </c>
      <c r="M75" s="410" t="s">
        <v>472</v>
      </c>
      <c r="N75" s="411">
        <v>515474.712</v>
      </c>
      <c r="O75" s="411">
        <v>0</v>
      </c>
      <c r="P75" s="411">
        <v>515474.712</v>
      </c>
      <c r="Q75" s="411"/>
      <c r="R75" s="411">
        <v>322864.57400000002</v>
      </c>
      <c r="S75" s="411">
        <v>21699.106</v>
      </c>
      <c r="T75" s="411">
        <v>344563.68</v>
      </c>
      <c r="U75" s="411"/>
      <c r="V75" s="411">
        <v>864114.84299999999</v>
      </c>
      <c r="W75" s="411">
        <v>35481.561999999998</v>
      </c>
      <c r="X75" s="411">
        <v>899596.40599999996</v>
      </c>
      <c r="Y75" s="410" t="s">
        <v>472</v>
      </c>
      <c r="Z75" s="411">
        <v>0</v>
      </c>
      <c r="AA75" s="411">
        <v>0</v>
      </c>
      <c r="AB75" s="411">
        <v>0</v>
      </c>
      <c r="AC75" s="411"/>
      <c r="AD75" s="411">
        <v>555217.62100000004</v>
      </c>
      <c r="AE75" s="411">
        <v>2979.7559999999999</v>
      </c>
      <c r="AF75" s="411">
        <v>558197.37800000003</v>
      </c>
      <c r="AG75" s="411"/>
      <c r="AH75" s="411">
        <v>490750.14600000001</v>
      </c>
      <c r="AI75" s="411">
        <v>17814.491999999998</v>
      </c>
      <c r="AJ75" s="411">
        <v>508564.63900000002</v>
      </c>
      <c r="AK75" s="410" t="s">
        <v>472</v>
      </c>
      <c r="AL75" s="411">
        <v>8347165.9960000003</v>
      </c>
      <c r="AM75" s="411">
        <v>178192.72</v>
      </c>
      <c r="AN75" s="411">
        <v>8525358.722000001</v>
      </c>
    </row>
    <row r="76" spans="1:40" s="412" customFormat="1" ht="5.0999999999999996" customHeight="1">
      <c r="A76" s="417"/>
      <c r="B76" s="418"/>
      <c r="C76" s="418"/>
      <c r="D76" s="418"/>
      <c r="E76" s="418"/>
      <c r="F76" s="418"/>
      <c r="G76" s="418"/>
      <c r="H76" s="418"/>
      <c r="I76" s="418"/>
      <c r="J76" s="418">
        <v>0</v>
      </c>
      <c r="K76" s="418">
        <v>0</v>
      </c>
      <c r="L76" s="418">
        <v>0</v>
      </c>
      <c r="M76" s="417"/>
      <c r="N76" s="418"/>
      <c r="O76" s="418"/>
      <c r="P76" s="418"/>
      <c r="Q76" s="418"/>
      <c r="R76" s="418"/>
      <c r="S76" s="418"/>
      <c r="T76" s="418"/>
      <c r="U76" s="418"/>
      <c r="V76" s="418">
        <v>0</v>
      </c>
      <c r="W76" s="418">
        <v>0</v>
      </c>
      <c r="X76" s="418">
        <v>0</v>
      </c>
      <c r="Y76" s="417"/>
      <c r="Z76" s="418"/>
      <c r="AA76" s="418"/>
      <c r="AB76" s="418"/>
      <c r="AC76" s="418"/>
      <c r="AD76" s="418"/>
      <c r="AE76" s="418"/>
      <c r="AF76" s="418"/>
      <c r="AG76" s="418"/>
      <c r="AH76" s="418">
        <v>0</v>
      </c>
      <c r="AI76" s="418">
        <v>0</v>
      </c>
      <c r="AJ76" s="418">
        <v>0</v>
      </c>
      <c r="AK76" s="417"/>
      <c r="AL76" s="418"/>
      <c r="AM76" s="418"/>
      <c r="AN76" s="418"/>
    </row>
    <row r="77" spans="1:40" s="412" customFormat="1" ht="9.9" customHeight="1">
      <c r="A77" s="417" t="s">
        <v>473</v>
      </c>
      <c r="B77" s="418">
        <v>504.18599999999998</v>
      </c>
      <c r="C77" s="418">
        <v>66.25</v>
      </c>
      <c r="D77" s="418">
        <v>570.43600000000004</v>
      </c>
      <c r="E77" s="418"/>
      <c r="F77" s="418">
        <v>0</v>
      </c>
      <c r="G77" s="418">
        <v>0</v>
      </c>
      <c r="H77" s="418">
        <v>0</v>
      </c>
      <c r="I77" s="418"/>
      <c r="J77" s="418">
        <v>0</v>
      </c>
      <c r="K77" s="418">
        <v>0</v>
      </c>
      <c r="L77" s="418">
        <v>0</v>
      </c>
      <c r="M77" s="417" t="s">
        <v>473</v>
      </c>
      <c r="N77" s="418">
        <v>0</v>
      </c>
      <c r="O77" s="418">
        <v>0</v>
      </c>
      <c r="P77" s="418">
        <v>0</v>
      </c>
      <c r="Q77" s="418"/>
      <c r="R77" s="418">
        <v>0</v>
      </c>
      <c r="S77" s="418">
        <v>0</v>
      </c>
      <c r="T77" s="418">
        <v>0</v>
      </c>
      <c r="U77" s="418"/>
      <c r="V77" s="418">
        <v>0</v>
      </c>
      <c r="W77" s="418">
        <v>0</v>
      </c>
      <c r="X77" s="418">
        <v>0</v>
      </c>
      <c r="Y77" s="417" t="s">
        <v>473</v>
      </c>
      <c r="Z77" s="418">
        <v>0</v>
      </c>
      <c r="AA77" s="418">
        <v>0</v>
      </c>
      <c r="AB77" s="418">
        <v>0</v>
      </c>
      <c r="AC77" s="418"/>
      <c r="AD77" s="418">
        <v>0</v>
      </c>
      <c r="AE77" s="418">
        <v>0</v>
      </c>
      <c r="AF77" s="418">
        <v>0</v>
      </c>
      <c r="AG77" s="418"/>
      <c r="AH77" s="418">
        <v>0</v>
      </c>
      <c r="AI77" s="418">
        <v>0</v>
      </c>
      <c r="AJ77" s="418">
        <v>0</v>
      </c>
      <c r="AK77" s="417" t="s">
        <v>473</v>
      </c>
      <c r="AL77" s="418">
        <v>504.18599999999998</v>
      </c>
      <c r="AM77" s="418">
        <v>66.25</v>
      </c>
      <c r="AN77" s="418">
        <v>570.43600000000004</v>
      </c>
    </row>
    <row r="78" spans="1:40" s="412" customFormat="1" ht="9.9" customHeight="1">
      <c r="A78" s="417" t="s">
        <v>474</v>
      </c>
      <c r="B78" s="418">
        <v>116580.516</v>
      </c>
      <c r="C78" s="418">
        <v>14602.838</v>
      </c>
      <c r="D78" s="418">
        <v>131183.35399999999</v>
      </c>
      <c r="E78" s="418"/>
      <c r="F78" s="418">
        <v>373183.72200000001</v>
      </c>
      <c r="G78" s="418">
        <v>2499.0410000000002</v>
      </c>
      <c r="H78" s="418">
        <v>375682.76299999998</v>
      </c>
      <c r="I78" s="418"/>
      <c r="J78" s="418">
        <v>186309.01800000001</v>
      </c>
      <c r="K78" s="418">
        <v>9620.1350000000002</v>
      </c>
      <c r="L78" s="418">
        <v>195929.15299999999</v>
      </c>
      <c r="M78" s="417" t="s">
        <v>474</v>
      </c>
      <c r="N78" s="418">
        <v>10804.934999999999</v>
      </c>
      <c r="O78" s="418">
        <v>0</v>
      </c>
      <c r="P78" s="418">
        <v>10804.934999999999</v>
      </c>
      <c r="Q78" s="418"/>
      <c r="R78" s="418">
        <v>147886.29500000001</v>
      </c>
      <c r="S78" s="418">
        <v>825.90200000000004</v>
      </c>
      <c r="T78" s="418">
        <v>148712.198</v>
      </c>
      <c r="U78" s="418"/>
      <c r="V78" s="418">
        <v>317715.58899999998</v>
      </c>
      <c r="W78" s="418">
        <v>0</v>
      </c>
      <c r="X78" s="418">
        <v>317715.58899999998</v>
      </c>
      <c r="Y78" s="417" t="s">
        <v>474</v>
      </c>
      <c r="Z78" s="418">
        <v>0</v>
      </c>
      <c r="AA78" s="418">
        <v>0</v>
      </c>
      <c r="AB78" s="418">
        <v>0</v>
      </c>
      <c r="AC78" s="418"/>
      <c r="AD78" s="418">
        <v>15942.777</v>
      </c>
      <c r="AE78" s="418">
        <v>1705.366</v>
      </c>
      <c r="AF78" s="418">
        <v>17648.143</v>
      </c>
      <c r="AG78" s="418"/>
      <c r="AH78" s="418">
        <v>100299.648</v>
      </c>
      <c r="AI78" s="418">
        <v>8087.1580000000004</v>
      </c>
      <c r="AJ78" s="418">
        <v>108386.806</v>
      </c>
      <c r="AK78" s="417" t="s">
        <v>474</v>
      </c>
      <c r="AL78" s="418">
        <v>1268722.5000000002</v>
      </c>
      <c r="AM78" s="418">
        <v>37340.44000000001</v>
      </c>
      <c r="AN78" s="418">
        <v>1306062.9410000001</v>
      </c>
    </row>
    <row r="79" spans="1:40" s="412" customFormat="1" ht="9.9" customHeight="1">
      <c r="A79" s="417" t="s">
        <v>475</v>
      </c>
      <c r="B79" s="418">
        <v>1334226.355</v>
      </c>
      <c r="C79" s="418">
        <v>47020.881999999998</v>
      </c>
      <c r="D79" s="418">
        <v>1381247.237</v>
      </c>
      <c r="E79" s="418"/>
      <c r="F79" s="418">
        <v>2319858.8620000002</v>
      </c>
      <c r="G79" s="418">
        <v>19597.339</v>
      </c>
      <c r="H79" s="418">
        <v>2339456.202</v>
      </c>
      <c r="I79" s="418"/>
      <c r="J79" s="418">
        <v>1189568.172</v>
      </c>
      <c r="K79" s="418">
        <v>6402.1840000000002</v>
      </c>
      <c r="L79" s="418">
        <v>1195970.3570000001</v>
      </c>
      <c r="M79" s="417" t="s">
        <v>475</v>
      </c>
      <c r="N79" s="418">
        <v>504669.77600000001</v>
      </c>
      <c r="O79" s="418">
        <v>0</v>
      </c>
      <c r="P79" s="418">
        <v>504669.77600000001</v>
      </c>
      <c r="Q79" s="418"/>
      <c r="R79" s="418">
        <v>173246.014</v>
      </c>
      <c r="S79" s="418">
        <v>20736.147000000001</v>
      </c>
      <c r="T79" s="418">
        <v>193982.16200000001</v>
      </c>
      <c r="U79" s="418"/>
      <c r="V79" s="418">
        <v>508223.84100000001</v>
      </c>
      <c r="W79" s="418">
        <v>35481.561999999998</v>
      </c>
      <c r="X79" s="418">
        <v>543705.40399999998</v>
      </c>
      <c r="Y79" s="417" t="s">
        <v>475</v>
      </c>
      <c r="Z79" s="418">
        <v>0</v>
      </c>
      <c r="AA79" s="418">
        <v>0</v>
      </c>
      <c r="AB79" s="418">
        <v>0</v>
      </c>
      <c r="AC79" s="418"/>
      <c r="AD79" s="418">
        <v>535921.71600000001</v>
      </c>
      <c r="AE79" s="418">
        <v>1227.586</v>
      </c>
      <c r="AF79" s="418">
        <v>537149.30200000003</v>
      </c>
      <c r="AG79" s="418"/>
      <c r="AH79" s="418">
        <v>377172.772</v>
      </c>
      <c r="AI79" s="418">
        <v>9549.2749999999996</v>
      </c>
      <c r="AJ79" s="418">
        <v>386722.04700000002</v>
      </c>
      <c r="AK79" s="417" t="s">
        <v>475</v>
      </c>
      <c r="AL79" s="418">
        <v>6942887.5080000004</v>
      </c>
      <c r="AM79" s="418">
        <v>140014.97499999998</v>
      </c>
      <c r="AN79" s="418">
        <v>7082902.4869999997</v>
      </c>
    </row>
    <row r="80" spans="1:40" s="412" customFormat="1" ht="9.9" customHeight="1">
      <c r="A80" s="416" t="s">
        <v>476</v>
      </c>
      <c r="B80" s="414">
        <v>0</v>
      </c>
      <c r="C80" s="414">
        <v>0</v>
      </c>
      <c r="D80" s="414">
        <v>0</v>
      </c>
      <c r="E80" s="414"/>
      <c r="F80" s="414">
        <v>0</v>
      </c>
      <c r="G80" s="414">
        <v>0</v>
      </c>
      <c r="H80" s="414">
        <v>0</v>
      </c>
      <c r="I80" s="414"/>
      <c r="J80" s="414">
        <v>0</v>
      </c>
      <c r="K80" s="414">
        <v>0</v>
      </c>
      <c r="L80" s="414">
        <v>0</v>
      </c>
      <c r="M80" s="416" t="s">
        <v>476</v>
      </c>
      <c r="N80" s="414">
        <v>0</v>
      </c>
      <c r="O80" s="414">
        <v>0</v>
      </c>
      <c r="P80" s="414">
        <v>0</v>
      </c>
      <c r="Q80" s="414"/>
      <c r="R80" s="414">
        <v>0</v>
      </c>
      <c r="S80" s="414">
        <v>0</v>
      </c>
      <c r="T80" s="414">
        <v>0</v>
      </c>
      <c r="U80" s="414"/>
      <c r="V80" s="414">
        <v>0</v>
      </c>
      <c r="W80" s="414">
        <v>0</v>
      </c>
      <c r="X80" s="414">
        <v>0</v>
      </c>
      <c r="Y80" s="416" t="s">
        <v>476</v>
      </c>
      <c r="Z80" s="414">
        <v>0</v>
      </c>
      <c r="AA80" s="414">
        <v>0</v>
      </c>
      <c r="AB80" s="414">
        <v>0</v>
      </c>
      <c r="AC80" s="414"/>
      <c r="AD80" s="414">
        <v>0</v>
      </c>
      <c r="AE80" s="414">
        <v>0</v>
      </c>
      <c r="AF80" s="414">
        <v>0</v>
      </c>
      <c r="AG80" s="414"/>
      <c r="AH80" s="414">
        <v>0</v>
      </c>
      <c r="AI80" s="414">
        <v>0</v>
      </c>
      <c r="AJ80" s="414">
        <v>0</v>
      </c>
      <c r="AK80" s="416" t="s">
        <v>476</v>
      </c>
      <c r="AL80" s="414">
        <v>0</v>
      </c>
      <c r="AM80" s="414">
        <v>0</v>
      </c>
      <c r="AN80" s="414">
        <v>0</v>
      </c>
    </row>
    <row r="81" spans="1:40" s="412" customFormat="1" ht="9.9" customHeight="1">
      <c r="A81" s="416" t="s">
        <v>477</v>
      </c>
      <c r="B81" s="414">
        <v>1297460.6599999999</v>
      </c>
      <c r="C81" s="414">
        <v>39411.591</v>
      </c>
      <c r="D81" s="414">
        <v>1336872.2520000001</v>
      </c>
      <c r="E81" s="414"/>
      <c r="F81" s="414">
        <v>2281311.2400000002</v>
      </c>
      <c r="G81" s="414">
        <v>19444.615000000002</v>
      </c>
      <c r="H81" s="414">
        <v>2300755.8560000001</v>
      </c>
      <c r="I81" s="414"/>
      <c r="J81" s="414">
        <v>1038749.433</v>
      </c>
      <c r="K81" s="414">
        <v>2374.0369999999998</v>
      </c>
      <c r="L81" s="414">
        <v>1041123.471</v>
      </c>
      <c r="M81" s="416" t="s">
        <v>477</v>
      </c>
      <c r="N81" s="414">
        <v>504669.77600000001</v>
      </c>
      <c r="O81" s="414">
        <v>0</v>
      </c>
      <c r="P81" s="414">
        <v>504669.77600000001</v>
      </c>
      <c r="Q81" s="414"/>
      <c r="R81" s="414">
        <v>160023.27499999999</v>
      </c>
      <c r="S81" s="414">
        <v>20602.887999999999</v>
      </c>
      <c r="T81" s="414">
        <v>180626.163</v>
      </c>
      <c r="U81" s="414"/>
      <c r="V81" s="414">
        <v>409146.40399999998</v>
      </c>
      <c r="W81" s="414">
        <v>35481.561999999998</v>
      </c>
      <c r="X81" s="414">
        <v>444627.96600000001</v>
      </c>
      <c r="Y81" s="416" t="s">
        <v>477</v>
      </c>
      <c r="Z81" s="414">
        <v>0</v>
      </c>
      <c r="AA81" s="414">
        <v>0</v>
      </c>
      <c r="AB81" s="414">
        <v>0</v>
      </c>
      <c r="AC81" s="414"/>
      <c r="AD81" s="414">
        <v>444827.22700000001</v>
      </c>
      <c r="AE81" s="414">
        <v>725.86099999999999</v>
      </c>
      <c r="AF81" s="414">
        <v>445553.08799999999</v>
      </c>
      <c r="AG81" s="414"/>
      <c r="AH81" s="414">
        <v>332376.85499999998</v>
      </c>
      <c r="AI81" s="414">
        <v>5890.5510000000004</v>
      </c>
      <c r="AJ81" s="414">
        <v>338267.40700000001</v>
      </c>
      <c r="AK81" s="416" t="s">
        <v>477</v>
      </c>
      <c r="AL81" s="414">
        <v>6468564.870000001</v>
      </c>
      <c r="AM81" s="414">
        <v>123931.10500000001</v>
      </c>
      <c r="AN81" s="414">
        <v>6592495.9789999984</v>
      </c>
    </row>
    <row r="82" spans="1:40" s="412" customFormat="1" ht="9.9" customHeight="1">
      <c r="A82" s="416" t="s">
        <v>478</v>
      </c>
      <c r="B82" s="414">
        <v>36604.887000000002</v>
      </c>
      <c r="C82" s="414">
        <v>7564.6670000000004</v>
      </c>
      <c r="D82" s="414">
        <v>44169.553999999996</v>
      </c>
      <c r="E82" s="414"/>
      <c r="F82" s="414">
        <v>38547.620999999999</v>
      </c>
      <c r="G82" s="414">
        <v>152.72300000000001</v>
      </c>
      <c r="H82" s="414">
        <v>38700.345000000001</v>
      </c>
      <c r="I82" s="414"/>
      <c r="J82" s="414">
        <v>150818.73800000001</v>
      </c>
      <c r="K82" s="414">
        <v>4028.1460000000002</v>
      </c>
      <c r="L82" s="414">
        <v>154846.88500000001</v>
      </c>
      <c r="M82" s="416" t="s">
        <v>478</v>
      </c>
      <c r="N82" s="414">
        <v>0</v>
      </c>
      <c r="O82" s="414">
        <v>0</v>
      </c>
      <c r="P82" s="414">
        <v>0</v>
      </c>
      <c r="Q82" s="414"/>
      <c r="R82" s="414">
        <v>13222.739</v>
      </c>
      <c r="S82" s="414">
        <v>133.25899999999999</v>
      </c>
      <c r="T82" s="414">
        <v>13355.998</v>
      </c>
      <c r="U82" s="414"/>
      <c r="V82" s="414">
        <v>99077.437000000005</v>
      </c>
      <c r="W82" s="414">
        <v>0</v>
      </c>
      <c r="X82" s="414">
        <v>99077.437000000005</v>
      </c>
      <c r="Y82" s="416" t="s">
        <v>478</v>
      </c>
      <c r="Z82" s="414">
        <v>0</v>
      </c>
      <c r="AA82" s="414">
        <v>0</v>
      </c>
      <c r="AB82" s="414">
        <v>0</v>
      </c>
      <c r="AC82" s="414"/>
      <c r="AD82" s="414">
        <v>91094.487999999998</v>
      </c>
      <c r="AE82" s="414">
        <v>501.72500000000002</v>
      </c>
      <c r="AF82" s="414">
        <v>91596.213000000003</v>
      </c>
      <c r="AG82" s="414"/>
      <c r="AH82" s="414">
        <v>44795.917000000001</v>
      </c>
      <c r="AI82" s="414">
        <v>3658.723</v>
      </c>
      <c r="AJ82" s="414">
        <v>48454.64</v>
      </c>
      <c r="AK82" s="416" t="s">
        <v>478</v>
      </c>
      <c r="AL82" s="414">
        <v>474161.82700000005</v>
      </c>
      <c r="AM82" s="414">
        <v>16039.243</v>
      </c>
      <c r="AN82" s="414">
        <v>490201.07200000004</v>
      </c>
    </row>
    <row r="83" spans="1:40" s="412" customFormat="1" ht="9.9" customHeight="1">
      <c r="A83" s="416" t="s">
        <v>479</v>
      </c>
      <c r="B83" s="414">
        <v>160.80600000000001</v>
      </c>
      <c r="C83" s="414">
        <v>44.622999999999998</v>
      </c>
      <c r="D83" s="414">
        <v>205.43</v>
      </c>
      <c r="E83" s="414"/>
      <c r="F83" s="414">
        <v>0</v>
      </c>
      <c r="G83" s="414">
        <v>0</v>
      </c>
      <c r="H83" s="414">
        <v>0</v>
      </c>
      <c r="I83" s="414"/>
      <c r="J83" s="414">
        <v>0</v>
      </c>
      <c r="K83" s="414">
        <v>0</v>
      </c>
      <c r="L83" s="414">
        <v>0</v>
      </c>
      <c r="M83" s="416" t="s">
        <v>479</v>
      </c>
      <c r="N83" s="414">
        <v>0</v>
      </c>
      <c r="O83" s="414">
        <v>0</v>
      </c>
      <c r="P83" s="414">
        <v>0</v>
      </c>
      <c r="Q83" s="414"/>
      <c r="R83" s="414">
        <v>0</v>
      </c>
      <c r="S83" s="414">
        <v>0</v>
      </c>
      <c r="T83" s="414">
        <v>0</v>
      </c>
      <c r="U83" s="414"/>
      <c r="V83" s="414">
        <v>0</v>
      </c>
      <c r="W83" s="414">
        <v>0</v>
      </c>
      <c r="X83" s="414">
        <v>0</v>
      </c>
      <c r="Y83" s="416" t="s">
        <v>479</v>
      </c>
      <c r="Z83" s="414">
        <v>0</v>
      </c>
      <c r="AA83" s="414">
        <v>0</v>
      </c>
      <c r="AB83" s="414">
        <v>0</v>
      </c>
      <c r="AC83" s="414"/>
      <c r="AD83" s="414">
        <v>0</v>
      </c>
      <c r="AE83" s="414">
        <v>0</v>
      </c>
      <c r="AF83" s="414">
        <v>0</v>
      </c>
      <c r="AG83" s="414"/>
      <c r="AH83" s="414">
        <v>0</v>
      </c>
      <c r="AI83" s="414">
        <v>0</v>
      </c>
      <c r="AJ83" s="414">
        <v>0</v>
      </c>
      <c r="AK83" s="416" t="s">
        <v>479</v>
      </c>
      <c r="AL83" s="414">
        <v>160.80600000000001</v>
      </c>
      <c r="AM83" s="414">
        <v>44.622999999999998</v>
      </c>
      <c r="AN83" s="414">
        <v>205.43</v>
      </c>
    </row>
    <row r="84" spans="1:40" s="412" customFormat="1" ht="9.9" customHeight="1">
      <c r="A84" s="417" t="s">
        <v>480</v>
      </c>
      <c r="B84" s="418">
        <v>5015.2139999999999</v>
      </c>
      <c r="C84" s="418">
        <v>81.84</v>
      </c>
      <c r="D84" s="418">
        <v>5097.0550000000003</v>
      </c>
      <c r="E84" s="418"/>
      <c r="F84" s="418">
        <v>545.79</v>
      </c>
      <c r="G84" s="418">
        <v>48.402000000000001</v>
      </c>
      <c r="H84" s="418">
        <v>594.19299999999998</v>
      </c>
      <c r="I84" s="418"/>
      <c r="J84" s="418">
        <v>23672.48</v>
      </c>
      <c r="K84" s="418">
        <v>76.316000000000003</v>
      </c>
      <c r="L84" s="418">
        <v>23748.795999999998</v>
      </c>
      <c r="M84" s="417" t="s">
        <v>480</v>
      </c>
      <c r="N84" s="418">
        <v>0</v>
      </c>
      <c r="O84" s="418">
        <v>0</v>
      </c>
      <c r="P84" s="418">
        <v>0</v>
      </c>
      <c r="Q84" s="418"/>
      <c r="R84" s="418">
        <v>298.15199999999999</v>
      </c>
      <c r="S84" s="418">
        <v>3.472</v>
      </c>
      <c r="T84" s="418">
        <v>301.62400000000002</v>
      </c>
      <c r="U84" s="418"/>
      <c r="V84" s="418">
        <v>10097.266</v>
      </c>
      <c r="W84" s="418">
        <v>0</v>
      </c>
      <c r="X84" s="418">
        <v>10097.266</v>
      </c>
      <c r="Y84" s="417" t="s">
        <v>480</v>
      </c>
      <c r="Z84" s="418">
        <v>0</v>
      </c>
      <c r="AA84" s="418">
        <v>0</v>
      </c>
      <c r="AB84" s="418">
        <v>0</v>
      </c>
      <c r="AC84" s="418"/>
      <c r="AD84" s="418">
        <v>2695.0160000000001</v>
      </c>
      <c r="AE84" s="418">
        <v>1E-3</v>
      </c>
      <c r="AF84" s="418">
        <v>2695.0169999999998</v>
      </c>
      <c r="AG84" s="418"/>
      <c r="AH84" s="418">
        <v>13201.209000000001</v>
      </c>
      <c r="AI84" s="418">
        <v>178.059</v>
      </c>
      <c r="AJ84" s="418">
        <v>13379.269</v>
      </c>
      <c r="AK84" s="417" t="s">
        <v>480</v>
      </c>
      <c r="AL84" s="418">
        <v>55525.127000000008</v>
      </c>
      <c r="AM84" s="418">
        <v>388.09000000000003</v>
      </c>
      <c r="AN84" s="418">
        <v>55913.219999999994</v>
      </c>
    </row>
    <row r="85" spans="1:40" s="412" customFormat="1" ht="9.9" customHeight="1">
      <c r="A85" s="417" t="s">
        <v>481</v>
      </c>
      <c r="B85" s="418">
        <v>8848.64</v>
      </c>
      <c r="C85" s="418">
        <v>188.83099999999999</v>
      </c>
      <c r="D85" s="418">
        <v>9037.4719999999998</v>
      </c>
      <c r="E85" s="418"/>
      <c r="F85" s="418">
        <v>40000.377999999997</v>
      </c>
      <c r="G85" s="418">
        <v>0</v>
      </c>
      <c r="H85" s="418">
        <v>40000.377999999997</v>
      </c>
      <c r="I85" s="418"/>
      <c r="J85" s="418">
        <v>430.76400000000001</v>
      </c>
      <c r="K85" s="418">
        <v>13.741</v>
      </c>
      <c r="L85" s="418">
        <v>444.505</v>
      </c>
      <c r="M85" s="417" t="s">
        <v>481</v>
      </c>
      <c r="N85" s="418">
        <v>0</v>
      </c>
      <c r="O85" s="418">
        <v>0</v>
      </c>
      <c r="P85" s="418">
        <v>0</v>
      </c>
      <c r="Q85" s="418"/>
      <c r="R85" s="418">
        <v>1434.1110000000001</v>
      </c>
      <c r="S85" s="418">
        <v>133.584</v>
      </c>
      <c r="T85" s="418">
        <v>1567.6959999999999</v>
      </c>
      <c r="U85" s="418"/>
      <c r="V85" s="418">
        <v>28078.147000000001</v>
      </c>
      <c r="W85" s="418">
        <v>0</v>
      </c>
      <c r="X85" s="418">
        <v>28078.147000000001</v>
      </c>
      <c r="Y85" s="417" t="s">
        <v>481</v>
      </c>
      <c r="Z85" s="418">
        <v>0</v>
      </c>
      <c r="AA85" s="418">
        <v>0</v>
      </c>
      <c r="AB85" s="418">
        <v>0</v>
      </c>
      <c r="AC85" s="418"/>
      <c r="AD85" s="418">
        <v>658.11199999999997</v>
      </c>
      <c r="AE85" s="418">
        <v>46.802</v>
      </c>
      <c r="AF85" s="418">
        <v>704.91399999999999</v>
      </c>
      <c r="AG85" s="418"/>
      <c r="AH85" s="418">
        <v>76.516000000000005</v>
      </c>
      <c r="AI85" s="418">
        <v>0</v>
      </c>
      <c r="AJ85" s="418">
        <v>76.516000000000005</v>
      </c>
      <c r="AK85" s="417" t="s">
        <v>481</v>
      </c>
      <c r="AL85" s="418">
        <v>79526.667999999991</v>
      </c>
      <c r="AM85" s="418">
        <v>382.95800000000003</v>
      </c>
      <c r="AN85" s="418">
        <v>79909.627999999997</v>
      </c>
    </row>
    <row r="86" spans="1:40" s="412" customFormat="1" ht="9.9" customHeight="1">
      <c r="A86" s="416" t="s">
        <v>482</v>
      </c>
      <c r="B86" s="414">
        <v>8848.64</v>
      </c>
      <c r="C86" s="414">
        <v>188.83099999999999</v>
      </c>
      <c r="D86" s="414">
        <v>9037.4719999999998</v>
      </c>
      <c r="E86" s="414"/>
      <c r="F86" s="414">
        <v>40000.377999999997</v>
      </c>
      <c r="G86" s="414">
        <v>0</v>
      </c>
      <c r="H86" s="414">
        <v>40000.377999999997</v>
      </c>
      <c r="I86" s="414"/>
      <c r="J86" s="414">
        <v>430.76400000000001</v>
      </c>
      <c r="K86" s="414">
        <v>13.741</v>
      </c>
      <c r="L86" s="414">
        <v>444.505</v>
      </c>
      <c r="M86" s="416" t="s">
        <v>482</v>
      </c>
      <c r="N86" s="414">
        <v>0</v>
      </c>
      <c r="O86" s="414">
        <v>0</v>
      </c>
      <c r="P86" s="414">
        <v>0</v>
      </c>
      <c r="Q86" s="414"/>
      <c r="R86" s="414">
        <v>1434.1110000000001</v>
      </c>
      <c r="S86" s="414">
        <v>133.584</v>
      </c>
      <c r="T86" s="414">
        <v>1567.6959999999999</v>
      </c>
      <c r="U86" s="414"/>
      <c r="V86" s="414">
        <v>28078.147000000001</v>
      </c>
      <c r="W86" s="414">
        <v>0</v>
      </c>
      <c r="X86" s="414">
        <v>28078.147000000001</v>
      </c>
      <c r="Y86" s="416" t="s">
        <v>482</v>
      </c>
      <c r="Z86" s="414">
        <v>0</v>
      </c>
      <c r="AA86" s="414">
        <v>0</v>
      </c>
      <c r="AB86" s="414">
        <v>0</v>
      </c>
      <c r="AC86" s="414"/>
      <c r="AD86" s="414">
        <v>658.11199999999997</v>
      </c>
      <c r="AE86" s="414">
        <v>46.802</v>
      </c>
      <c r="AF86" s="414">
        <v>704.91399999999999</v>
      </c>
      <c r="AG86" s="414"/>
      <c r="AH86" s="414">
        <v>76.516000000000005</v>
      </c>
      <c r="AI86" s="414">
        <v>0</v>
      </c>
      <c r="AJ86" s="414">
        <v>76.516000000000005</v>
      </c>
      <c r="AK86" s="416" t="s">
        <v>482</v>
      </c>
      <c r="AL86" s="414">
        <v>79526.667999999991</v>
      </c>
      <c r="AM86" s="414">
        <v>382.95800000000003</v>
      </c>
      <c r="AN86" s="414">
        <v>79909.627999999997</v>
      </c>
    </row>
    <row r="87" spans="1:40" s="412" customFormat="1" ht="9.9" customHeight="1">
      <c r="A87" s="416" t="s">
        <v>483</v>
      </c>
      <c r="B87" s="414">
        <v>0</v>
      </c>
      <c r="C87" s="414">
        <v>0</v>
      </c>
      <c r="D87" s="414">
        <v>0</v>
      </c>
      <c r="E87" s="414"/>
      <c r="F87" s="414">
        <v>0</v>
      </c>
      <c r="G87" s="414">
        <v>0</v>
      </c>
      <c r="H87" s="414">
        <v>0</v>
      </c>
      <c r="I87" s="414"/>
      <c r="J87" s="414">
        <v>0</v>
      </c>
      <c r="K87" s="414">
        <v>0</v>
      </c>
      <c r="L87" s="414">
        <v>0</v>
      </c>
      <c r="M87" s="416" t="s">
        <v>483</v>
      </c>
      <c r="N87" s="414">
        <v>0</v>
      </c>
      <c r="O87" s="414">
        <v>0</v>
      </c>
      <c r="P87" s="414">
        <v>0</v>
      </c>
      <c r="Q87" s="414"/>
      <c r="R87" s="414">
        <v>0</v>
      </c>
      <c r="S87" s="414">
        <v>0</v>
      </c>
      <c r="T87" s="414">
        <v>0</v>
      </c>
      <c r="U87" s="414"/>
      <c r="V87" s="414">
        <v>0</v>
      </c>
      <c r="W87" s="414">
        <v>0</v>
      </c>
      <c r="X87" s="414">
        <v>0</v>
      </c>
      <c r="Y87" s="416" t="s">
        <v>483</v>
      </c>
      <c r="Z87" s="414">
        <v>0</v>
      </c>
      <c r="AA87" s="414">
        <v>0</v>
      </c>
      <c r="AB87" s="414">
        <v>0</v>
      </c>
      <c r="AC87" s="414"/>
      <c r="AD87" s="414">
        <v>0</v>
      </c>
      <c r="AE87" s="414">
        <v>0</v>
      </c>
      <c r="AF87" s="414">
        <v>0</v>
      </c>
      <c r="AG87" s="414"/>
      <c r="AH87" s="414">
        <v>0</v>
      </c>
      <c r="AI87" s="414">
        <v>0</v>
      </c>
      <c r="AJ87" s="414">
        <v>0</v>
      </c>
      <c r="AK87" s="416" t="s">
        <v>483</v>
      </c>
      <c r="AL87" s="414">
        <v>0</v>
      </c>
      <c r="AM87" s="414">
        <v>0</v>
      </c>
      <c r="AN87" s="414">
        <v>0</v>
      </c>
    </row>
    <row r="88" spans="1:40" s="25" customFormat="1" ht="5.0999999999999996" customHeight="1">
      <c r="A88" s="416"/>
      <c r="B88" s="414"/>
      <c r="C88" s="414"/>
      <c r="D88" s="414"/>
      <c r="E88" s="414"/>
      <c r="F88" s="414"/>
      <c r="G88" s="414"/>
      <c r="H88" s="414"/>
      <c r="I88" s="414"/>
      <c r="J88" s="414">
        <v>0</v>
      </c>
      <c r="K88" s="414">
        <v>0</v>
      </c>
      <c r="L88" s="414">
        <v>0</v>
      </c>
      <c r="M88" s="416"/>
      <c r="N88" s="414"/>
      <c r="O88" s="414"/>
      <c r="P88" s="414"/>
      <c r="Q88" s="414"/>
      <c r="R88" s="414"/>
      <c r="S88" s="414"/>
      <c r="T88" s="414"/>
      <c r="U88" s="414"/>
      <c r="V88" s="414">
        <v>0</v>
      </c>
      <c r="W88" s="414">
        <v>0</v>
      </c>
      <c r="X88" s="414">
        <v>0</v>
      </c>
      <c r="Y88" s="416"/>
      <c r="Z88" s="414"/>
      <c r="AA88" s="414"/>
      <c r="AB88" s="414"/>
      <c r="AC88" s="414"/>
      <c r="AD88" s="414"/>
      <c r="AE88" s="414"/>
      <c r="AF88" s="414"/>
      <c r="AG88" s="414"/>
      <c r="AH88" s="414">
        <v>0</v>
      </c>
      <c r="AI88" s="414">
        <v>0</v>
      </c>
      <c r="AJ88" s="414">
        <v>0</v>
      </c>
      <c r="AK88" s="416"/>
      <c r="AL88" s="414"/>
      <c r="AM88" s="414"/>
      <c r="AN88" s="414"/>
    </row>
    <row r="89" spans="1:40" s="412" customFormat="1" ht="9.9" customHeight="1">
      <c r="A89" s="459" t="s">
        <v>484</v>
      </c>
      <c r="B89" s="411">
        <v>0.16500000000000001</v>
      </c>
      <c r="C89" s="411">
        <v>0</v>
      </c>
      <c r="D89" s="411">
        <v>0.16500000000000001</v>
      </c>
      <c r="E89" s="411"/>
      <c r="F89" s="411">
        <v>16.760000000000002</v>
      </c>
      <c r="G89" s="411">
        <v>2.3E-2</v>
      </c>
      <c r="H89" s="411">
        <v>16.783999999999999</v>
      </c>
      <c r="I89" s="411"/>
      <c r="J89" s="411">
        <v>31094.303</v>
      </c>
      <c r="K89" s="411">
        <v>0</v>
      </c>
      <c r="L89" s="411">
        <v>31094.303</v>
      </c>
      <c r="M89" s="459" t="s">
        <v>484</v>
      </c>
      <c r="N89" s="411">
        <v>5000</v>
      </c>
      <c r="O89" s="411">
        <v>0</v>
      </c>
      <c r="P89" s="411">
        <v>5000</v>
      </c>
      <c r="Q89" s="411"/>
      <c r="R89" s="411">
        <v>0</v>
      </c>
      <c r="S89" s="411">
        <v>0</v>
      </c>
      <c r="T89" s="411">
        <v>0</v>
      </c>
      <c r="U89" s="411"/>
      <c r="V89" s="411">
        <v>0</v>
      </c>
      <c r="W89" s="411">
        <v>0</v>
      </c>
      <c r="X89" s="411">
        <v>0</v>
      </c>
      <c r="Y89" s="459" t="s">
        <v>484</v>
      </c>
      <c r="Z89" s="411">
        <v>0</v>
      </c>
      <c r="AA89" s="411">
        <v>0</v>
      </c>
      <c r="AB89" s="411">
        <v>0</v>
      </c>
      <c r="AC89" s="411"/>
      <c r="AD89" s="411">
        <v>0</v>
      </c>
      <c r="AE89" s="411">
        <v>0</v>
      </c>
      <c r="AF89" s="411">
        <v>0</v>
      </c>
      <c r="AG89" s="411"/>
      <c r="AH89" s="411">
        <v>0</v>
      </c>
      <c r="AI89" s="411">
        <v>0</v>
      </c>
      <c r="AJ89" s="411">
        <v>0</v>
      </c>
      <c r="AK89" s="459" t="s">
        <v>484</v>
      </c>
      <c r="AL89" s="411">
        <v>36111.228000000003</v>
      </c>
      <c r="AM89" s="411">
        <v>2.3E-2</v>
      </c>
      <c r="AN89" s="411">
        <v>36111.252</v>
      </c>
    </row>
    <row r="90" spans="1:40" s="412" customFormat="1" ht="9.9" customHeight="1">
      <c r="A90" s="416" t="s">
        <v>485</v>
      </c>
      <c r="B90" s="414">
        <v>0.16500000000000001</v>
      </c>
      <c r="C90" s="414">
        <v>0</v>
      </c>
      <c r="D90" s="414">
        <v>0.16500000000000001</v>
      </c>
      <c r="E90" s="414"/>
      <c r="F90" s="414">
        <v>0</v>
      </c>
      <c r="G90" s="414">
        <v>0</v>
      </c>
      <c r="H90" s="414">
        <v>0</v>
      </c>
      <c r="I90" s="414"/>
      <c r="J90" s="414">
        <v>0</v>
      </c>
      <c r="K90" s="414">
        <v>0</v>
      </c>
      <c r="L90" s="414">
        <v>0</v>
      </c>
      <c r="M90" s="416" t="s">
        <v>485</v>
      </c>
      <c r="N90" s="414">
        <v>0</v>
      </c>
      <c r="O90" s="414">
        <v>0</v>
      </c>
      <c r="P90" s="414">
        <v>0</v>
      </c>
      <c r="Q90" s="414"/>
      <c r="R90" s="414">
        <v>0</v>
      </c>
      <c r="S90" s="414">
        <v>0</v>
      </c>
      <c r="T90" s="414">
        <v>0</v>
      </c>
      <c r="U90" s="414"/>
      <c r="V90" s="414">
        <v>0</v>
      </c>
      <c r="W90" s="414">
        <v>0</v>
      </c>
      <c r="X90" s="414">
        <v>0</v>
      </c>
      <c r="Y90" s="416" t="s">
        <v>485</v>
      </c>
      <c r="Z90" s="414">
        <v>0</v>
      </c>
      <c r="AA90" s="414">
        <v>0</v>
      </c>
      <c r="AB90" s="414">
        <v>0</v>
      </c>
      <c r="AC90" s="414"/>
      <c r="AD90" s="414">
        <v>0</v>
      </c>
      <c r="AE90" s="414">
        <v>0</v>
      </c>
      <c r="AF90" s="414">
        <v>0</v>
      </c>
      <c r="AG90" s="414"/>
      <c r="AH90" s="414">
        <v>0</v>
      </c>
      <c r="AI90" s="414">
        <v>0</v>
      </c>
      <c r="AJ90" s="414">
        <v>0</v>
      </c>
      <c r="AK90" s="416" t="s">
        <v>485</v>
      </c>
      <c r="AL90" s="414">
        <v>0.16500000000000001</v>
      </c>
      <c r="AM90" s="414">
        <v>0</v>
      </c>
      <c r="AN90" s="414">
        <v>0.16500000000000001</v>
      </c>
    </row>
    <row r="91" spans="1:40" s="412" customFormat="1" ht="9.9" customHeight="1">
      <c r="A91" s="416" t="s">
        <v>486</v>
      </c>
      <c r="B91" s="414">
        <v>0</v>
      </c>
      <c r="C91" s="414">
        <v>0</v>
      </c>
      <c r="D91" s="414">
        <v>0</v>
      </c>
      <c r="E91" s="414"/>
      <c r="F91" s="414">
        <v>16.760000000000002</v>
      </c>
      <c r="G91" s="414">
        <v>2.3E-2</v>
      </c>
      <c r="H91" s="414">
        <v>16.783999999999999</v>
      </c>
      <c r="I91" s="414"/>
      <c r="J91" s="414">
        <v>7.56</v>
      </c>
      <c r="K91" s="414">
        <v>0</v>
      </c>
      <c r="L91" s="414">
        <v>7.56</v>
      </c>
      <c r="M91" s="416" t="s">
        <v>486</v>
      </c>
      <c r="N91" s="414">
        <v>0</v>
      </c>
      <c r="O91" s="414">
        <v>0</v>
      </c>
      <c r="P91" s="414">
        <v>0</v>
      </c>
      <c r="Q91" s="414"/>
      <c r="R91" s="414">
        <v>0</v>
      </c>
      <c r="S91" s="414">
        <v>0</v>
      </c>
      <c r="T91" s="414">
        <v>0</v>
      </c>
      <c r="U91" s="414"/>
      <c r="V91" s="414">
        <v>0</v>
      </c>
      <c r="W91" s="414">
        <v>0</v>
      </c>
      <c r="X91" s="414">
        <v>0</v>
      </c>
      <c r="Y91" s="416" t="s">
        <v>486</v>
      </c>
      <c r="Z91" s="414">
        <v>0</v>
      </c>
      <c r="AA91" s="414">
        <v>0</v>
      </c>
      <c r="AB91" s="414">
        <v>0</v>
      </c>
      <c r="AC91" s="414"/>
      <c r="AD91" s="414">
        <v>0</v>
      </c>
      <c r="AE91" s="414">
        <v>0</v>
      </c>
      <c r="AF91" s="414">
        <v>0</v>
      </c>
      <c r="AG91" s="414"/>
      <c r="AH91" s="414">
        <v>0</v>
      </c>
      <c r="AI91" s="414">
        <v>0</v>
      </c>
      <c r="AJ91" s="414">
        <v>0</v>
      </c>
      <c r="AK91" s="416" t="s">
        <v>486</v>
      </c>
      <c r="AL91" s="414">
        <v>24.32</v>
      </c>
      <c r="AM91" s="414">
        <v>2.3E-2</v>
      </c>
      <c r="AN91" s="414">
        <v>24.343999999999998</v>
      </c>
    </row>
    <row r="92" spans="1:40" s="412" customFormat="1" ht="9.9" customHeight="1">
      <c r="A92" s="416" t="s">
        <v>487</v>
      </c>
      <c r="B92" s="414">
        <v>0</v>
      </c>
      <c r="C92" s="414">
        <v>0</v>
      </c>
      <c r="D92" s="414">
        <v>0</v>
      </c>
      <c r="E92" s="414"/>
      <c r="F92" s="414">
        <v>0</v>
      </c>
      <c r="G92" s="414">
        <v>0</v>
      </c>
      <c r="H92" s="414">
        <v>0</v>
      </c>
      <c r="I92" s="414"/>
      <c r="J92" s="414">
        <v>31086.741999999998</v>
      </c>
      <c r="K92" s="414">
        <v>0</v>
      </c>
      <c r="L92" s="414">
        <v>31086.741999999998</v>
      </c>
      <c r="M92" s="416" t="s">
        <v>487</v>
      </c>
      <c r="N92" s="414">
        <v>5000</v>
      </c>
      <c r="O92" s="414">
        <v>0</v>
      </c>
      <c r="P92" s="414">
        <v>5000</v>
      </c>
      <c r="Q92" s="414"/>
      <c r="R92" s="414">
        <v>0</v>
      </c>
      <c r="S92" s="414">
        <v>0</v>
      </c>
      <c r="T92" s="414">
        <v>0</v>
      </c>
      <c r="U92" s="414"/>
      <c r="V92" s="414">
        <v>0</v>
      </c>
      <c r="W92" s="414">
        <v>0</v>
      </c>
      <c r="X92" s="414">
        <v>0</v>
      </c>
      <c r="Y92" s="416" t="s">
        <v>487</v>
      </c>
      <c r="Z92" s="414">
        <v>0</v>
      </c>
      <c r="AA92" s="414">
        <v>0</v>
      </c>
      <c r="AB92" s="414">
        <v>0</v>
      </c>
      <c r="AC92" s="414"/>
      <c r="AD92" s="414">
        <v>0</v>
      </c>
      <c r="AE92" s="414">
        <v>0</v>
      </c>
      <c r="AF92" s="414">
        <v>0</v>
      </c>
      <c r="AG92" s="414"/>
      <c r="AH92" s="414">
        <v>0</v>
      </c>
      <c r="AI92" s="414">
        <v>0</v>
      </c>
      <c r="AJ92" s="414">
        <v>0</v>
      </c>
      <c r="AK92" s="416" t="s">
        <v>487</v>
      </c>
      <c r="AL92" s="414">
        <v>36086.741999999998</v>
      </c>
      <c r="AM92" s="414">
        <v>0</v>
      </c>
      <c r="AN92" s="414">
        <v>36086.741999999998</v>
      </c>
    </row>
    <row r="93" spans="1:40" s="25" customFormat="1" ht="5.0999999999999996" customHeight="1">
      <c r="A93" s="416"/>
      <c r="B93" s="414"/>
      <c r="C93" s="414"/>
      <c r="D93" s="414"/>
      <c r="E93" s="414"/>
      <c r="F93" s="414"/>
      <c r="G93" s="414"/>
      <c r="H93" s="414"/>
      <c r="I93" s="414"/>
      <c r="J93" s="414">
        <v>0</v>
      </c>
      <c r="K93" s="414">
        <v>0</v>
      </c>
      <c r="L93" s="414">
        <v>0</v>
      </c>
      <c r="M93" s="416"/>
      <c r="N93" s="414"/>
      <c r="O93" s="414"/>
      <c r="P93" s="414"/>
      <c r="Q93" s="414"/>
      <c r="R93" s="414"/>
      <c r="S93" s="414"/>
      <c r="T93" s="414"/>
      <c r="U93" s="414"/>
      <c r="V93" s="414">
        <v>0</v>
      </c>
      <c r="W93" s="414">
        <v>0</v>
      </c>
      <c r="X93" s="414">
        <v>0</v>
      </c>
      <c r="Y93" s="416"/>
      <c r="Z93" s="414"/>
      <c r="AA93" s="414"/>
      <c r="AB93" s="414"/>
      <c r="AC93" s="414"/>
      <c r="AD93" s="414"/>
      <c r="AE93" s="414"/>
      <c r="AF93" s="414"/>
      <c r="AG93" s="414"/>
      <c r="AH93" s="414">
        <v>0</v>
      </c>
      <c r="AI93" s="414">
        <v>0</v>
      </c>
      <c r="AJ93" s="414">
        <v>0</v>
      </c>
      <c r="AK93" s="416"/>
      <c r="AL93" s="414"/>
      <c r="AM93" s="414"/>
      <c r="AN93" s="414"/>
    </row>
    <row r="94" spans="1:40" s="412" customFormat="1" ht="9.9" customHeight="1">
      <c r="A94" s="417" t="s">
        <v>434</v>
      </c>
      <c r="B94" s="418">
        <v>0</v>
      </c>
      <c r="C94" s="418">
        <v>0</v>
      </c>
      <c r="D94" s="418">
        <v>0</v>
      </c>
      <c r="E94" s="418"/>
      <c r="F94" s="418">
        <v>0</v>
      </c>
      <c r="G94" s="418">
        <v>0</v>
      </c>
      <c r="H94" s="418">
        <v>0</v>
      </c>
      <c r="I94" s="418"/>
      <c r="J94" s="418">
        <v>0</v>
      </c>
      <c r="K94" s="418">
        <v>0</v>
      </c>
      <c r="L94" s="418">
        <v>0</v>
      </c>
      <c r="M94" s="417" t="s">
        <v>434</v>
      </c>
      <c r="N94" s="418">
        <v>0</v>
      </c>
      <c r="O94" s="418">
        <v>0</v>
      </c>
      <c r="P94" s="418">
        <v>0</v>
      </c>
      <c r="Q94" s="418"/>
      <c r="R94" s="418">
        <v>0</v>
      </c>
      <c r="S94" s="418">
        <v>0</v>
      </c>
      <c r="T94" s="418">
        <v>0</v>
      </c>
      <c r="U94" s="418"/>
      <c r="V94" s="418">
        <v>0</v>
      </c>
      <c r="W94" s="418">
        <v>0</v>
      </c>
      <c r="X94" s="418">
        <v>0</v>
      </c>
      <c r="Y94" s="417" t="s">
        <v>434</v>
      </c>
      <c r="Z94" s="418">
        <v>0</v>
      </c>
      <c r="AA94" s="418">
        <v>0</v>
      </c>
      <c r="AB94" s="418">
        <v>0</v>
      </c>
      <c r="AC94" s="418"/>
      <c r="AD94" s="418">
        <v>0</v>
      </c>
      <c r="AE94" s="418">
        <v>0</v>
      </c>
      <c r="AF94" s="418">
        <v>0</v>
      </c>
      <c r="AG94" s="418"/>
      <c r="AH94" s="418">
        <v>0</v>
      </c>
      <c r="AI94" s="418">
        <v>0</v>
      </c>
      <c r="AJ94" s="418">
        <v>0</v>
      </c>
      <c r="AK94" s="417" t="s">
        <v>434</v>
      </c>
      <c r="AL94" s="418">
        <v>0</v>
      </c>
      <c r="AM94" s="418">
        <v>0</v>
      </c>
      <c r="AN94" s="418">
        <v>0</v>
      </c>
    </row>
    <row r="95" spans="1:40" s="25" customFormat="1" ht="5.0999999999999996" customHeight="1">
      <c r="A95" s="417"/>
      <c r="B95" s="418"/>
      <c r="C95" s="418"/>
      <c r="D95" s="418"/>
      <c r="E95" s="418"/>
      <c r="F95" s="418"/>
      <c r="G95" s="418"/>
      <c r="H95" s="418"/>
      <c r="I95" s="418"/>
      <c r="J95" s="418">
        <v>0</v>
      </c>
      <c r="K95" s="418">
        <v>0</v>
      </c>
      <c r="L95" s="418">
        <v>0</v>
      </c>
      <c r="M95" s="417"/>
      <c r="N95" s="418"/>
      <c r="O95" s="418"/>
      <c r="P95" s="418"/>
      <c r="Q95" s="418"/>
      <c r="R95" s="418"/>
      <c r="S95" s="418"/>
      <c r="T95" s="418"/>
      <c r="U95" s="418"/>
      <c r="V95" s="418">
        <v>0</v>
      </c>
      <c r="W95" s="418">
        <v>0</v>
      </c>
      <c r="X95" s="418">
        <v>0</v>
      </c>
      <c r="Y95" s="417"/>
      <c r="Z95" s="418"/>
      <c r="AA95" s="418"/>
      <c r="AB95" s="418"/>
      <c r="AC95" s="418"/>
      <c r="AD95" s="418"/>
      <c r="AE95" s="418"/>
      <c r="AF95" s="418"/>
      <c r="AG95" s="418"/>
      <c r="AH95" s="418">
        <v>0</v>
      </c>
      <c r="AI95" s="418">
        <v>0</v>
      </c>
      <c r="AJ95" s="418">
        <v>0</v>
      </c>
      <c r="AK95" s="417"/>
      <c r="AL95" s="418"/>
      <c r="AM95" s="418"/>
      <c r="AN95" s="418"/>
    </row>
    <row r="96" spans="1:40" s="412" customFormat="1" ht="9.9" customHeight="1">
      <c r="A96" s="410" t="s">
        <v>488</v>
      </c>
      <c r="B96" s="411">
        <v>357937.22600000002</v>
      </c>
      <c r="C96" s="411">
        <v>225.88200000000001</v>
      </c>
      <c r="D96" s="411">
        <v>358163.10800000001</v>
      </c>
      <c r="E96" s="411"/>
      <c r="F96" s="411">
        <v>808624.08200000005</v>
      </c>
      <c r="G96" s="411">
        <v>0</v>
      </c>
      <c r="H96" s="411">
        <v>808624.08200000005</v>
      </c>
      <c r="I96" s="411"/>
      <c r="J96" s="411">
        <v>483143.61599999998</v>
      </c>
      <c r="K96" s="411">
        <v>0</v>
      </c>
      <c r="L96" s="411">
        <v>483143.61599999998</v>
      </c>
      <c r="M96" s="410" t="s">
        <v>488</v>
      </c>
      <c r="N96" s="411">
        <v>307477.89299999998</v>
      </c>
      <c r="O96" s="411">
        <v>31.614999999999998</v>
      </c>
      <c r="P96" s="411">
        <v>307509.50799999997</v>
      </c>
      <c r="Q96" s="411"/>
      <c r="R96" s="411">
        <v>331.04</v>
      </c>
      <c r="S96" s="411">
        <v>0</v>
      </c>
      <c r="T96" s="411">
        <v>331.04</v>
      </c>
      <c r="U96" s="411"/>
      <c r="V96" s="411">
        <v>118000</v>
      </c>
      <c r="W96" s="411">
        <v>0</v>
      </c>
      <c r="X96" s="411">
        <v>118000</v>
      </c>
      <c r="Y96" s="410" t="s">
        <v>488</v>
      </c>
      <c r="Z96" s="411">
        <v>752853.78799999994</v>
      </c>
      <c r="AA96" s="411">
        <v>319326.40000000002</v>
      </c>
      <c r="AB96" s="411">
        <v>1072180.189</v>
      </c>
      <c r="AC96" s="411"/>
      <c r="AD96" s="411">
        <v>46589.245999999999</v>
      </c>
      <c r="AE96" s="411">
        <v>1601.999</v>
      </c>
      <c r="AF96" s="411">
        <v>48191.245999999999</v>
      </c>
      <c r="AG96" s="411"/>
      <c r="AH96" s="411">
        <v>14493.12</v>
      </c>
      <c r="AI96" s="411">
        <v>0</v>
      </c>
      <c r="AJ96" s="411">
        <v>14493.12</v>
      </c>
      <c r="AK96" s="410" t="s">
        <v>488</v>
      </c>
      <c r="AL96" s="411">
        <v>2889450.0109999999</v>
      </c>
      <c r="AM96" s="411">
        <v>321185.89600000001</v>
      </c>
      <c r="AN96" s="411">
        <v>3210635.9089999995</v>
      </c>
    </row>
    <row r="97" spans="1:40" s="412" customFormat="1" ht="9.9" customHeight="1">
      <c r="A97" s="416" t="s">
        <v>489</v>
      </c>
      <c r="B97" s="414">
        <v>357937.22600000002</v>
      </c>
      <c r="C97" s="414">
        <v>225.88200000000001</v>
      </c>
      <c r="D97" s="414">
        <v>358163.10800000001</v>
      </c>
      <c r="E97" s="414"/>
      <c r="F97" s="414">
        <v>808624.08200000005</v>
      </c>
      <c r="G97" s="414">
        <v>0</v>
      </c>
      <c r="H97" s="414">
        <v>808624.08200000005</v>
      </c>
      <c r="I97" s="414"/>
      <c r="J97" s="414">
        <v>435315.65500000003</v>
      </c>
      <c r="K97" s="414">
        <v>0</v>
      </c>
      <c r="L97" s="414">
        <v>435315.65500000003</v>
      </c>
      <c r="M97" s="416" t="s">
        <v>489</v>
      </c>
      <c r="N97" s="414">
        <v>307477.89299999998</v>
      </c>
      <c r="O97" s="414">
        <v>31.614999999999998</v>
      </c>
      <c r="P97" s="414">
        <v>307509.50799999997</v>
      </c>
      <c r="Q97" s="414"/>
      <c r="R97" s="414">
        <v>331.04</v>
      </c>
      <c r="S97" s="414">
        <v>0</v>
      </c>
      <c r="T97" s="414">
        <v>331.04</v>
      </c>
      <c r="U97" s="414"/>
      <c r="V97" s="414">
        <v>118000</v>
      </c>
      <c r="W97" s="414">
        <v>0</v>
      </c>
      <c r="X97" s="414">
        <v>118000</v>
      </c>
      <c r="Y97" s="416" t="s">
        <v>489</v>
      </c>
      <c r="Z97" s="414">
        <v>342108.48</v>
      </c>
      <c r="AA97" s="414">
        <v>17736.031999999999</v>
      </c>
      <c r="AB97" s="414">
        <v>359844.51199999999</v>
      </c>
      <c r="AC97" s="414"/>
      <c r="AD97" s="414">
        <v>9370.9459999999999</v>
      </c>
      <c r="AE97" s="414">
        <v>1601.999</v>
      </c>
      <c r="AF97" s="414">
        <v>10972.946</v>
      </c>
      <c r="AG97" s="414"/>
      <c r="AH97" s="414">
        <v>14493.12</v>
      </c>
      <c r="AI97" s="414">
        <v>0</v>
      </c>
      <c r="AJ97" s="414">
        <v>14493.12</v>
      </c>
      <c r="AK97" s="416" t="s">
        <v>489</v>
      </c>
      <c r="AL97" s="414">
        <v>2393658.4420000003</v>
      </c>
      <c r="AM97" s="414">
        <v>19595.527999999998</v>
      </c>
      <c r="AN97" s="414">
        <v>2413253.9709999999</v>
      </c>
    </row>
    <row r="98" spans="1:40" s="412" customFormat="1" ht="9.9" customHeight="1">
      <c r="A98" s="416" t="s">
        <v>490</v>
      </c>
      <c r="B98" s="414">
        <v>0</v>
      </c>
      <c r="C98" s="414">
        <v>0</v>
      </c>
      <c r="D98" s="414">
        <v>0</v>
      </c>
      <c r="E98" s="414"/>
      <c r="F98" s="414">
        <v>0</v>
      </c>
      <c r="G98" s="414">
        <v>0</v>
      </c>
      <c r="H98" s="414">
        <v>0</v>
      </c>
      <c r="I98" s="414"/>
      <c r="J98" s="414">
        <v>47827.96</v>
      </c>
      <c r="K98" s="414">
        <v>0</v>
      </c>
      <c r="L98" s="414">
        <v>47827.96</v>
      </c>
      <c r="M98" s="416" t="s">
        <v>490</v>
      </c>
      <c r="N98" s="414">
        <v>0</v>
      </c>
      <c r="O98" s="414">
        <v>0</v>
      </c>
      <c r="P98" s="414">
        <v>0</v>
      </c>
      <c r="Q98" s="414"/>
      <c r="R98" s="414">
        <v>0</v>
      </c>
      <c r="S98" s="414">
        <v>0</v>
      </c>
      <c r="T98" s="414">
        <v>0</v>
      </c>
      <c r="U98" s="414"/>
      <c r="V98" s="414">
        <v>0</v>
      </c>
      <c r="W98" s="414">
        <v>0</v>
      </c>
      <c r="X98" s="414">
        <v>0</v>
      </c>
      <c r="Y98" s="416" t="s">
        <v>490</v>
      </c>
      <c r="Z98" s="414">
        <v>410745.30800000002</v>
      </c>
      <c r="AA98" s="414">
        <v>301590.36800000002</v>
      </c>
      <c r="AB98" s="414">
        <v>712335.67599999998</v>
      </c>
      <c r="AC98" s="414"/>
      <c r="AD98" s="414">
        <v>37218.300000000003</v>
      </c>
      <c r="AE98" s="414">
        <v>0</v>
      </c>
      <c r="AF98" s="414">
        <v>37218.300000000003</v>
      </c>
      <c r="AG98" s="414"/>
      <c r="AH98" s="414">
        <v>0</v>
      </c>
      <c r="AI98" s="414">
        <v>0</v>
      </c>
      <c r="AJ98" s="414">
        <v>0</v>
      </c>
      <c r="AK98" s="416" t="s">
        <v>490</v>
      </c>
      <c r="AL98" s="414">
        <v>495791.56800000003</v>
      </c>
      <c r="AM98" s="414">
        <v>301590.36800000002</v>
      </c>
      <c r="AN98" s="414">
        <v>797381.93599999999</v>
      </c>
    </row>
    <row r="99" spans="1:40" s="25" customFormat="1" ht="5.0999999999999996" customHeight="1">
      <c r="A99" s="416"/>
      <c r="B99" s="414"/>
      <c r="C99" s="414"/>
      <c r="D99" s="414"/>
      <c r="E99" s="414"/>
      <c r="F99" s="414"/>
      <c r="G99" s="414"/>
      <c r="H99" s="414"/>
      <c r="I99" s="414"/>
      <c r="J99" s="414">
        <v>0</v>
      </c>
      <c r="K99" s="414">
        <v>0</v>
      </c>
      <c r="L99" s="414">
        <v>0</v>
      </c>
      <c r="M99" s="416"/>
      <c r="N99" s="414"/>
      <c r="O99" s="414"/>
      <c r="P99" s="414"/>
      <c r="Q99" s="414"/>
      <c r="R99" s="414"/>
      <c r="S99" s="414"/>
      <c r="T99" s="414"/>
      <c r="U99" s="414"/>
      <c r="V99" s="414">
        <v>0</v>
      </c>
      <c r="W99" s="414">
        <v>0</v>
      </c>
      <c r="X99" s="414">
        <v>0</v>
      </c>
      <c r="Y99" s="416"/>
      <c r="Z99" s="414"/>
      <c r="AA99" s="414"/>
      <c r="AB99" s="414"/>
      <c r="AC99" s="414"/>
      <c r="AD99" s="414"/>
      <c r="AE99" s="414"/>
      <c r="AF99" s="414"/>
      <c r="AG99" s="414"/>
      <c r="AH99" s="414">
        <v>0</v>
      </c>
      <c r="AI99" s="414">
        <v>0</v>
      </c>
      <c r="AJ99" s="414">
        <v>0</v>
      </c>
      <c r="AK99" s="416"/>
      <c r="AL99" s="414"/>
      <c r="AM99" s="414"/>
      <c r="AN99" s="414"/>
    </row>
    <row r="100" spans="1:40" s="412" customFormat="1" ht="9.9" customHeight="1">
      <c r="A100" s="410" t="s">
        <v>491</v>
      </c>
      <c r="B100" s="411">
        <v>0</v>
      </c>
      <c r="C100" s="411">
        <v>0</v>
      </c>
      <c r="D100" s="411">
        <v>0</v>
      </c>
      <c r="E100" s="411"/>
      <c r="F100" s="411">
        <v>203954.39600000001</v>
      </c>
      <c r="G100" s="411">
        <v>0</v>
      </c>
      <c r="H100" s="411">
        <v>203954.39600000001</v>
      </c>
      <c r="I100" s="411"/>
      <c r="J100" s="411">
        <v>164152.21799999999</v>
      </c>
      <c r="K100" s="411">
        <v>0</v>
      </c>
      <c r="L100" s="411">
        <v>164152.21799999999</v>
      </c>
      <c r="M100" s="410" t="s">
        <v>491</v>
      </c>
      <c r="N100" s="411">
        <v>171113.52</v>
      </c>
      <c r="O100" s="411">
        <v>0</v>
      </c>
      <c r="P100" s="411">
        <v>171113.52</v>
      </c>
      <c r="Q100" s="411"/>
      <c r="R100" s="411">
        <v>0</v>
      </c>
      <c r="S100" s="411">
        <v>0</v>
      </c>
      <c r="T100" s="411">
        <v>0</v>
      </c>
      <c r="U100" s="411"/>
      <c r="V100" s="411">
        <v>577547.59199999995</v>
      </c>
      <c r="W100" s="411">
        <v>0</v>
      </c>
      <c r="X100" s="411">
        <v>577547.59199999995</v>
      </c>
      <c r="Y100" s="410" t="s">
        <v>491</v>
      </c>
      <c r="Z100" s="411">
        <v>0</v>
      </c>
      <c r="AA100" s="411">
        <v>0</v>
      </c>
      <c r="AB100" s="411">
        <v>0</v>
      </c>
      <c r="AC100" s="411"/>
      <c r="AD100" s="411">
        <v>0</v>
      </c>
      <c r="AE100" s="411">
        <v>0</v>
      </c>
      <c r="AF100" s="411">
        <v>0</v>
      </c>
      <c r="AG100" s="411"/>
      <c r="AH100" s="411">
        <v>0</v>
      </c>
      <c r="AI100" s="411">
        <v>0</v>
      </c>
      <c r="AJ100" s="411">
        <v>0</v>
      </c>
      <c r="AK100" s="410" t="s">
        <v>491</v>
      </c>
      <c r="AL100" s="411">
        <v>1116767.7259999998</v>
      </c>
      <c r="AM100" s="411">
        <v>0</v>
      </c>
      <c r="AN100" s="411">
        <v>1116767.7259999998</v>
      </c>
    </row>
    <row r="101" spans="1:40" s="412" customFormat="1" ht="9.9" customHeight="1">
      <c r="A101" s="416" t="s">
        <v>492</v>
      </c>
      <c r="B101" s="414">
        <v>0</v>
      </c>
      <c r="C101" s="414">
        <v>0</v>
      </c>
      <c r="D101" s="414">
        <v>0</v>
      </c>
      <c r="E101" s="414"/>
      <c r="F101" s="414">
        <v>0</v>
      </c>
      <c r="G101" s="414">
        <v>0</v>
      </c>
      <c r="H101" s="414">
        <v>0</v>
      </c>
      <c r="I101" s="414"/>
      <c r="J101" s="414">
        <v>0</v>
      </c>
      <c r="K101" s="414">
        <v>0</v>
      </c>
      <c r="L101" s="414">
        <v>0</v>
      </c>
      <c r="M101" s="416" t="s">
        <v>492</v>
      </c>
      <c r="N101" s="414">
        <v>0</v>
      </c>
      <c r="O101" s="414">
        <v>0</v>
      </c>
      <c r="P101" s="414">
        <v>0</v>
      </c>
      <c r="Q101" s="414"/>
      <c r="R101" s="414">
        <v>0</v>
      </c>
      <c r="S101" s="414">
        <v>0</v>
      </c>
      <c r="T101" s="414">
        <v>0</v>
      </c>
      <c r="U101" s="414"/>
      <c r="V101" s="414">
        <v>0</v>
      </c>
      <c r="W101" s="414">
        <v>0</v>
      </c>
      <c r="X101" s="414">
        <v>0</v>
      </c>
      <c r="Y101" s="416" t="s">
        <v>492</v>
      </c>
      <c r="Z101" s="414">
        <v>0</v>
      </c>
      <c r="AA101" s="414">
        <v>0</v>
      </c>
      <c r="AB101" s="414">
        <v>0</v>
      </c>
      <c r="AC101" s="414"/>
      <c r="AD101" s="414">
        <v>0</v>
      </c>
      <c r="AE101" s="414">
        <v>0</v>
      </c>
      <c r="AF101" s="414">
        <v>0</v>
      </c>
      <c r="AG101" s="414"/>
      <c r="AH101" s="414">
        <v>0</v>
      </c>
      <c r="AI101" s="414">
        <v>0</v>
      </c>
      <c r="AJ101" s="414">
        <v>0</v>
      </c>
      <c r="AK101" s="416" t="s">
        <v>492</v>
      </c>
      <c r="AL101" s="414">
        <v>0</v>
      </c>
      <c r="AM101" s="414">
        <v>0</v>
      </c>
      <c r="AN101" s="414">
        <v>0</v>
      </c>
    </row>
    <row r="102" spans="1:40" s="412" customFormat="1" ht="9.9" customHeight="1">
      <c r="A102" s="416" t="s">
        <v>493</v>
      </c>
      <c r="B102" s="414">
        <v>0</v>
      </c>
      <c r="C102" s="414">
        <v>0</v>
      </c>
      <c r="D102" s="414">
        <v>0</v>
      </c>
      <c r="E102" s="414"/>
      <c r="F102" s="414">
        <v>0</v>
      </c>
      <c r="G102" s="414">
        <v>0</v>
      </c>
      <c r="H102" s="414">
        <v>0</v>
      </c>
      <c r="I102" s="414"/>
      <c r="J102" s="414">
        <v>0</v>
      </c>
      <c r="K102" s="414">
        <v>0</v>
      </c>
      <c r="L102" s="414">
        <v>0</v>
      </c>
      <c r="M102" s="416" t="s">
        <v>493</v>
      </c>
      <c r="N102" s="414">
        <v>0</v>
      </c>
      <c r="O102" s="414">
        <v>0</v>
      </c>
      <c r="P102" s="414">
        <v>0</v>
      </c>
      <c r="Q102" s="414"/>
      <c r="R102" s="414">
        <v>0</v>
      </c>
      <c r="S102" s="414">
        <v>0</v>
      </c>
      <c r="T102" s="414">
        <v>0</v>
      </c>
      <c r="U102" s="414"/>
      <c r="V102" s="414">
        <v>0</v>
      </c>
      <c r="W102" s="414">
        <v>0</v>
      </c>
      <c r="X102" s="414">
        <v>0</v>
      </c>
      <c r="Y102" s="416" t="s">
        <v>493</v>
      </c>
      <c r="Z102" s="414">
        <v>0</v>
      </c>
      <c r="AA102" s="414">
        <v>0</v>
      </c>
      <c r="AB102" s="414">
        <v>0</v>
      </c>
      <c r="AC102" s="414"/>
      <c r="AD102" s="414">
        <v>0</v>
      </c>
      <c r="AE102" s="414">
        <v>0</v>
      </c>
      <c r="AF102" s="414">
        <v>0</v>
      </c>
      <c r="AG102" s="414"/>
      <c r="AH102" s="414">
        <v>0</v>
      </c>
      <c r="AI102" s="414">
        <v>0</v>
      </c>
      <c r="AJ102" s="414">
        <v>0</v>
      </c>
      <c r="AK102" s="416" t="s">
        <v>493</v>
      </c>
      <c r="AL102" s="414">
        <v>0</v>
      </c>
      <c r="AM102" s="414">
        <v>0</v>
      </c>
      <c r="AN102" s="414">
        <v>0</v>
      </c>
    </row>
    <row r="103" spans="1:40" s="412" customFormat="1" ht="9.9" customHeight="1">
      <c r="A103" s="416" t="s">
        <v>494</v>
      </c>
      <c r="B103" s="414">
        <v>0</v>
      </c>
      <c r="C103" s="414">
        <v>0</v>
      </c>
      <c r="D103" s="414">
        <v>0</v>
      </c>
      <c r="E103" s="414"/>
      <c r="F103" s="414">
        <v>203954.39600000001</v>
      </c>
      <c r="G103" s="414">
        <v>0</v>
      </c>
      <c r="H103" s="414">
        <v>203954.39600000001</v>
      </c>
      <c r="I103" s="414"/>
      <c r="J103" s="414">
        <v>164152.21799999999</v>
      </c>
      <c r="K103" s="414">
        <v>0</v>
      </c>
      <c r="L103" s="414">
        <v>164152.21799999999</v>
      </c>
      <c r="M103" s="416" t="s">
        <v>494</v>
      </c>
      <c r="N103" s="414">
        <v>171113.52</v>
      </c>
      <c r="O103" s="414">
        <v>0</v>
      </c>
      <c r="P103" s="414">
        <v>171113.52</v>
      </c>
      <c r="Q103" s="414"/>
      <c r="R103" s="414">
        <v>0</v>
      </c>
      <c r="S103" s="414">
        <v>0</v>
      </c>
      <c r="T103" s="414">
        <v>0</v>
      </c>
      <c r="U103" s="414"/>
      <c r="V103" s="414">
        <v>577547.59199999995</v>
      </c>
      <c r="W103" s="414">
        <v>0</v>
      </c>
      <c r="X103" s="414">
        <v>577547.59199999995</v>
      </c>
      <c r="Y103" s="416" t="s">
        <v>494</v>
      </c>
      <c r="Z103" s="414">
        <v>0</v>
      </c>
      <c r="AA103" s="414">
        <v>0</v>
      </c>
      <c r="AB103" s="414">
        <v>0</v>
      </c>
      <c r="AC103" s="414"/>
      <c r="AD103" s="414">
        <v>0</v>
      </c>
      <c r="AE103" s="414">
        <v>0</v>
      </c>
      <c r="AF103" s="414">
        <v>0</v>
      </c>
      <c r="AG103" s="414"/>
      <c r="AH103" s="414">
        <v>0</v>
      </c>
      <c r="AI103" s="414">
        <v>0</v>
      </c>
      <c r="AJ103" s="414">
        <v>0</v>
      </c>
      <c r="AK103" s="416" t="s">
        <v>494</v>
      </c>
      <c r="AL103" s="414">
        <v>1116767.7259999998</v>
      </c>
      <c r="AM103" s="414">
        <v>0</v>
      </c>
      <c r="AN103" s="414">
        <v>1116767.7259999998</v>
      </c>
    </row>
    <row r="104" spans="1:40" s="25" customFormat="1" ht="5.0999999999999996" customHeight="1">
      <c r="A104" s="416"/>
      <c r="B104" s="414"/>
      <c r="C104" s="414"/>
      <c r="D104" s="414"/>
      <c r="E104" s="414"/>
      <c r="F104" s="414"/>
      <c r="G104" s="414"/>
      <c r="H104" s="414"/>
      <c r="I104" s="414"/>
      <c r="J104" s="414">
        <v>0</v>
      </c>
      <c r="K104" s="414">
        <v>0</v>
      </c>
      <c r="L104" s="414">
        <v>0</v>
      </c>
      <c r="M104" s="416"/>
      <c r="N104" s="414"/>
      <c r="O104" s="414"/>
      <c r="P104" s="414"/>
      <c r="Q104" s="414"/>
      <c r="R104" s="414"/>
      <c r="S104" s="414"/>
      <c r="T104" s="414"/>
      <c r="U104" s="414"/>
      <c r="V104" s="414">
        <v>0</v>
      </c>
      <c r="W104" s="414">
        <v>0</v>
      </c>
      <c r="X104" s="414">
        <v>0</v>
      </c>
      <c r="Y104" s="416"/>
      <c r="Z104" s="414"/>
      <c r="AA104" s="414"/>
      <c r="AB104" s="414"/>
      <c r="AC104" s="414"/>
      <c r="AD104" s="414"/>
      <c r="AE104" s="414"/>
      <c r="AF104" s="414"/>
      <c r="AG104" s="414"/>
      <c r="AH104" s="414">
        <v>0</v>
      </c>
      <c r="AI104" s="414">
        <v>0</v>
      </c>
      <c r="AJ104" s="414">
        <v>0</v>
      </c>
      <c r="AK104" s="416"/>
      <c r="AL104" s="414"/>
      <c r="AM104" s="414"/>
      <c r="AN104" s="414"/>
    </row>
    <row r="105" spans="1:40" s="412" customFormat="1" ht="9.9" customHeight="1">
      <c r="A105" s="417" t="s">
        <v>495</v>
      </c>
      <c r="B105" s="418">
        <v>54086.188999999998</v>
      </c>
      <c r="C105" s="418">
        <v>4439.9470000000001</v>
      </c>
      <c r="D105" s="418">
        <v>58526.135999999999</v>
      </c>
      <c r="E105" s="418"/>
      <c r="F105" s="418">
        <v>112815.228</v>
      </c>
      <c r="G105" s="418">
        <v>2611.9810000000002</v>
      </c>
      <c r="H105" s="418">
        <v>115427.21</v>
      </c>
      <c r="I105" s="418"/>
      <c r="J105" s="418">
        <v>31800.94</v>
      </c>
      <c r="K105" s="418">
        <v>1111.7950000000001</v>
      </c>
      <c r="L105" s="418">
        <v>32912.735000000001</v>
      </c>
      <c r="M105" s="417" t="s">
        <v>495</v>
      </c>
      <c r="N105" s="418">
        <v>45964.648999999998</v>
      </c>
      <c r="O105" s="418">
        <v>169.13</v>
      </c>
      <c r="P105" s="418">
        <v>46133.78</v>
      </c>
      <c r="Q105" s="418"/>
      <c r="R105" s="418">
        <v>8313.1830000000009</v>
      </c>
      <c r="S105" s="418">
        <v>44.551000000000002</v>
      </c>
      <c r="T105" s="418">
        <v>8357.7350000000006</v>
      </c>
      <c r="U105" s="418"/>
      <c r="V105" s="418">
        <v>75522.077000000005</v>
      </c>
      <c r="W105" s="418">
        <v>12452.183999999999</v>
      </c>
      <c r="X105" s="418">
        <v>87974.260999999999</v>
      </c>
      <c r="Y105" s="417" t="s">
        <v>495</v>
      </c>
      <c r="Z105" s="418">
        <v>38615.531000000003</v>
      </c>
      <c r="AA105" s="418">
        <v>12298.489</v>
      </c>
      <c r="AB105" s="418">
        <v>50914.02</v>
      </c>
      <c r="AC105" s="418"/>
      <c r="AD105" s="418">
        <v>13620.463</v>
      </c>
      <c r="AE105" s="418">
        <v>921.61199999999997</v>
      </c>
      <c r="AF105" s="418">
        <v>14542.075999999999</v>
      </c>
      <c r="AG105" s="418"/>
      <c r="AH105" s="418">
        <v>9052.0010000000002</v>
      </c>
      <c r="AI105" s="418">
        <v>849.24400000000003</v>
      </c>
      <c r="AJ105" s="418">
        <v>9901.2459999999992</v>
      </c>
      <c r="AK105" s="417" t="s">
        <v>495</v>
      </c>
      <c r="AL105" s="418">
        <v>389790.261</v>
      </c>
      <c r="AM105" s="418">
        <v>34898.932999999997</v>
      </c>
      <c r="AN105" s="418">
        <v>424689.19900000002</v>
      </c>
    </row>
    <row r="106" spans="1:40" s="25" customFormat="1" ht="5.0999999999999996" customHeight="1">
      <c r="A106" s="416"/>
      <c r="B106" s="418"/>
      <c r="C106" s="418"/>
      <c r="D106" s="418"/>
      <c r="E106" s="418"/>
      <c r="F106" s="418"/>
      <c r="G106" s="418"/>
      <c r="H106" s="418"/>
      <c r="I106" s="418"/>
      <c r="J106" s="418">
        <v>0</v>
      </c>
      <c r="K106" s="418">
        <v>0</v>
      </c>
      <c r="L106" s="418">
        <v>0</v>
      </c>
      <c r="M106" s="416"/>
      <c r="N106" s="418"/>
      <c r="O106" s="418"/>
      <c r="P106" s="418"/>
      <c r="Q106" s="418"/>
      <c r="R106" s="418"/>
      <c r="S106" s="418"/>
      <c r="T106" s="418"/>
      <c r="U106" s="418"/>
      <c r="V106" s="418">
        <v>0</v>
      </c>
      <c r="W106" s="418">
        <v>0</v>
      </c>
      <c r="X106" s="418">
        <v>0</v>
      </c>
      <c r="Y106" s="416"/>
      <c r="Z106" s="418"/>
      <c r="AA106" s="418"/>
      <c r="AB106" s="418"/>
      <c r="AC106" s="418"/>
      <c r="AD106" s="418"/>
      <c r="AE106" s="418"/>
      <c r="AF106" s="418"/>
      <c r="AG106" s="418"/>
      <c r="AH106" s="418">
        <v>0</v>
      </c>
      <c r="AI106" s="418">
        <v>0</v>
      </c>
      <c r="AJ106" s="418">
        <v>0</v>
      </c>
      <c r="AK106" s="416"/>
      <c r="AL106" s="418"/>
      <c r="AM106" s="418"/>
      <c r="AN106" s="418"/>
    </row>
    <row r="107" spans="1:40" s="412" customFormat="1" ht="9.9" customHeight="1">
      <c r="A107" s="410" t="s">
        <v>496</v>
      </c>
      <c r="B107" s="411">
        <v>37273.254999999997</v>
      </c>
      <c r="C107" s="411">
        <v>422.947</v>
      </c>
      <c r="D107" s="411">
        <v>37696.201999999997</v>
      </c>
      <c r="E107" s="411"/>
      <c r="F107" s="411">
        <v>99289.316000000006</v>
      </c>
      <c r="G107" s="411">
        <v>286.87799999999999</v>
      </c>
      <c r="H107" s="411">
        <v>99576.194000000003</v>
      </c>
      <c r="I107" s="411"/>
      <c r="J107" s="411">
        <v>47372.489000000001</v>
      </c>
      <c r="K107" s="411">
        <v>38.389000000000003</v>
      </c>
      <c r="L107" s="411">
        <v>47410.879000000001</v>
      </c>
      <c r="M107" s="410" t="s">
        <v>496</v>
      </c>
      <c r="N107" s="411">
        <v>21732.66</v>
      </c>
      <c r="O107" s="411">
        <v>0</v>
      </c>
      <c r="P107" s="411">
        <v>21732.66</v>
      </c>
      <c r="Q107" s="411"/>
      <c r="R107" s="411">
        <v>5972.3</v>
      </c>
      <c r="S107" s="411">
        <v>487.17500000000001</v>
      </c>
      <c r="T107" s="411">
        <v>6459.4750000000004</v>
      </c>
      <c r="U107" s="411"/>
      <c r="V107" s="411">
        <v>32024.646000000001</v>
      </c>
      <c r="W107" s="411">
        <v>622.30700000000002</v>
      </c>
      <c r="X107" s="411">
        <v>32646.953000000001</v>
      </c>
      <c r="Y107" s="410" t="s">
        <v>496</v>
      </c>
      <c r="Z107" s="411">
        <v>806.89499999999998</v>
      </c>
      <c r="AA107" s="411">
        <v>154.95699999999999</v>
      </c>
      <c r="AB107" s="411">
        <v>961.85199999999998</v>
      </c>
      <c r="AC107" s="411"/>
      <c r="AD107" s="411">
        <v>19901.689999999999</v>
      </c>
      <c r="AE107" s="411">
        <v>53.481999999999999</v>
      </c>
      <c r="AF107" s="411">
        <v>19955.171999999999</v>
      </c>
      <c r="AG107" s="411"/>
      <c r="AH107" s="411">
        <v>12730.692999999999</v>
      </c>
      <c r="AI107" s="411">
        <v>66.046999999999997</v>
      </c>
      <c r="AJ107" s="411">
        <v>12796.741</v>
      </c>
      <c r="AK107" s="410" t="s">
        <v>496</v>
      </c>
      <c r="AL107" s="411">
        <v>277103.94400000002</v>
      </c>
      <c r="AM107" s="411">
        <v>2132.1820000000002</v>
      </c>
      <c r="AN107" s="411">
        <v>279236.12800000003</v>
      </c>
    </row>
    <row r="108" spans="1:40" s="412" customFormat="1" ht="9.9" customHeight="1">
      <c r="A108" s="416" t="s">
        <v>497</v>
      </c>
      <c r="B108" s="414">
        <v>30049.078000000001</v>
      </c>
      <c r="C108" s="414">
        <v>422.947</v>
      </c>
      <c r="D108" s="414">
        <v>30472.026000000002</v>
      </c>
      <c r="E108" s="414"/>
      <c r="F108" s="414">
        <v>77196.41</v>
      </c>
      <c r="G108" s="414">
        <v>286.87799999999999</v>
      </c>
      <c r="H108" s="414">
        <v>77483.289000000004</v>
      </c>
      <c r="I108" s="414"/>
      <c r="J108" s="414">
        <v>32496.841</v>
      </c>
      <c r="K108" s="414">
        <v>38.389000000000003</v>
      </c>
      <c r="L108" s="414">
        <v>32535.231</v>
      </c>
      <c r="M108" s="416" t="s">
        <v>497</v>
      </c>
      <c r="N108" s="414">
        <v>16929.62</v>
      </c>
      <c r="O108" s="414">
        <v>0</v>
      </c>
      <c r="P108" s="414">
        <v>16929.62</v>
      </c>
      <c r="Q108" s="414"/>
      <c r="R108" s="414">
        <v>5968.491</v>
      </c>
      <c r="S108" s="414">
        <v>487.17500000000001</v>
      </c>
      <c r="T108" s="414">
        <v>6455.6670000000004</v>
      </c>
      <c r="U108" s="414"/>
      <c r="V108" s="414">
        <v>16030.447</v>
      </c>
      <c r="W108" s="414">
        <v>622.30700000000002</v>
      </c>
      <c r="X108" s="414">
        <v>16652.754000000001</v>
      </c>
      <c r="Y108" s="416" t="s">
        <v>497</v>
      </c>
      <c r="Z108" s="414">
        <v>0</v>
      </c>
      <c r="AA108" s="414">
        <v>0</v>
      </c>
      <c r="AB108" s="414">
        <v>0</v>
      </c>
      <c r="AC108" s="414"/>
      <c r="AD108" s="414">
        <v>18010.792000000001</v>
      </c>
      <c r="AE108" s="414">
        <v>2.4769999999999999</v>
      </c>
      <c r="AF108" s="414">
        <v>18013.269</v>
      </c>
      <c r="AG108" s="414"/>
      <c r="AH108" s="414">
        <v>12697.993</v>
      </c>
      <c r="AI108" s="414">
        <v>66.046999999999997</v>
      </c>
      <c r="AJ108" s="414">
        <v>12764.04</v>
      </c>
      <c r="AK108" s="416" t="s">
        <v>497</v>
      </c>
      <c r="AL108" s="414">
        <v>209379.67200000005</v>
      </c>
      <c r="AM108" s="414">
        <v>1926.2200000000003</v>
      </c>
      <c r="AN108" s="414">
        <v>211305.89600000001</v>
      </c>
    </row>
    <row r="109" spans="1:40" s="412" customFormat="1" ht="9.9" customHeight="1">
      <c r="A109" s="416" t="s">
        <v>498</v>
      </c>
      <c r="B109" s="414">
        <v>0</v>
      </c>
      <c r="C109" s="414">
        <v>0</v>
      </c>
      <c r="D109" s="414">
        <v>0</v>
      </c>
      <c r="E109" s="414"/>
      <c r="F109" s="414">
        <v>0</v>
      </c>
      <c r="G109" s="414">
        <v>0</v>
      </c>
      <c r="H109" s="414">
        <v>0</v>
      </c>
      <c r="I109" s="414"/>
      <c r="J109" s="414">
        <v>653.52599999999995</v>
      </c>
      <c r="K109" s="414">
        <v>0</v>
      </c>
      <c r="L109" s="414">
        <v>653.52599999999995</v>
      </c>
      <c r="M109" s="416" t="s">
        <v>498</v>
      </c>
      <c r="N109" s="414">
        <v>98.444000000000003</v>
      </c>
      <c r="O109" s="414">
        <v>0</v>
      </c>
      <c r="P109" s="414">
        <v>98.444000000000003</v>
      </c>
      <c r="Q109" s="414"/>
      <c r="R109" s="414">
        <v>0</v>
      </c>
      <c r="S109" s="414">
        <v>0</v>
      </c>
      <c r="T109" s="414">
        <v>0</v>
      </c>
      <c r="U109" s="414"/>
      <c r="V109" s="414">
        <v>0</v>
      </c>
      <c r="W109" s="414">
        <v>0</v>
      </c>
      <c r="X109" s="414">
        <v>0</v>
      </c>
      <c r="Y109" s="416" t="s">
        <v>498</v>
      </c>
      <c r="Z109" s="414">
        <v>0</v>
      </c>
      <c r="AA109" s="414">
        <v>0</v>
      </c>
      <c r="AB109" s="414">
        <v>0</v>
      </c>
      <c r="AC109" s="414"/>
      <c r="AD109" s="414">
        <v>0</v>
      </c>
      <c r="AE109" s="414">
        <v>0</v>
      </c>
      <c r="AF109" s="414">
        <v>0</v>
      </c>
      <c r="AG109" s="414"/>
      <c r="AH109" s="414">
        <v>0</v>
      </c>
      <c r="AI109" s="414">
        <v>0</v>
      </c>
      <c r="AJ109" s="414">
        <v>0</v>
      </c>
      <c r="AK109" s="416" t="s">
        <v>498</v>
      </c>
      <c r="AL109" s="414">
        <v>751.96999999999991</v>
      </c>
      <c r="AM109" s="414">
        <v>0</v>
      </c>
      <c r="AN109" s="414">
        <v>751.96999999999991</v>
      </c>
    </row>
    <row r="110" spans="1:40" s="412" customFormat="1" ht="9.9" customHeight="1">
      <c r="A110" s="416" t="s">
        <v>499</v>
      </c>
      <c r="B110" s="414">
        <v>0</v>
      </c>
      <c r="C110" s="414">
        <v>0</v>
      </c>
      <c r="D110" s="414">
        <v>0</v>
      </c>
      <c r="E110" s="414"/>
      <c r="F110" s="414">
        <v>0</v>
      </c>
      <c r="G110" s="414">
        <v>0</v>
      </c>
      <c r="H110" s="414">
        <v>0</v>
      </c>
      <c r="I110" s="414"/>
      <c r="J110" s="414">
        <v>0</v>
      </c>
      <c r="K110" s="414">
        <v>0</v>
      </c>
      <c r="L110" s="414">
        <v>0</v>
      </c>
      <c r="M110" s="416" t="s">
        <v>499</v>
      </c>
      <c r="N110" s="414">
        <v>0</v>
      </c>
      <c r="O110" s="414">
        <v>0</v>
      </c>
      <c r="P110" s="414">
        <v>0</v>
      </c>
      <c r="Q110" s="414"/>
      <c r="R110" s="414">
        <v>0</v>
      </c>
      <c r="S110" s="414">
        <v>0</v>
      </c>
      <c r="T110" s="414">
        <v>0</v>
      </c>
      <c r="U110" s="414"/>
      <c r="V110" s="414">
        <v>0</v>
      </c>
      <c r="W110" s="414">
        <v>0</v>
      </c>
      <c r="X110" s="414">
        <v>0</v>
      </c>
      <c r="Y110" s="416" t="s">
        <v>499</v>
      </c>
      <c r="Z110" s="414">
        <v>0</v>
      </c>
      <c r="AA110" s="414">
        <v>0</v>
      </c>
      <c r="AB110" s="414">
        <v>0</v>
      </c>
      <c r="AC110" s="414"/>
      <c r="AD110" s="414">
        <v>0</v>
      </c>
      <c r="AE110" s="414">
        <v>0</v>
      </c>
      <c r="AF110" s="414">
        <v>0</v>
      </c>
      <c r="AG110" s="414"/>
      <c r="AH110" s="414">
        <v>0</v>
      </c>
      <c r="AI110" s="414">
        <v>0</v>
      </c>
      <c r="AJ110" s="414">
        <v>0</v>
      </c>
      <c r="AK110" s="416" t="s">
        <v>499</v>
      </c>
      <c r="AL110" s="414">
        <v>0</v>
      </c>
      <c r="AM110" s="414">
        <v>0</v>
      </c>
      <c r="AN110" s="414">
        <v>0</v>
      </c>
    </row>
    <row r="111" spans="1:40" s="412" customFormat="1" ht="9.9" customHeight="1">
      <c r="A111" s="416" t="s">
        <v>500</v>
      </c>
      <c r="B111" s="414">
        <v>7224.1760000000004</v>
      </c>
      <c r="C111" s="414">
        <v>0</v>
      </c>
      <c r="D111" s="414">
        <v>7224.1760000000004</v>
      </c>
      <c r="E111" s="414"/>
      <c r="F111" s="414">
        <v>16371.138000000001</v>
      </c>
      <c r="G111" s="414">
        <v>0</v>
      </c>
      <c r="H111" s="414">
        <v>16371.138000000001</v>
      </c>
      <c r="I111" s="414"/>
      <c r="J111" s="414">
        <v>14222.120999999999</v>
      </c>
      <c r="K111" s="414">
        <v>0</v>
      </c>
      <c r="L111" s="414">
        <v>14222.120999999999</v>
      </c>
      <c r="M111" s="416" t="s">
        <v>500</v>
      </c>
      <c r="N111" s="414">
        <v>63.704000000000001</v>
      </c>
      <c r="O111" s="414">
        <v>0</v>
      </c>
      <c r="P111" s="414">
        <v>63.704000000000001</v>
      </c>
      <c r="Q111" s="414"/>
      <c r="R111" s="414">
        <v>1.4E-2</v>
      </c>
      <c r="S111" s="414">
        <v>0</v>
      </c>
      <c r="T111" s="414">
        <v>1.4E-2</v>
      </c>
      <c r="U111" s="414"/>
      <c r="V111" s="414">
        <v>3909.5169999999998</v>
      </c>
      <c r="W111" s="414">
        <v>0</v>
      </c>
      <c r="X111" s="414">
        <v>3909.5169999999998</v>
      </c>
      <c r="Y111" s="416" t="s">
        <v>500</v>
      </c>
      <c r="Z111" s="414">
        <v>806.89499999999998</v>
      </c>
      <c r="AA111" s="414">
        <v>154.95699999999999</v>
      </c>
      <c r="AB111" s="414">
        <v>961.85199999999998</v>
      </c>
      <c r="AC111" s="414"/>
      <c r="AD111" s="414">
        <v>370.05599999999998</v>
      </c>
      <c r="AE111" s="414">
        <v>0</v>
      </c>
      <c r="AF111" s="414">
        <v>370.05599999999998</v>
      </c>
      <c r="AG111" s="414"/>
      <c r="AH111" s="414">
        <v>32.508000000000003</v>
      </c>
      <c r="AI111" s="414">
        <v>0</v>
      </c>
      <c r="AJ111" s="414">
        <v>32.508000000000003</v>
      </c>
      <c r="AK111" s="416" t="s">
        <v>500</v>
      </c>
      <c r="AL111" s="414">
        <v>43000.128999999994</v>
      </c>
      <c r="AM111" s="414">
        <v>154.95699999999999</v>
      </c>
      <c r="AN111" s="414">
        <v>43155.085999999996</v>
      </c>
    </row>
    <row r="112" spans="1:40" s="412" customFormat="1" ht="9.9" customHeight="1">
      <c r="A112" s="416" t="s">
        <v>501</v>
      </c>
      <c r="B112" s="414">
        <v>0</v>
      </c>
      <c r="C112" s="414">
        <v>0</v>
      </c>
      <c r="D112" s="414">
        <v>0</v>
      </c>
      <c r="E112" s="414"/>
      <c r="F112" s="414">
        <v>5721.7659999999996</v>
      </c>
      <c r="G112" s="414">
        <v>0</v>
      </c>
      <c r="H112" s="414">
        <v>5721.7659999999996</v>
      </c>
      <c r="I112" s="414"/>
      <c r="J112" s="414">
        <v>0</v>
      </c>
      <c r="K112" s="414">
        <v>0</v>
      </c>
      <c r="L112" s="414">
        <v>0</v>
      </c>
      <c r="M112" s="416" t="s">
        <v>501</v>
      </c>
      <c r="N112" s="414">
        <v>4640.8890000000001</v>
      </c>
      <c r="O112" s="414">
        <v>0</v>
      </c>
      <c r="P112" s="414">
        <v>4640.8890000000001</v>
      </c>
      <c r="Q112" s="414"/>
      <c r="R112" s="414">
        <v>0</v>
      </c>
      <c r="S112" s="414">
        <v>0</v>
      </c>
      <c r="T112" s="414">
        <v>0</v>
      </c>
      <c r="U112" s="414"/>
      <c r="V112" s="414">
        <v>12084.682000000001</v>
      </c>
      <c r="W112" s="414">
        <v>0</v>
      </c>
      <c r="X112" s="414">
        <v>12084.682000000001</v>
      </c>
      <c r="Y112" s="416" t="s">
        <v>501</v>
      </c>
      <c r="Z112" s="414">
        <v>0</v>
      </c>
      <c r="AA112" s="414">
        <v>0</v>
      </c>
      <c r="AB112" s="414">
        <v>0</v>
      </c>
      <c r="AC112" s="414"/>
      <c r="AD112" s="414">
        <v>0</v>
      </c>
      <c r="AE112" s="414">
        <v>0</v>
      </c>
      <c r="AF112" s="414">
        <v>0</v>
      </c>
      <c r="AG112" s="414"/>
      <c r="AH112" s="414">
        <v>0</v>
      </c>
      <c r="AI112" s="414">
        <v>0</v>
      </c>
      <c r="AJ112" s="414">
        <v>0</v>
      </c>
      <c r="AK112" s="416" t="s">
        <v>501</v>
      </c>
      <c r="AL112" s="414">
        <v>22447.337</v>
      </c>
      <c r="AM112" s="414">
        <v>0</v>
      </c>
      <c r="AN112" s="414">
        <v>22447.337</v>
      </c>
    </row>
    <row r="113" spans="1:40" s="412" customFormat="1" ht="9.9" customHeight="1">
      <c r="A113" s="416" t="s">
        <v>502</v>
      </c>
      <c r="B113" s="414">
        <v>0</v>
      </c>
      <c r="C113" s="414">
        <v>0</v>
      </c>
      <c r="D113" s="414">
        <v>0</v>
      </c>
      <c r="E113" s="414"/>
      <c r="F113" s="414">
        <v>0</v>
      </c>
      <c r="G113" s="414">
        <v>0</v>
      </c>
      <c r="H113" s="414">
        <v>0</v>
      </c>
      <c r="I113" s="414"/>
      <c r="J113" s="414">
        <v>0</v>
      </c>
      <c r="K113" s="414">
        <v>0</v>
      </c>
      <c r="L113" s="414">
        <v>0</v>
      </c>
      <c r="M113" s="416" t="s">
        <v>502</v>
      </c>
      <c r="N113" s="414">
        <v>0</v>
      </c>
      <c r="O113" s="414">
        <v>0</v>
      </c>
      <c r="P113" s="414">
        <v>0</v>
      </c>
      <c r="Q113" s="414"/>
      <c r="R113" s="414">
        <v>3.7930000000000001</v>
      </c>
      <c r="S113" s="414">
        <v>0</v>
      </c>
      <c r="T113" s="414">
        <v>3.7930000000000001</v>
      </c>
      <c r="U113" s="414"/>
      <c r="V113" s="414">
        <v>0</v>
      </c>
      <c r="W113" s="414">
        <v>0</v>
      </c>
      <c r="X113" s="414">
        <v>0</v>
      </c>
      <c r="Y113" s="416" t="s">
        <v>502</v>
      </c>
      <c r="Z113" s="414">
        <v>0</v>
      </c>
      <c r="AA113" s="414">
        <v>0</v>
      </c>
      <c r="AB113" s="414">
        <v>0</v>
      </c>
      <c r="AC113" s="414"/>
      <c r="AD113" s="414">
        <v>1520.8409999999999</v>
      </c>
      <c r="AE113" s="414">
        <v>51.005000000000003</v>
      </c>
      <c r="AF113" s="414">
        <v>1571.846</v>
      </c>
      <c r="AG113" s="414"/>
      <c r="AH113" s="414">
        <v>0.192</v>
      </c>
      <c r="AI113" s="414">
        <v>0</v>
      </c>
      <c r="AJ113" s="414">
        <v>0.192</v>
      </c>
      <c r="AK113" s="416" t="s">
        <v>502</v>
      </c>
      <c r="AL113" s="414">
        <v>1524.8259999999998</v>
      </c>
      <c r="AM113" s="414">
        <v>51.005000000000003</v>
      </c>
      <c r="AN113" s="414">
        <v>1575.8309999999999</v>
      </c>
    </row>
    <row r="114" spans="1:40" s="25" customFormat="1" ht="5.0999999999999996" customHeight="1">
      <c r="A114" s="416"/>
      <c r="B114" s="414"/>
      <c r="C114" s="414"/>
      <c r="D114" s="414"/>
      <c r="E114" s="414"/>
      <c r="F114" s="414"/>
      <c r="G114" s="414"/>
      <c r="H114" s="414"/>
      <c r="I114" s="414"/>
      <c r="J114" s="414">
        <v>0</v>
      </c>
      <c r="K114" s="414">
        <v>0</v>
      </c>
      <c r="L114" s="414">
        <v>0</v>
      </c>
      <c r="M114" s="416"/>
      <c r="N114" s="414"/>
      <c r="O114" s="414"/>
      <c r="P114" s="414"/>
      <c r="Q114" s="414"/>
      <c r="R114" s="414"/>
      <c r="S114" s="414"/>
      <c r="T114" s="414"/>
      <c r="U114" s="414"/>
      <c r="V114" s="414">
        <v>0</v>
      </c>
      <c r="W114" s="414">
        <v>0</v>
      </c>
      <c r="X114" s="414">
        <v>0</v>
      </c>
      <c r="Y114" s="416"/>
      <c r="Z114" s="414"/>
      <c r="AA114" s="414"/>
      <c r="AB114" s="414"/>
      <c r="AC114" s="414"/>
      <c r="AD114" s="414"/>
      <c r="AE114" s="414"/>
      <c r="AF114" s="414"/>
      <c r="AG114" s="414"/>
      <c r="AH114" s="414">
        <v>0</v>
      </c>
      <c r="AI114" s="414">
        <v>0</v>
      </c>
      <c r="AJ114" s="414">
        <v>0</v>
      </c>
      <c r="AK114" s="416"/>
      <c r="AL114" s="414"/>
      <c r="AM114" s="414"/>
      <c r="AN114" s="414"/>
    </row>
    <row r="115" spans="1:40" s="412" customFormat="1" ht="9.9" customHeight="1">
      <c r="A115" s="417" t="s">
        <v>503</v>
      </c>
      <c r="B115" s="418">
        <v>24476.237000000001</v>
      </c>
      <c r="C115" s="418">
        <v>37.045000000000002</v>
      </c>
      <c r="D115" s="418">
        <v>24513.282999999999</v>
      </c>
      <c r="E115" s="418"/>
      <c r="F115" s="418">
        <v>28655.292000000001</v>
      </c>
      <c r="G115" s="418">
        <v>-2768.63</v>
      </c>
      <c r="H115" s="418">
        <v>25886.661</v>
      </c>
      <c r="I115" s="418"/>
      <c r="J115" s="418">
        <v>12227.396000000001</v>
      </c>
      <c r="K115" s="418">
        <v>12.288</v>
      </c>
      <c r="L115" s="418">
        <v>12239.683999999999</v>
      </c>
      <c r="M115" s="417" t="s">
        <v>503</v>
      </c>
      <c r="N115" s="418">
        <v>4690.17</v>
      </c>
      <c r="O115" s="418">
        <v>3654.9520000000002</v>
      </c>
      <c r="P115" s="418">
        <v>8345.1229999999996</v>
      </c>
      <c r="Q115" s="418"/>
      <c r="R115" s="418">
        <v>71.132999999999996</v>
      </c>
      <c r="S115" s="418">
        <v>1.641</v>
      </c>
      <c r="T115" s="418">
        <v>72.775000000000006</v>
      </c>
      <c r="U115" s="418"/>
      <c r="V115" s="418">
        <v>1108.047</v>
      </c>
      <c r="W115" s="418">
        <v>78.007000000000005</v>
      </c>
      <c r="X115" s="418">
        <v>1186.0550000000001</v>
      </c>
      <c r="Y115" s="417" t="s">
        <v>503</v>
      </c>
      <c r="Z115" s="418">
        <v>12761.584000000001</v>
      </c>
      <c r="AA115" s="418">
        <v>345.37299999999999</v>
      </c>
      <c r="AB115" s="418">
        <v>13106.958000000001</v>
      </c>
      <c r="AC115" s="418"/>
      <c r="AD115" s="418">
        <v>653.66600000000005</v>
      </c>
      <c r="AE115" s="418">
        <v>0.52500000000000002</v>
      </c>
      <c r="AF115" s="418">
        <v>654.19100000000003</v>
      </c>
      <c r="AG115" s="418"/>
      <c r="AH115" s="418">
        <v>2210.6010000000001</v>
      </c>
      <c r="AI115" s="418">
        <v>-113.63</v>
      </c>
      <c r="AJ115" s="418">
        <v>2096.971</v>
      </c>
      <c r="AK115" s="417" t="s">
        <v>503</v>
      </c>
      <c r="AL115" s="418">
        <v>86854.126000000004</v>
      </c>
      <c r="AM115" s="418">
        <v>1247.5710000000004</v>
      </c>
      <c r="AN115" s="418">
        <v>88101.701000000001</v>
      </c>
    </row>
    <row r="116" spans="1:40" s="25" customFormat="1" ht="5.0999999999999996" customHeight="1">
      <c r="A116" s="416"/>
      <c r="B116" s="418"/>
      <c r="C116" s="418"/>
      <c r="D116" s="418"/>
      <c r="E116" s="418"/>
      <c r="F116" s="418"/>
      <c r="G116" s="418"/>
      <c r="H116" s="418"/>
      <c r="I116" s="418"/>
      <c r="J116" s="418">
        <v>0</v>
      </c>
      <c r="K116" s="418">
        <v>0</v>
      </c>
      <c r="L116" s="418">
        <v>0</v>
      </c>
      <c r="M116" s="416"/>
      <c r="N116" s="418"/>
      <c r="O116" s="418"/>
      <c r="P116" s="418"/>
      <c r="Q116" s="418"/>
      <c r="R116" s="418"/>
      <c r="S116" s="418"/>
      <c r="T116" s="418"/>
      <c r="U116" s="418"/>
      <c r="V116" s="418">
        <v>0</v>
      </c>
      <c r="W116" s="418">
        <v>0</v>
      </c>
      <c r="X116" s="418">
        <v>0</v>
      </c>
      <c r="Y116" s="416"/>
      <c r="Z116" s="418"/>
      <c r="AA116" s="418"/>
      <c r="AB116" s="418"/>
      <c r="AC116" s="418"/>
      <c r="AD116" s="418"/>
      <c r="AE116" s="418"/>
      <c r="AF116" s="418"/>
      <c r="AG116" s="418"/>
      <c r="AH116" s="418">
        <v>0</v>
      </c>
      <c r="AI116" s="418">
        <v>0</v>
      </c>
      <c r="AJ116" s="418">
        <v>0</v>
      </c>
      <c r="AK116" s="416"/>
      <c r="AL116" s="418"/>
      <c r="AM116" s="418"/>
      <c r="AN116" s="418"/>
    </row>
    <row r="117" spans="1:40" s="412" customFormat="1" ht="9.9" customHeight="1">
      <c r="A117" s="417" t="s">
        <v>504</v>
      </c>
      <c r="B117" s="418">
        <v>13100.627</v>
      </c>
      <c r="C117" s="418">
        <v>0</v>
      </c>
      <c r="D117" s="418">
        <v>13100.627</v>
      </c>
      <c r="E117" s="418"/>
      <c r="F117" s="418">
        <v>392.53500000000003</v>
      </c>
      <c r="G117" s="418">
        <v>0</v>
      </c>
      <c r="H117" s="418">
        <v>392.53500000000003</v>
      </c>
      <c r="I117" s="418"/>
      <c r="J117" s="418">
        <v>6738.1679999999997</v>
      </c>
      <c r="K117" s="418">
        <v>0</v>
      </c>
      <c r="L117" s="418">
        <v>6738.1679999999997</v>
      </c>
      <c r="M117" s="417" t="s">
        <v>504</v>
      </c>
      <c r="N117" s="418">
        <v>802.09500000000003</v>
      </c>
      <c r="O117" s="418">
        <v>0</v>
      </c>
      <c r="P117" s="418">
        <v>802.09500000000003</v>
      </c>
      <c r="Q117" s="418"/>
      <c r="R117" s="418">
        <v>3062.6370000000002</v>
      </c>
      <c r="S117" s="418">
        <v>0</v>
      </c>
      <c r="T117" s="418">
        <v>3062.6370000000002</v>
      </c>
      <c r="U117" s="418"/>
      <c r="V117" s="418">
        <v>2991.1379999999999</v>
      </c>
      <c r="W117" s="418">
        <v>0</v>
      </c>
      <c r="X117" s="418">
        <v>2991.1379999999999</v>
      </c>
      <c r="Y117" s="417" t="s">
        <v>504</v>
      </c>
      <c r="Z117" s="418">
        <v>134.86099999999999</v>
      </c>
      <c r="AA117" s="418">
        <v>0</v>
      </c>
      <c r="AB117" s="418">
        <v>134.86099999999999</v>
      </c>
      <c r="AC117" s="418"/>
      <c r="AD117" s="418">
        <v>804.64700000000005</v>
      </c>
      <c r="AE117" s="418">
        <v>0</v>
      </c>
      <c r="AF117" s="418">
        <v>804.64700000000005</v>
      </c>
      <c r="AG117" s="418"/>
      <c r="AH117" s="418">
        <v>284.88499999999999</v>
      </c>
      <c r="AI117" s="418">
        <v>0.09</v>
      </c>
      <c r="AJ117" s="418">
        <v>284.976</v>
      </c>
      <c r="AK117" s="417" t="s">
        <v>504</v>
      </c>
      <c r="AL117" s="418">
        <v>28311.593000000001</v>
      </c>
      <c r="AM117" s="418">
        <v>0.09</v>
      </c>
      <c r="AN117" s="418">
        <v>28311.684000000001</v>
      </c>
    </row>
    <row r="118" spans="1:40" s="412" customFormat="1" ht="9.9" customHeight="1">
      <c r="A118" s="416" t="s">
        <v>505</v>
      </c>
      <c r="B118" s="414">
        <v>0</v>
      </c>
      <c r="C118" s="414">
        <v>0</v>
      </c>
      <c r="D118" s="414">
        <v>0</v>
      </c>
      <c r="E118" s="414"/>
      <c r="F118" s="414">
        <v>0</v>
      </c>
      <c r="G118" s="414">
        <v>0</v>
      </c>
      <c r="H118" s="414">
        <v>0</v>
      </c>
      <c r="I118" s="414"/>
      <c r="J118" s="414">
        <v>0.214</v>
      </c>
      <c r="K118" s="414">
        <v>0</v>
      </c>
      <c r="L118" s="414">
        <v>0.214</v>
      </c>
      <c r="M118" s="416" t="s">
        <v>505</v>
      </c>
      <c r="N118" s="414">
        <v>58.238999999999997</v>
      </c>
      <c r="O118" s="414">
        <v>0</v>
      </c>
      <c r="P118" s="414">
        <v>58.238999999999997</v>
      </c>
      <c r="Q118" s="414"/>
      <c r="R118" s="414">
        <v>0</v>
      </c>
      <c r="S118" s="414">
        <v>0</v>
      </c>
      <c r="T118" s="414">
        <v>0</v>
      </c>
      <c r="U118" s="414"/>
      <c r="V118" s="414">
        <v>0</v>
      </c>
      <c r="W118" s="414">
        <v>0</v>
      </c>
      <c r="X118" s="414">
        <v>0</v>
      </c>
      <c r="Y118" s="416" t="s">
        <v>505</v>
      </c>
      <c r="Z118" s="414">
        <v>0</v>
      </c>
      <c r="AA118" s="414">
        <v>0</v>
      </c>
      <c r="AB118" s="414">
        <v>0</v>
      </c>
      <c r="AC118" s="414"/>
      <c r="AD118" s="414">
        <v>0</v>
      </c>
      <c r="AE118" s="414">
        <v>0</v>
      </c>
      <c r="AF118" s="414">
        <v>0</v>
      </c>
      <c r="AG118" s="414"/>
      <c r="AH118" s="414">
        <v>11.519</v>
      </c>
      <c r="AI118" s="414">
        <v>0.09</v>
      </c>
      <c r="AJ118" s="414">
        <v>11.61</v>
      </c>
      <c r="AK118" s="416" t="s">
        <v>505</v>
      </c>
      <c r="AL118" s="414">
        <v>69.971999999999994</v>
      </c>
      <c r="AM118" s="414">
        <v>0.09</v>
      </c>
      <c r="AN118" s="414">
        <v>70.062999999999988</v>
      </c>
    </row>
    <row r="119" spans="1:40" s="412" customFormat="1" ht="9.9" customHeight="1">
      <c r="A119" s="416" t="s">
        <v>506</v>
      </c>
      <c r="B119" s="414">
        <v>13100.627</v>
      </c>
      <c r="C119" s="414">
        <v>0</v>
      </c>
      <c r="D119" s="414">
        <v>13100.627</v>
      </c>
      <c r="E119" s="414"/>
      <c r="F119" s="414">
        <v>392.53500000000003</v>
      </c>
      <c r="G119" s="414">
        <v>0</v>
      </c>
      <c r="H119" s="414">
        <v>392.53500000000003</v>
      </c>
      <c r="I119" s="414"/>
      <c r="J119" s="414">
        <v>6737.9530000000004</v>
      </c>
      <c r="K119" s="414">
        <v>0</v>
      </c>
      <c r="L119" s="414">
        <v>6737.9530000000004</v>
      </c>
      <c r="M119" s="416" t="s">
        <v>506</v>
      </c>
      <c r="N119" s="414">
        <v>743.85599999999999</v>
      </c>
      <c r="O119" s="414">
        <v>0</v>
      </c>
      <c r="P119" s="414">
        <v>743.85599999999999</v>
      </c>
      <c r="Q119" s="414"/>
      <c r="R119" s="414">
        <v>3062.6370000000002</v>
      </c>
      <c r="S119" s="414">
        <v>0</v>
      </c>
      <c r="T119" s="414">
        <v>3062.6370000000002</v>
      </c>
      <c r="U119" s="414"/>
      <c r="V119" s="414">
        <v>2991.1379999999999</v>
      </c>
      <c r="W119" s="414">
        <v>0</v>
      </c>
      <c r="X119" s="414">
        <v>2991.1379999999999</v>
      </c>
      <c r="Y119" s="416" t="s">
        <v>506</v>
      </c>
      <c r="Z119" s="414">
        <v>134.86099999999999</v>
      </c>
      <c r="AA119" s="414">
        <v>0</v>
      </c>
      <c r="AB119" s="414">
        <v>134.86099999999999</v>
      </c>
      <c r="AC119" s="414"/>
      <c r="AD119" s="414">
        <v>804.64700000000005</v>
      </c>
      <c r="AE119" s="414">
        <v>0</v>
      </c>
      <c r="AF119" s="414">
        <v>804.64700000000005</v>
      </c>
      <c r="AG119" s="414"/>
      <c r="AH119" s="414">
        <v>273.36500000000001</v>
      </c>
      <c r="AI119" s="414">
        <v>0</v>
      </c>
      <c r="AJ119" s="414">
        <v>273.36500000000001</v>
      </c>
      <c r="AK119" s="416" t="s">
        <v>506</v>
      </c>
      <c r="AL119" s="414">
        <v>28241.619000000002</v>
      </c>
      <c r="AM119" s="414">
        <v>0</v>
      </c>
      <c r="AN119" s="414">
        <v>28241.619000000002</v>
      </c>
    </row>
    <row r="120" spans="1:40" s="25" customFormat="1" ht="5.0999999999999996" customHeight="1">
      <c r="A120" s="421"/>
      <c r="B120" s="418"/>
      <c r="C120" s="418"/>
      <c r="D120" s="418"/>
      <c r="E120" s="418"/>
      <c r="F120" s="418"/>
      <c r="G120" s="418"/>
      <c r="H120" s="418"/>
      <c r="I120" s="418"/>
      <c r="J120" s="418">
        <v>0</v>
      </c>
      <c r="K120" s="418">
        <v>0</v>
      </c>
      <c r="L120" s="418">
        <v>0</v>
      </c>
      <c r="M120" s="421"/>
      <c r="N120" s="418"/>
      <c r="O120" s="418"/>
      <c r="P120" s="418"/>
      <c r="Q120" s="418"/>
      <c r="R120" s="418"/>
      <c r="S120" s="418"/>
      <c r="T120" s="418"/>
      <c r="U120" s="418"/>
      <c r="V120" s="418">
        <v>0</v>
      </c>
      <c r="W120" s="418">
        <v>0</v>
      </c>
      <c r="X120" s="418">
        <v>0</v>
      </c>
      <c r="Y120" s="421"/>
      <c r="Z120" s="418"/>
      <c r="AA120" s="418"/>
      <c r="AB120" s="418"/>
      <c r="AC120" s="418"/>
      <c r="AD120" s="418"/>
      <c r="AE120" s="418"/>
      <c r="AF120" s="418"/>
      <c r="AG120" s="418"/>
      <c r="AH120" s="418">
        <v>0</v>
      </c>
      <c r="AI120" s="418">
        <v>0</v>
      </c>
      <c r="AJ120" s="418">
        <v>0</v>
      </c>
      <c r="AK120" s="421"/>
      <c r="AL120" s="418"/>
      <c r="AM120" s="418"/>
      <c r="AN120" s="418"/>
    </row>
    <row r="121" spans="1:40" s="25" customFormat="1" ht="9.9" customHeight="1">
      <c r="A121" s="460" t="s">
        <v>507</v>
      </c>
      <c r="B121" s="418">
        <v>134076.041</v>
      </c>
      <c r="C121" s="418">
        <v>0</v>
      </c>
      <c r="D121" s="418">
        <v>134076.041</v>
      </c>
      <c r="E121" s="418"/>
      <c r="F121" s="418">
        <v>0</v>
      </c>
      <c r="G121" s="418">
        <v>0</v>
      </c>
      <c r="H121" s="418">
        <v>0</v>
      </c>
      <c r="I121" s="418"/>
      <c r="J121" s="418">
        <v>0</v>
      </c>
      <c r="K121" s="418">
        <v>0</v>
      </c>
      <c r="L121" s="418">
        <v>0</v>
      </c>
      <c r="M121" s="460" t="s">
        <v>507</v>
      </c>
      <c r="N121" s="418">
        <v>0</v>
      </c>
      <c r="O121" s="418">
        <v>0</v>
      </c>
      <c r="P121" s="418">
        <v>0</v>
      </c>
      <c r="Q121" s="418"/>
      <c r="R121" s="418">
        <v>10634.745000000001</v>
      </c>
      <c r="S121" s="418">
        <v>0</v>
      </c>
      <c r="T121" s="418">
        <v>10634.745000000001</v>
      </c>
      <c r="U121" s="418"/>
      <c r="V121" s="418">
        <v>52217.360999999997</v>
      </c>
      <c r="W121" s="418">
        <v>0</v>
      </c>
      <c r="X121" s="418">
        <v>52217.360999999997</v>
      </c>
      <c r="Y121" s="460" t="s">
        <v>507</v>
      </c>
      <c r="Z121" s="418">
        <v>0</v>
      </c>
      <c r="AA121" s="418">
        <v>0</v>
      </c>
      <c r="AB121" s="418">
        <v>0</v>
      </c>
      <c r="AC121" s="418"/>
      <c r="AD121" s="418">
        <v>0</v>
      </c>
      <c r="AE121" s="418">
        <v>0</v>
      </c>
      <c r="AF121" s="418">
        <v>0</v>
      </c>
      <c r="AG121" s="418"/>
      <c r="AH121" s="418">
        <v>84830.028000000006</v>
      </c>
      <c r="AI121" s="418">
        <v>0</v>
      </c>
      <c r="AJ121" s="418">
        <v>84830.028000000006</v>
      </c>
      <c r="AK121" s="460" t="s">
        <v>507</v>
      </c>
      <c r="AL121" s="418">
        <v>281758.17499999999</v>
      </c>
      <c r="AM121" s="418">
        <v>0</v>
      </c>
      <c r="AN121" s="418">
        <v>281758.17499999999</v>
      </c>
    </row>
    <row r="122" spans="1:40" s="25" customFormat="1" ht="5.0999999999999996" customHeight="1">
      <c r="A122" s="416"/>
      <c r="B122" s="418"/>
      <c r="C122" s="418"/>
      <c r="D122" s="418"/>
      <c r="E122" s="418"/>
      <c r="F122" s="418"/>
      <c r="G122" s="418"/>
      <c r="H122" s="418"/>
      <c r="I122" s="418"/>
      <c r="J122" s="418">
        <v>0</v>
      </c>
      <c r="K122" s="418">
        <v>0</v>
      </c>
      <c r="L122" s="418">
        <v>0</v>
      </c>
      <c r="M122" s="416"/>
      <c r="N122" s="418"/>
      <c r="O122" s="418"/>
      <c r="P122" s="418"/>
      <c r="Q122" s="418"/>
      <c r="R122" s="418"/>
      <c r="S122" s="418"/>
      <c r="T122" s="418"/>
      <c r="U122" s="418"/>
      <c r="V122" s="418">
        <v>0</v>
      </c>
      <c r="W122" s="418">
        <v>0</v>
      </c>
      <c r="X122" s="418">
        <v>0</v>
      </c>
      <c r="Y122" s="416"/>
      <c r="Z122" s="418"/>
      <c r="AA122" s="418"/>
      <c r="AB122" s="418"/>
      <c r="AC122" s="418"/>
      <c r="AD122" s="418"/>
      <c r="AE122" s="418"/>
      <c r="AF122" s="418"/>
      <c r="AG122" s="418"/>
      <c r="AH122" s="418">
        <v>0</v>
      </c>
      <c r="AI122" s="418">
        <v>0</v>
      </c>
      <c r="AJ122" s="418">
        <v>0</v>
      </c>
      <c r="AK122" s="416"/>
      <c r="AL122" s="418"/>
      <c r="AM122" s="418"/>
      <c r="AN122" s="418"/>
    </row>
    <row r="123" spans="1:40" s="412" customFormat="1" ht="9.9" customHeight="1">
      <c r="A123" s="410" t="s">
        <v>508</v>
      </c>
      <c r="B123" s="411">
        <v>2086124.655</v>
      </c>
      <c r="C123" s="411">
        <v>67086.467000000004</v>
      </c>
      <c r="D123" s="411">
        <v>2153211.122</v>
      </c>
      <c r="E123" s="411"/>
      <c r="F123" s="411">
        <v>3987336.3650000002</v>
      </c>
      <c r="G123" s="411">
        <v>22275.036</v>
      </c>
      <c r="H123" s="411">
        <v>4009611.4010000001</v>
      </c>
      <c r="I123" s="411"/>
      <c r="J123" s="411">
        <v>2176509.568</v>
      </c>
      <c r="K123" s="411">
        <v>17274.850999999999</v>
      </c>
      <c r="L123" s="411">
        <v>2193784.4190000002</v>
      </c>
      <c r="M123" s="410" t="s">
        <v>508</v>
      </c>
      <c r="N123" s="411">
        <v>1072255.702</v>
      </c>
      <c r="O123" s="411">
        <v>3855.6979999999999</v>
      </c>
      <c r="P123" s="411">
        <v>1076111.3999999999</v>
      </c>
      <c r="Q123" s="411"/>
      <c r="R123" s="411">
        <v>351249.61300000001</v>
      </c>
      <c r="S123" s="411">
        <v>22232.475999999999</v>
      </c>
      <c r="T123" s="411">
        <v>373482.08899999998</v>
      </c>
      <c r="U123" s="411"/>
      <c r="V123" s="411">
        <v>1723525.7080000001</v>
      </c>
      <c r="W123" s="411">
        <v>48634.061000000002</v>
      </c>
      <c r="X123" s="411">
        <v>1772159.77</v>
      </c>
      <c r="Y123" s="410" t="s">
        <v>508</v>
      </c>
      <c r="Z123" s="411">
        <v>805172.66200000001</v>
      </c>
      <c r="AA123" s="411">
        <v>332125.22100000002</v>
      </c>
      <c r="AB123" s="411">
        <v>1137297.8829999999</v>
      </c>
      <c r="AC123" s="411"/>
      <c r="AD123" s="411">
        <v>636787.33600000001</v>
      </c>
      <c r="AE123" s="411">
        <v>5557.3770000000004</v>
      </c>
      <c r="AF123" s="411">
        <v>642344.71299999999</v>
      </c>
      <c r="AG123" s="411"/>
      <c r="AH123" s="411">
        <v>614351.478</v>
      </c>
      <c r="AI123" s="411">
        <v>18616.244999999999</v>
      </c>
      <c r="AJ123" s="411">
        <v>632967.723</v>
      </c>
      <c r="AK123" s="410" t="s">
        <v>508</v>
      </c>
      <c r="AL123" s="411">
        <v>13453313.087000001</v>
      </c>
      <c r="AM123" s="411">
        <v>537657.43200000003</v>
      </c>
      <c r="AN123" s="411">
        <v>13990970.519999998</v>
      </c>
    </row>
    <row r="124" spans="1:40" s="25" customFormat="1" ht="5.0999999999999996" customHeight="1">
      <c r="A124" s="416"/>
      <c r="B124" s="418"/>
      <c r="C124" s="418"/>
      <c r="D124" s="418"/>
      <c r="E124" s="418"/>
      <c r="F124" s="418"/>
      <c r="G124" s="418"/>
      <c r="H124" s="418"/>
      <c r="I124" s="418"/>
      <c r="J124" s="418">
        <v>0</v>
      </c>
      <c r="K124" s="418">
        <v>0</v>
      </c>
      <c r="L124" s="418">
        <v>0</v>
      </c>
      <c r="M124" s="416"/>
      <c r="N124" s="418"/>
      <c r="O124" s="418"/>
      <c r="P124" s="418"/>
      <c r="Q124" s="418"/>
      <c r="R124" s="418"/>
      <c r="S124" s="418"/>
      <c r="T124" s="418"/>
      <c r="U124" s="418"/>
      <c r="V124" s="418">
        <v>0</v>
      </c>
      <c r="W124" s="418">
        <v>0</v>
      </c>
      <c r="X124" s="418">
        <v>0</v>
      </c>
      <c r="Y124" s="416"/>
      <c r="Z124" s="418"/>
      <c r="AA124" s="418"/>
      <c r="AB124" s="418"/>
      <c r="AC124" s="418"/>
      <c r="AD124" s="418"/>
      <c r="AE124" s="418"/>
      <c r="AF124" s="418"/>
      <c r="AG124" s="418"/>
      <c r="AH124" s="418">
        <v>0</v>
      </c>
      <c r="AI124" s="418">
        <v>0</v>
      </c>
      <c r="AJ124" s="418">
        <v>0</v>
      </c>
      <c r="AK124" s="416"/>
      <c r="AL124" s="418"/>
      <c r="AM124" s="418"/>
      <c r="AN124" s="418"/>
    </row>
    <row r="125" spans="1:40" s="412" customFormat="1" ht="9.9" customHeight="1">
      <c r="A125" s="410" t="s">
        <v>509</v>
      </c>
      <c r="B125" s="411">
        <v>779027.41700000002</v>
      </c>
      <c r="C125" s="411">
        <v>0</v>
      </c>
      <c r="D125" s="411">
        <v>779027.41700000002</v>
      </c>
      <c r="E125" s="411"/>
      <c r="F125" s="411">
        <v>838285.63800000004</v>
      </c>
      <c r="G125" s="411">
        <v>0</v>
      </c>
      <c r="H125" s="411">
        <v>838285.63800000004</v>
      </c>
      <c r="I125" s="411"/>
      <c r="J125" s="411">
        <v>411867.79700000002</v>
      </c>
      <c r="K125" s="411">
        <v>0</v>
      </c>
      <c r="L125" s="411">
        <v>411867.79700000002</v>
      </c>
      <c r="M125" s="410" t="s">
        <v>509</v>
      </c>
      <c r="N125" s="411">
        <v>349664.68</v>
      </c>
      <c r="O125" s="411">
        <v>0</v>
      </c>
      <c r="P125" s="411">
        <v>349664.68</v>
      </c>
      <c r="Q125" s="411"/>
      <c r="R125" s="411">
        <v>41211.845000000001</v>
      </c>
      <c r="S125" s="411">
        <v>0</v>
      </c>
      <c r="T125" s="411">
        <v>41211.845000000001</v>
      </c>
      <c r="U125" s="411"/>
      <c r="V125" s="411">
        <v>270924.51299999998</v>
      </c>
      <c r="W125" s="411">
        <v>0</v>
      </c>
      <c r="X125" s="411">
        <v>270924.51299999998</v>
      </c>
      <c r="Y125" s="410" t="s">
        <v>509</v>
      </c>
      <c r="Z125" s="411">
        <v>298611.48800000001</v>
      </c>
      <c r="AA125" s="411">
        <v>0</v>
      </c>
      <c r="AB125" s="411">
        <v>298611.48800000001</v>
      </c>
      <c r="AC125" s="411"/>
      <c r="AD125" s="411">
        <v>68438.437999999995</v>
      </c>
      <c r="AE125" s="411">
        <v>0</v>
      </c>
      <c r="AF125" s="411">
        <v>68438.437999999995</v>
      </c>
      <c r="AG125" s="411"/>
      <c r="AH125" s="411">
        <v>38690.991000000002</v>
      </c>
      <c r="AI125" s="411">
        <v>0</v>
      </c>
      <c r="AJ125" s="411">
        <v>38690.991000000002</v>
      </c>
      <c r="AK125" s="410" t="s">
        <v>509</v>
      </c>
      <c r="AL125" s="411">
        <v>3096722.807</v>
      </c>
      <c r="AM125" s="411">
        <v>0</v>
      </c>
      <c r="AN125" s="411">
        <v>3096722.807</v>
      </c>
    </row>
    <row r="126" spans="1:40" s="412" customFormat="1" ht="9.9" customHeight="1">
      <c r="A126" s="416" t="s">
        <v>510</v>
      </c>
      <c r="B126" s="414">
        <v>528768.99100000004</v>
      </c>
      <c r="C126" s="414">
        <v>0</v>
      </c>
      <c r="D126" s="414">
        <v>528768.99100000004</v>
      </c>
      <c r="E126" s="414"/>
      <c r="F126" s="414">
        <v>646208.87199999997</v>
      </c>
      <c r="G126" s="414">
        <v>0</v>
      </c>
      <c r="H126" s="414">
        <v>646208.87199999997</v>
      </c>
      <c r="I126" s="414"/>
      <c r="J126" s="414">
        <v>282721.076</v>
      </c>
      <c r="K126" s="414">
        <v>0</v>
      </c>
      <c r="L126" s="414">
        <v>282721.076</v>
      </c>
      <c r="M126" s="416" t="s">
        <v>510</v>
      </c>
      <c r="N126" s="414">
        <v>264442.52799999999</v>
      </c>
      <c r="O126" s="414">
        <v>0</v>
      </c>
      <c r="P126" s="414">
        <v>264442.52799999999</v>
      </c>
      <c r="Q126" s="414"/>
      <c r="R126" s="414">
        <v>76105.567999999999</v>
      </c>
      <c r="S126" s="414">
        <v>0</v>
      </c>
      <c r="T126" s="414">
        <v>76105.567999999999</v>
      </c>
      <c r="U126" s="414"/>
      <c r="V126" s="414">
        <v>322540.179</v>
      </c>
      <c r="W126" s="414">
        <v>0</v>
      </c>
      <c r="X126" s="414">
        <v>322540.179</v>
      </c>
      <c r="Y126" s="416" t="s">
        <v>510</v>
      </c>
      <c r="Z126" s="414">
        <v>202238.114</v>
      </c>
      <c r="AA126" s="414">
        <v>0</v>
      </c>
      <c r="AB126" s="414">
        <v>202238.114</v>
      </c>
      <c r="AC126" s="414"/>
      <c r="AD126" s="414">
        <v>77714.97</v>
      </c>
      <c r="AE126" s="414">
        <v>0</v>
      </c>
      <c r="AF126" s="414">
        <v>77714.97</v>
      </c>
      <c r="AG126" s="414"/>
      <c r="AH126" s="414">
        <v>166119.79</v>
      </c>
      <c r="AI126" s="414">
        <v>0</v>
      </c>
      <c r="AJ126" s="414">
        <v>166119.79</v>
      </c>
      <c r="AK126" s="416" t="s">
        <v>510</v>
      </c>
      <c r="AL126" s="414">
        <v>2566860.088</v>
      </c>
      <c r="AM126" s="414">
        <v>0</v>
      </c>
      <c r="AN126" s="414">
        <v>2566860.088</v>
      </c>
    </row>
    <row r="127" spans="1:40" s="412" customFormat="1" ht="9.9" customHeight="1">
      <c r="A127" s="416" t="s">
        <v>511</v>
      </c>
      <c r="B127" s="414">
        <v>811.87599999999998</v>
      </c>
      <c r="C127" s="414">
        <v>0</v>
      </c>
      <c r="D127" s="414">
        <v>811.87599999999998</v>
      </c>
      <c r="E127" s="414"/>
      <c r="F127" s="414">
        <v>448.755</v>
      </c>
      <c r="G127" s="414">
        <v>0</v>
      </c>
      <c r="H127" s="414">
        <v>448.755</v>
      </c>
      <c r="I127" s="414"/>
      <c r="J127" s="414">
        <v>38085.906000000003</v>
      </c>
      <c r="K127" s="414">
        <v>0</v>
      </c>
      <c r="L127" s="414">
        <v>38085.906000000003</v>
      </c>
      <c r="M127" s="416" t="s">
        <v>511</v>
      </c>
      <c r="N127" s="414">
        <v>7.0000000000000001E-3</v>
      </c>
      <c r="O127" s="414">
        <v>0</v>
      </c>
      <c r="P127" s="414">
        <v>7.0000000000000001E-3</v>
      </c>
      <c r="Q127" s="414"/>
      <c r="R127" s="414">
        <v>0</v>
      </c>
      <c r="S127" s="414">
        <v>0</v>
      </c>
      <c r="T127" s="414">
        <v>0</v>
      </c>
      <c r="U127" s="414"/>
      <c r="V127" s="414">
        <v>0</v>
      </c>
      <c r="W127" s="414">
        <v>0</v>
      </c>
      <c r="X127" s="414">
        <v>0</v>
      </c>
      <c r="Y127" s="416" t="s">
        <v>511</v>
      </c>
      <c r="Z127" s="414">
        <v>0</v>
      </c>
      <c r="AA127" s="414">
        <v>0</v>
      </c>
      <c r="AB127" s="414">
        <v>0</v>
      </c>
      <c r="AC127" s="414"/>
      <c r="AD127" s="414">
        <v>82.447999999999993</v>
      </c>
      <c r="AE127" s="414">
        <v>0</v>
      </c>
      <c r="AF127" s="414">
        <v>82.447999999999993</v>
      </c>
      <c r="AG127" s="414"/>
      <c r="AH127" s="414">
        <v>4848.4219999999996</v>
      </c>
      <c r="AI127" s="414">
        <v>0</v>
      </c>
      <c r="AJ127" s="414">
        <v>4848.4219999999996</v>
      </c>
      <c r="AK127" s="416" t="s">
        <v>511</v>
      </c>
      <c r="AL127" s="414">
        <v>44277.413999999997</v>
      </c>
      <c r="AM127" s="414">
        <v>0</v>
      </c>
      <c r="AN127" s="414">
        <v>44277.413999999997</v>
      </c>
    </row>
    <row r="128" spans="1:40" s="412" customFormat="1" ht="9.9" customHeight="1">
      <c r="A128" s="416" t="s">
        <v>512</v>
      </c>
      <c r="B128" s="414">
        <v>185069.147</v>
      </c>
      <c r="C128" s="414">
        <v>0</v>
      </c>
      <c r="D128" s="414">
        <v>185069.147</v>
      </c>
      <c r="E128" s="414"/>
      <c r="F128" s="414">
        <v>94071.843999999997</v>
      </c>
      <c r="G128" s="414">
        <v>0</v>
      </c>
      <c r="H128" s="414">
        <v>94071.843999999997</v>
      </c>
      <c r="I128" s="414"/>
      <c r="J128" s="414">
        <v>78978.005999999994</v>
      </c>
      <c r="K128" s="414">
        <v>0</v>
      </c>
      <c r="L128" s="414">
        <v>78978.005999999994</v>
      </c>
      <c r="M128" s="416" t="s">
        <v>512</v>
      </c>
      <c r="N128" s="414">
        <v>34310.896000000001</v>
      </c>
      <c r="O128" s="414">
        <v>0</v>
      </c>
      <c r="P128" s="414">
        <v>34310.896000000001</v>
      </c>
      <c r="Q128" s="414"/>
      <c r="R128" s="414">
        <v>0</v>
      </c>
      <c r="S128" s="414">
        <v>0</v>
      </c>
      <c r="T128" s="414">
        <v>0</v>
      </c>
      <c r="U128" s="414"/>
      <c r="V128" s="414">
        <v>20407.616000000002</v>
      </c>
      <c r="W128" s="414">
        <v>0</v>
      </c>
      <c r="X128" s="414">
        <v>20407.616000000002</v>
      </c>
      <c r="Y128" s="416" t="s">
        <v>512</v>
      </c>
      <c r="Z128" s="414">
        <v>56644.762000000002</v>
      </c>
      <c r="AA128" s="414">
        <v>0</v>
      </c>
      <c r="AB128" s="414">
        <v>56644.762000000002</v>
      </c>
      <c r="AC128" s="414"/>
      <c r="AD128" s="414">
        <v>7037.8339999999998</v>
      </c>
      <c r="AE128" s="414">
        <v>0</v>
      </c>
      <c r="AF128" s="414">
        <v>7037.8339999999998</v>
      </c>
      <c r="AG128" s="414"/>
      <c r="AH128" s="414">
        <v>0</v>
      </c>
      <c r="AI128" s="414">
        <v>0</v>
      </c>
      <c r="AJ128" s="414">
        <v>0</v>
      </c>
      <c r="AK128" s="416" t="s">
        <v>512</v>
      </c>
      <c r="AL128" s="414">
        <v>476520.10499999992</v>
      </c>
      <c r="AM128" s="414">
        <v>0</v>
      </c>
      <c r="AN128" s="414">
        <v>476520.10499999992</v>
      </c>
    </row>
    <row r="129" spans="1:40" s="412" customFormat="1" ht="9.9" customHeight="1">
      <c r="A129" s="416" t="s">
        <v>513</v>
      </c>
      <c r="B129" s="414">
        <v>838.56899999999996</v>
      </c>
      <c r="C129" s="414">
        <v>0</v>
      </c>
      <c r="D129" s="414">
        <v>838.56899999999996</v>
      </c>
      <c r="E129" s="414"/>
      <c r="F129" s="414">
        <v>246.00700000000001</v>
      </c>
      <c r="G129" s="414">
        <v>0</v>
      </c>
      <c r="H129" s="414">
        <v>246.00700000000001</v>
      </c>
      <c r="I129" s="414"/>
      <c r="J129" s="414">
        <v>65.254000000000005</v>
      </c>
      <c r="K129" s="414">
        <v>0</v>
      </c>
      <c r="L129" s="414">
        <v>65.254000000000005</v>
      </c>
      <c r="M129" s="416" t="s">
        <v>513</v>
      </c>
      <c r="N129" s="414">
        <v>-219.136</v>
      </c>
      <c r="O129" s="414">
        <v>0</v>
      </c>
      <c r="P129" s="414">
        <v>-219.136</v>
      </c>
      <c r="Q129" s="414"/>
      <c r="R129" s="414">
        <v>0</v>
      </c>
      <c r="S129" s="414">
        <v>0</v>
      </c>
      <c r="T129" s="414">
        <v>0</v>
      </c>
      <c r="U129" s="414"/>
      <c r="V129" s="414">
        <v>0</v>
      </c>
      <c r="W129" s="414">
        <v>0</v>
      </c>
      <c r="X129" s="414">
        <v>0</v>
      </c>
      <c r="Y129" s="416" t="s">
        <v>513</v>
      </c>
      <c r="Z129" s="414">
        <v>0</v>
      </c>
      <c r="AA129" s="414">
        <v>0</v>
      </c>
      <c r="AB129" s="414">
        <v>0</v>
      </c>
      <c r="AC129" s="414"/>
      <c r="AD129" s="414">
        <v>0</v>
      </c>
      <c r="AE129" s="414">
        <v>0</v>
      </c>
      <c r="AF129" s="414">
        <v>0</v>
      </c>
      <c r="AG129" s="414"/>
      <c r="AH129" s="414">
        <v>21.462</v>
      </c>
      <c r="AI129" s="414">
        <v>0</v>
      </c>
      <c r="AJ129" s="414">
        <v>21.462</v>
      </c>
      <c r="AK129" s="416" t="s">
        <v>513</v>
      </c>
      <c r="AL129" s="414">
        <v>952.15599999999995</v>
      </c>
      <c r="AM129" s="414">
        <v>0</v>
      </c>
      <c r="AN129" s="414">
        <v>952.15599999999995</v>
      </c>
    </row>
    <row r="130" spans="1:40" s="412" customFormat="1" ht="9.9" customHeight="1">
      <c r="A130" s="416" t="s">
        <v>514</v>
      </c>
      <c r="B130" s="414">
        <v>0</v>
      </c>
      <c r="C130" s="414">
        <v>0</v>
      </c>
      <c r="D130" s="414">
        <v>0</v>
      </c>
      <c r="E130" s="414"/>
      <c r="F130" s="414">
        <v>0</v>
      </c>
      <c r="G130" s="414">
        <v>0</v>
      </c>
      <c r="H130" s="414">
        <v>0</v>
      </c>
      <c r="I130" s="414"/>
      <c r="J130" s="414">
        <v>0</v>
      </c>
      <c r="K130" s="414">
        <v>0</v>
      </c>
      <c r="L130" s="414">
        <v>0</v>
      </c>
      <c r="M130" s="416" t="s">
        <v>514</v>
      </c>
      <c r="N130" s="414">
        <v>5023.0110000000004</v>
      </c>
      <c r="O130" s="414">
        <v>0</v>
      </c>
      <c r="P130" s="414">
        <v>5023.0110000000004</v>
      </c>
      <c r="Q130" s="414"/>
      <c r="R130" s="414">
        <v>-20895.242999999999</v>
      </c>
      <c r="S130" s="414">
        <v>0</v>
      </c>
      <c r="T130" s="414">
        <v>-20895.242999999999</v>
      </c>
      <c r="U130" s="414"/>
      <c r="V130" s="414">
        <v>0</v>
      </c>
      <c r="W130" s="414">
        <v>0</v>
      </c>
      <c r="X130" s="414">
        <v>0</v>
      </c>
      <c r="Y130" s="416" t="s">
        <v>514</v>
      </c>
      <c r="Z130" s="414">
        <v>8574.4660000000003</v>
      </c>
      <c r="AA130" s="414">
        <v>0</v>
      </c>
      <c r="AB130" s="414">
        <v>8574.4660000000003</v>
      </c>
      <c r="AC130" s="414"/>
      <c r="AD130" s="414">
        <v>-1800.489</v>
      </c>
      <c r="AE130" s="414">
        <v>0</v>
      </c>
      <c r="AF130" s="414">
        <v>-1800.489</v>
      </c>
      <c r="AG130" s="414"/>
      <c r="AH130" s="414">
        <v>-96949.808000000005</v>
      </c>
      <c r="AI130" s="414">
        <v>0</v>
      </c>
      <c r="AJ130" s="414">
        <v>-96949.808000000005</v>
      </c>
      <c r="AK130" s="416" t="s">
        <v>514</v>
      </c>
      <c r="AL130" s="414">
        <v>-106048.06299999999</v>
      </c>
      <c r="AM130" s="414">
        <v>0</v>
      </c>
      <c r="AN130" s="414">
        <v>-106048.06299999999</v>
      </c>
    </row>
    <row r="131" spans="1:40" s="25" customFormat="1" ht="9.9" customHeight="1">
      <c r="A131" s="416" t="s">
        <v>515</v>
      </c>
      <c r="B131" s="414">
        <v>63538.832000000002</v>
      </c>
      <c r="C131" s="414">
        <v>0</v>
      </c>
      <c r="D131" s="414">
        <v>63538.832000000002</v>
      </c>
      <c r="E131" s="414"/>
      <c r="F131" s="414">
        <v>97310.157000000007</v>
      </c>
      <c r="G131" s="414">
        <v>0</v>
      </c>
      <c r="H131" s="414">
        <v>97310.157000000007</v>
      </c>
      <c r="I131" s="414"/>
      <c r="J131" s="414">
        <v>12017.554</v>
      </c>
      <c r="K131" s="414">
        <v>0</v>
      </c>
      <c r="L131" s="414">
        <v>12017.554</v>
      </c>
      <c r="M131" s="416" t="s">
        <v>515</v>
      </c>
      <c r="N131" s="414">
        <v>46107.374000000003</v>
      </c>
      <c r="O131" s="414">
        <v>0</v>
      </c>
      <c r="P131" s="414">
        <v>46107.374000000003</v>
      </c>
      <c r="Q131" s="414"/>
      <c r="R131" s="414">
        <v>-13998.477999999999</v>
      </c>
      <c r="S131" s="414">
        <v>0</v>
      </c>
      <c r="T131" s="414">
        <v>-13998.477999999999</v>
      </c>
      <c r="U131" s="414"/>
      <c r="V131" s="414">
        <v>-72023.281000000003</v>
      </c>
      <c r="W131" s="414">
        <v>0</v>
      </c>
      <c r="X131" s="414">
        <v>-72023.281000000003</v>
      </c>
      <c r="Y131" s="416" t="s">
        <v>515</v>
      </c>
      <c r="Z131" s="414">
        <v>31154.144</v>
      </c>
      <c r="AA131" s="414">
        <v>0</v>
      </c>
      <c r="AB131" s="414">
        <v>31154.144</v>
      </c>
      <c r="AC131" s="414"/>
      <c r="AD131" s="414">
        <v>-14596.324000000001</v>
      </c>
      <c r="AE131" s="414">
        <v>0</v>
      </c>
      <c r="AF131" s="414">
        <v>-14596.324000000001</v>
      </c>
      <c r="AG131" s="414"/>
      <c r="AH131" s="414">
        <v>-35348.875</v>
      </c>
      <c r="AI131" s="414">
        <v>0</v>
      </c>
      <c r="AJ131" s="414">
        <v>-35348.875</v>
      </c>
      <c r="AK131" s="416" t="s">
        <v>515</v>
      </c>
      <c r="AL131" s="414">
        <v>114161.103</v>
      </c>
      <c r="AM131" s="414">
        <v>0</v>
      </c>
      <c r="AN131" s="414">
        <v>114161.103</v>
      </c>
    </row>
    <row r="132" spans="1:40" s="412" customFormat="1" ht="5.0999999999999996" customHeight="1">
      <c r="A132" s="416"/>
      <c r="B132" s="418"/>
      <c r="C132" s="418"/>
      <c r="D132" s="418"/>
      <c r="E132" s="418"/>
      <c r="F132" s="418"/>
      <c r="G132" s="418"/>
      <c r="H132" s="418"/>
      <c r="I132" s="418"/>
      <c r="J132" s="418">
        <v>0</v>
      </c>
      <c r="K132" s="418">
        <v>0</v>
      </c>
      <c r="L132" s="418">
        <v>0</v>
      </c>
      <c r="M132" s="416"/>
      <c r="N132" s="418"/>
      <c r="O132" s="418"/>
      <c r="P132" s="418"/>
      <c r="Q132" s="418"/>
      <c r="R132" s="418"/>
      <c r="S132" s="418"/>
      <c r="T132" s="418"/>
      <c r="U132" s="418"/>
      <c r="V132" s="418">
        <v>0</v>
      </c>
      <c r="W132" s="418">
        <v>0</v>
      </c>
      <c r="X132" s="418">
        <v>0</v>
      </c>
      <c r="Y132" s="416"/>
      <c r="Z132" s="418"/>
      <c r="AA132" s="418"/>
      <c r="AB132" s="418"/>
      <c r="AC132" s="418"/>
      <c r="AD132" s="418"/>
      <c r="AE132" s="418"/>
      <c r="AF132" s="418"/>
      <c r="AG132" s="418"/>
      <c r="AH132" s="418">
        <v>0</v>
      </c>
      <c r="AI132" s="418">
        <v>0</v>
      </c>
      <c r="AJ132" s="418">
        <v>0</v>
      </c>
      <c r="AK132" s="416"/>
      <c r="AL132" s="418"/>
      <c r="AM132" s="418"/>
      <c r="AN132" s="418"/>
    </row>
    <row r="133" spans="1:40" s="25" customFormat="1" ht="9.9" customHeight="1">
      <c r="A133" s="410" t="s">
        <v>516</v>
      </c>
      <c r="B133" s="411">
        <v>2865152.0729999999</v>
      </c>
      <c r="C133" s="411">
        <v>67086.467000000004</v>
      </c>
      <c r="D133" s="411">
        <v>2932238.54</v>
      </c>
      <c r="E133" s="411"/>
      <c r="F133" s="411">
        <v>4825622.0029999996</v>
      </c>
      <c r="G133" s="411">
        <v>22275.036</v>
      </c>
      <c r="H133" s="411">
        <v>4847897.0389999999</v>
      </c>
      <c r="I133" s="411"/>
      <c r="J133" s="411">
        <v>2588377.3650000002</v>
      </c>
      <c r="K133" s="411">
        <v>17274.850999999999</v>
      </c>
      <c r="L133" s="411">
        <v>2605652.2170000002</v>
      </c>
      <c r="M133" s="410" t="s">
        <v>516</v>
      </c>
      <c r="N133" s="411">
        <v>1421920.3829999999</v>
      </c>
      <c r="O133" s="411">
        <v>3855.6979999999999</v>
      </c>
      <c r="P133" s="411">
        <v>1425776.081</v>
      </c>
      <c r="Q133" s="411"/>
      <c r="R133" s="411">
        <v>392461.45799999998</v>
      </c>
      <c r="S133" s="411">
        <v>22232.475999999999</v>
      </c>
      <c r="T133" s="411">
        <v>414693.93400000001</v>
      </c>
      <c r="U133" s="411"/>
      <c r="V133" s="411">
        <v>1994450.2220000001</v>
      </c>
      <c r="W133" s="411">
        <v>48634.061000000002</v>
      </c>
      <c r="X133" s="411">
        <v>2043084.2830000001</v>
      </c>
      <c r="Y133" s="410" t="s">
        <v>516</v>
      </c>
      <c r="Z133" s="411">
        <v>1103784.1499999999</v>
      </c>
      <c r="AA133" s="411">
        <v>332125.22100000002</v>
      </c>
      <c r="AB133" s="411">
        <v>1435909.371</v>
      </c>
      <c r="AC133" s="411"/>
      <c r="AD133" s="411">
        <v>705225.77399999998</v>
      </c>
      <c r="AE133" s="411">
        <v>5557.3770000000004</v>
      </c>
      <c r="AF133" s="411">
        <v>710783.15099999995</v>
      </c>
      <c r="AG133" s="411"/>
      <c r="AH133" s="411">
        <v>653042.46900000004</v>
      </c>
      <c r="AI133" s="411">
        <v>18616.244999999999</v>
      </c>
      <c r="AJ133" s="411">
        <v>671658.71400000004</v>
      </c>
      <c r="AK133" s="410" t="s">
        <v>516</v>
      </c>
      <c r="AL133" s="411">
        <v>16550035.897000002</v>
      </c>
      <c r="AM133" s="411">
        <v>537657.43200000003</v>
      </c>
      <c r="AN133" s="411">
        <v>17087693.330000002</v>
      </c>
    </row>
    <row r="134" spans="1:40" s="412" customFormat="1" ht="2.25" customHeight="1">
      <c r="A134" s="422"/>
      <c r="B134" s="411"/>
      <c r="C134" s="411"/>
      <c r="D134" s="411"/>
      <c r="E134" s="411"/>
      <c r="F134" s="411"/>
      <c r="G134" s="411"/>
      <c r="H134" s="411"/>
      <c r="I134" s="411"/>
      <c r="J134" s="411">
        <v>0</v>
      </c>
      <c r="K134" s="411">
        <v>0</v>
      </c>
      <c r="L134" s="411">
        <v>0</v>
      </c>
      <c r="M134" s="422"/>
      <c r="N134" s="411"/>
      <c r="O134" s="411"/>
      <c r="P134" s="411"/>
      <c r="Q134" s="411"/>
      <c r="R134" s="411"/>
      <c r="S134" s="411"/>
      <c r="T134" s="411"/>
      <c r="U134" s="411"/>
      <c r="V134" s="411">
        <v>0</v>
      </c>
      <c r="W134" s="411">
        <v>0</v>
      </c>
      <c r="X134" s="411">
        <v>0</v>
      </c>
      <c r="Y134" s="422"/>
      <c r="Z134" s="411"/>
      <c r="AA134" s="411"/>
      <c r="AB134" s="411"/>
      <c r="AC134" s="411"/>
      <c r="AD134" s="411"/>
      <c r="AE134" s="411"/>
      <c r="AF134" s="411"/>
      <c r="AG134" s="411"/>
      <c r="AH134" s="411">
        <v>0</v>
      </c>
      <c r="AI134" s="411">
        <v>0</v>
      </c>
      <c r="AJ134" s="411">
        <v>0</v>
      </c>
      <c r="AK134" s="422"/>
      <c r="AL134" s="411"/>
      <c r="AM134" s="411"/>
      <c r="AN134" s="411"/>
    </row>
    <row r="135" spans="1:40" s="412" customFormat="1" ht="12.75" customHeight="1">
      <c r="A135" s="422" t="s">
        <v>517</v>
      </c>
      <c r="B135" s="423">
        <v>1444828.433</v>
      </c>
      <c r="C135" s="423">
        <v>0</v>
      </c>
      <c r="D135" s="423">
        <v>1444828.433</v>
      </c>
      <c r="E135" s="423"/>
      <c r="F135" s="423">
        <v>2342.7660000000001</v>
      </c>
      <c r="G135" s="423">
        <v>0</v>
      </c>
      <c r="H135" s="423">
        <v>2342.7660000000001</v>
      </c>
      <c r="I135" s="411"/>
      <c r="J135" s="423">
        <v>124.812</v>
      </c>
      <c r="K135" s="423">
        <v>0</v>
      </c>
      <c r="L135" s="423">
        <v>124.812</v>
      </c>
      <c r="M135" s="410" t="s">
        <v>517</v>
      </c>
      <c r="N135" s="423">
        <v>9554.4580000000005</v>
      </c>
      <c r="O135" s="423">
        <v>0</v>
      </c>
      <c r="P135" s="423">
        <v>9554.4580000000005</v>
      </c>
      <c r="Q135" s="423"/>
      <c r="R135" s="423">
        <v>0</v>
      </c>
      <c r="S135" s="423">
        <v>0</v>
      </c>
      <c r="T135" s="423">
        <v>0</v>
      </c>
      <c r="U135" s="411"/>
      <c r="V135" s="423">
        <v>4802706.8090000004</v>
      </c>
      <c r="W135" s="423">
        <v>0</v>
      </c>
      <c r="X135" s="423">
        <v>4802706.8090000004</v>
      </c>
      <c r="Y135" s="410" t="s">
        <v>517</v>
      </c>
      <c r="Z135" s="423">
        <v>0</v>
      </c>
      <c r="AA135" s="423">
        <v>0</v>
      </c>
      <c r="AB135" s="423">
        <v>0</v>
      </c>
      <c r="AC135" s="423"/>
      <c r="AD135" s="423">
        <v>0</v>
      </c>
      <c r="AE135" s="423">
        <v>0</v>
      </c>
      <c r="AF135" s="423">
        <v>0</v>
      </c>
      <c r="AG135" s="411"/>
      <c r="AH135" s="423">
        <v>1739.6769999999999</v>
      </c>
      <c r="AI135" s="423">
        <v>18.155000000000001</v>
      </c>
      <c r="AJ135" s="423">
        <v>1757.8320000000001</v>
      </c>
      <c r="AK135" s="410" t="s">
        <v>517</v>
      </c>
      <c r="AL135" s="423">
        <v>6261296.955000001</v>
      </c>
      <c r="AM135" s="423">
        <v>18.155000000000001</v>
      </c>
      <c r="AN135" s="423">
        <v>6261315.1100000013</v>
      </c>
    </row>
    <row r="136" spans="1:40" s="412" customFormat="1" ht="9.9" customHeight="1">
      <c r="A136" s="416" t="s">
        <v>518</v>
      </c>
      <c r="B136" s="414">
        <v>0</v>
      </c>
      <c r="C136" s="414">
        <v>0</v>
      </c>
      <c r="D136" s="414">
        <v>0</v>
      </c>
      <c r="E136" s="414"/>
      <c r="F136" s="414">
        <v>0</v>
      </c>
      <c r="G136" s="414">
        <v>0</v>
      </c>
      <c r="H136" s="414">
        <v>0</v>
      </c>
      <c r="I136" s="414"/>
      <c r="J136" s="414">
        <v>0</v>
      </c>
      <c r="K136" s="414">
        <v>0</v>
      </c>
      <c r="L136" s="414">
        <v>0</v>
      </c>
      <c r="M136" s="416" t="s">
        <v>518</v>
      </c>
      <c r="N136" s="414">
        <v>8319.9549999999999</v>
      </c>
      <c r="O136" s="414">
        <v>0</v>
      </c>
      <c r="P136" s="414">
        <v>8319.9549999999999</v>
      </c>
      <c r="Q136" s="414"/>
      <c r="R136" s="414">
        <v>0</v>
      </c>
      <c r="S136" s="414">
        <v>0</v>
      </c>
      <c r="T136" s="414">
        <v>0</v>
      </c>
      <c r="U136" s="414"/>
      <c r="V136" s="414">
        <v>0</v>
      </c>
      <c r="W136" s="414">
        <v>0</v>
      </c>
      <c r="X136" s="414">
        <v>0</v>
      </c>
      <c r="Y136" s="416" t="s">
        <v>518</v>
      </c>
      <c r="Z136" s="414">
        <v>0</v>
      </c>
      <c r="AA136" s="414">
        <v>0</v>
      </c>
      <c r="AB136" s="414">
        <v>0</v>
      </c>
      <c r="AC136" s="414"/>
      <c r="AD136" s="414">
        <v>0</v>
      </c>
      <c r="AE136" s="414">
        <v>0</v>
      </c>
      <c r="AF136" s="414">
        <v>0</v>
      </c>
      <c r="AG136" s="414"/>
      <c r="AH136" s="414">
        <v>1739.6769999999999</v>
      </c>
      <c r="AI136" s="414">
        <v>18.155000000000001</v>
      </c>
      <c r="AJ136" s="414">
        <v>1757.8320000000001</v>
      </c>
      <c r="AK136" s="416" t="s">
        <v>518</v>
      </c>
      <c r="AL136" s="414">
        <v>10059.632</v>
      </c>
      <c r="AM136" s="414">
        <v>18.155000000000001</v>
      </c>
      <c r="AN136" s="414">
        <v>10077.787</v>
      </c>
    </row>
    <row r="137" spans="1:40" s="412" customFormat="1" ht="9.9" customHeight="1">
      <c r="A137" s="416" t="s">
        <v>519</v>
      </c>
      <c r="B137" s="414">
        <v>1444828.433</v>
      </c>
      <c r="C137" s="414">
        <v>0</v>
      </c>
      <c r="D137" s="414">
        <v>1444828.433</v>
      </c>
      <c r="E137" s="414"/>
      <c r="F137" s="414">
        <v>2342.7660000000001</v>
      </c>
      <c r="G137" s="414">
        <v>0</v>
      </c>
      <c r="H137" s="414">
        <v>2342.7660000000001</v>
      </c>
      <c r="I137" s="414"/>
      <c r="J137" s="414">
        <v>124.812</v>
      </c>
      <c r="K137" s="414">
        <v>0</v>
      </c>
      <c r="L137" s="414">
        <v>124.812</v>
      </c>
      <c r="M137" s="416" t="s">
        <v>519</v>
      </c>
      <c r="N137" s="414">
        <v>1234.5029999999999</v>
      </c>
      <c r="O137" s="414">
        <v>0</v>
      </c>
      <c r="P137" s="414">
        <v>1234.5029999999999</v>
      </c>
      <c r="Q137" s="414"/>
      <c r="R137" s="414">
        <v>0</v>
      </c>
      <c r="S137" s="414">
        <v>0</v>
      </c>
      <c r="T137" s="414">
        <v>0</v>
      </c>
      <c r="U137" s="414"/>
      <c r="V137" s="414">
        <v>4802706.8090000004</v>
      </c>
      <c r="W137" s="414">
        <v>0</v>
      </c>
      <c r="X137" s="414">
        <v>4802706.8090000004</v>
      </c>
      <c r="Y137" s="416" t="s">
        <v>519</v>
      </c>
      <c r="Z137" s="414">
        <v>0</v>
      </c>
      <c r="AA137" s="414">
        <v>0</v>
      </c>
      <c r="AB137" s="414">
        <v>0</v>
      </c>
      <c r="AC137" s="414"/>
      <c r="AD137" s="414">
        <v>0</v>
      </c>
      <c r="AE137" s="414">
        <v>0</v>
      </c>
      <c r="AF137" s="414">
        <v>0</v>
      </c>
      <c r="AG137" s="414"/>
      <c r="AH137" s="414">
        <v>0</v>
      </c>
      <c r="AI137" s="414">
        <v>0</v>
      </c>
      <c r="AJ137" s="414">
        <v>0</v>
      </c>
      <c r="AK137" s="416" t="s">
        <v>519</v>
      </c>
      <c r="AL137" s="414">
        <v>6251237.3230000008</v>
      </c>
      <c r="AM137" s="414">
        <v>0</v>
      </c>
      <c r="AN137" s="414">
        <v>6251237.3230000008</v>
      </c>
    </row>
    <row r="138" spans="1:40" s="412" customFormat="1" ht="9.9" customHeight="1">
      <c r="A138" s="416" t="s">
        <v>520</v>
      </c>
      <c r="B138" s="414">
        <v>0</v>
      </c>
      <c r="C138" s="414">
        <v>0</v>
      </c>
      <c r="D138" s="414">
        <v>0</v>
      </c>
      <c r="E138" s="414"/>
      <c r="F138" s="414">
        <v>0</v>
      </c>
      <c r="G138" s="414">
        <v>0</v>
      </c>
      <c r="H138" s="414">
        <v>0</v>
      </c>
      <c r="I138" s="414"/>
      <c r="J138" s="414">
        <v>0</v>
      </c>
      <c r="K138" s="414">
        <v>0</v>
      </c>
      <c r="L138" s="414">
        <v>0</v>
      </c>
      <c r="M138" s="416" t="s">
        <v>520</v>
      </c>
      <c r="N138" s="414">
        <v>0</v>
      </c>
      <c r="O138" s="414">
        <v>0</v>
      </c>
      <c r="P138" s="414">
        <v>0</v>
      </c>
      <c r="Q138" s="414"/>
      <c r="R138" s="414">
        <v>0</v>
      </c>
      <c r="S138" s="414">
        <v>0</v>
      </c>
      <c r="T138" s="414">
        <v>0</v>
      </c>
      <c r="U138" s="414"/>
      <c r="V138" s="414">
        <v>0</v>
      </c>
      <c r="W138" s="414">
        <v>0</v>
      </c>
      <c r="X138" s="414">
        <v>0</v>
      </c>
      <c r="Y138" s="416" t="s">
        <v>520</v>
      </c>
      <c r="Z138" s="414">
        <v>0</v>
      </c>
      <c r="AA138" s="414">
        <v>0</v>
      </c>
      <c r="AB138" s="414">
        <v>0</v>
      </c>
      <c r="AC138" s="414"/>
      <c r="AD138" s="414">
        <v>0</v>
      </c>
      <c r="AE138" s="414">
        <v>0</v>
      </c>
      <c r="AF138" s="414">
        <v>0</v>
      </c>
      <c r="AG138" s="414"/>
      <c r="AH138" s="414">
        <v>0</v>
      </c>
      <c r="AI138" s="414">
        <v>0</v>
      </c>
      <c r="AJ138" s="414">
        <v>0</v>
      </c>
      <c r="AK138" s="416" t="s">
        <v>520</v>
      </c>
      <c r="AL138" s="414">
        <v>0</v>
      </c>
      <c r="AM138" s="414">
        <v>0</v>
      </c>
      <c r="AN138" s="414">
        <v>0</v>
      </c>
    </row>
    <row r="139" spans="1:40" s="412" customFormat="1" ht="9.9" customHeight="1">
      <c r="A139" s="416" t="s">
        <v>521</v>
      </c>
      <c r="B139" s="414">
        <v>0</v>
      </c>
      <c r="C139" s="414">
        <v>0</v>
      </c>
      <c r="D139" s="414">
        <v>0</v>
      </c>
      <c r="E139" s="414"/>
      <c r="F139" s="414">
        <v>0</v>
      </c>
      <c r="G139" s="414">
        <v>0</v>
      </c>
      <c r="H139" s="414">
        <v>0</v>
      </c>
      <c r="I139" s="414"/>
      <c r="J139" s="414">
        <v>0</v>
      </c>
      <c r="K139" s="414">
        <v>0</v>
      </c>
      <c r="L139" s="414">
        <v>0</v>
      </c>
      <c r="M139" s="416" t="s">
        <v>521</v>
      </c>
      <c r="N139" s="414">
        <v>0</v>
      </c>
      <c r="O139" s="414">
        <v>0</v>
      </c>
      <c r="P139" s="414">
        <v>0</v>
      </c>
      <c r="Q139" s="414"/>
      <c r="R139" s="414">
        <v>0</v>
      </c>
      <c r="S139" s="414">
        <v>0</v>
      </c>
      <c r="T139" s="414">
        <v>0</v>
      </c>
      <c r="U139" s="414"/>
      <c r="V139" s="414">
        <v>0</v>
      </c>
      <c r="W139" s="414">
        <v>0</v>
      </c>
      <c r="X139" s="414">
        <v>0</v>
      </c>
      <c r="Y139" s="416" t="s">
        <v>521</v>
      </c>
      <c r="Z139" s="414">
        <v>0</v>
      </c>
      <c r="AA139" s="414">
        <v>0</v>
      </c>
      <c r="AB139" s="414">
        <v>0</v>
      </c>
      <c r="AC139" s="414"/>
      <c r="AD139" s="414">
        <v>0</v>
      </c>
      <c r="AE139" s="414">
        <v>0</v>
      </c>
      <c r="AF139" s="414">
        <v>0</v>
      </c>
      <c r="AG139" s="414"/>
      <c r="AH139" s="414">
        <v>0</v>
      </c>
      <c r="AI139" s="414">
        <v>0</v>
      </c>
      <c r="AJ139" s="414">
        <v>0</v>
      </c>
      <c r="AK139" s="416" t="s">
        <v>521</v>
      </c>
      <c r="AL139" s="414">
        <v>0</v>
      </c>
      <c r="AM139" s="414">
        <v>0</v>
      </c>
      <c r="AN139" s="414">
        <v>0</v>
      </c>
    </row>
    <row r="140" spans="1:40" s="7" customFormat="1" ht="8.25" customHeight="1" thickBot="1">
      <c r="A140" s="461"/>
      <c r="B140" s="424"/>
      <c r="C140" s="424"/>
      <c r="D140" s="424"/>
      <c r="E140" s="424"/>
      <c r="F140" s="424"/>
      <c r="G140" s="424"/>
      <c r="H140" s="424"/>
      <c r="I140" s="424"/>
      <c r="J140" s="424"/>
      <c r="K140" s="424"/>
      <c r="L140" s="424"/>
      <c r="M140" s="461"/>
      <c r="N140" s="426"/>
      <c r="O140" s="426"/>
      <c r="P140" s="426"/>
      <c r="Q140" s="426"/>
      <c r="R140" s="426"/>
      <c r="S140" s="426"/>
      <c r="T140" s="426"/>
      <c r="U140" s="426"/>
      <c r="V140" s="426"/>
      <c r="W140" s="426"/>
      <c r="X140" s="426"/>
      <c r="Y140" s="461"/>
      <c r="Z140" s="426"/>
      <c r="AA140" s="426"/>
      <c r="AB140" s="426"/>
      <c r="AC140" s="426"/>
      <c r="AD140" s="426"/>
      <c r="AE140" s="426"/>
      <c r="AF140" s="426"/>
      <c r="AG140" s="426"/>
      <c r="AH140" s="426"/>
      <c r="AI140" s="426"/>
      <c r="AJ140" s="426"/>
      <c r="AK140" s="461"/>
      <c r="AL140" s="426"/>
      <c r="AM140" s="426"/>
      <c r="AN140" s="426"/>
    </row>
    <row r="141" spans="1:40" s="119" customFormat="1" ht="13.5" customHeight="1" thickTop="1">
      <c r="A141" s="462" t="s">
        <v>470</v>
      </c>
      <c r="B141" s="463"/>
      <c r="C141" s="463"/>
      <c r="D141" s="463"/>
      <c r="E141" s="429"/>
      <c r="F141" s="429"/>
      <c r="G141" s="429"/>
      <c r="H141" s="429"/>
      <c r="I141" s="429"/>
      <c r="J141" s="429"/>
      <c r="K141" s="429"/>
      <c r="L141" s="429"/>
      <c r="M141" s="464" t="s">
        <v>470</v>
      </c>
      <c r="N141" s="431"/>
      <c r="O141" s="431"/>
      <c r="P141" s="431"/>
      <c r="Q141" s="431"/>
      <c r="R141" s="431"/>
      <c r="S141" s="431"/>
      <c r="T141" s="431"/>
      <c r="U141" s="431"/>
      <c r="V141" s="431"/>
      <c r="W141" s="431"/>
      <c r="X141" s="431"/>
      <c r="Y141" s="430" t="s">
        <v>470</v>
      </c>
      <c r="Z141" s="432"/>
      <c r="AA141" s="432"/>
      <c r="AB141" s="432"/>
      <c r="AC141" s="432"/>
      <c r="AD141" s="432"/>
      <c r="AE141" s="432"/>
      <c r="AF141" s="432"/>
      <c r="AG141" s="432"/>
      <c r="AH141" s="432"/>
      <c r="AI141" s="432"/>
      <c r="AJ141" s="432"/>
      <c r="AK141" s="430" t="s">
        <v>470</v>
      </c>
      <c r="AL141" s="432"/>
      <c r="AM141" s="432"/>
      <c r="AN141" s="432"/>
    </row>
    <row r="142" spans="1:40" s="119" customFormat="1" ht="13.5" customHeight="1">
      <c r="A142" s="464" t="s">
        <v>522</v>
      </c>
      <c r="B142" s="465"/>
      <c r="C142" s="465"/>
      <c r="D142" s="465"/>
      <c r="E142" s="466"/>
      <c r="F142" s="466"/>
      <c r="G142" s="466"/>
      <c r="H142" s="466"/>
      <c r="I142" s="466"/>
      <c r="J142" s="466"/>
      <c r="K142" s="466"/>
      <c r="L142" s="466"/>
      <c r="M142" s="464" t="s">
        <v>522</v>
      </c>
      <c r="N142" s="431"/>
      <c r="O142" s="431"/>
      <c r="P142" s="431"/>
      <c r="Q142" s="431"/>
      <c r="R142" s="431"/>
      <c r="S142" s="431"/>
      <c r="T142" s="431"/>
      <c r="U142" s="431"/>
      <c r="V142" s="431"/>
      <c r="W142" s="431"/>
      <c r="X142" s="431"/>
      <c r="Y142" s="464" t="s">
        <v>522</v>
      </c>
      <c r="Z142" s="431"/>
      <c r="AA142" s="431"/>
      <c r="AB142" s="431"/>
      <c r="AC142" s="431"/>
      <c r="AD142" s="431"/>
      <c r="AE142" s="431"/>
      <c r="AF142" s="431"/>
      <c r="AG142" s="431"/>
      <c r="AH142" s="431"/>
      <c r="AI142" s="431"/>
      <c r="AJ142" s="431"/>
      <c r="AK142" s="464" t="s">
        <v>522</v>
      </c>
      <c r="AL142" s="431"/>
      <c r="AM142" s="431"/>
      <c r="AN142" s="431"/>
    </row>
    <row r="143" spans="1:40">
      <c r="D143" s="468"/>
      <c r="M143" s="464"/>
      <c r="AK143" s="229" t="s">
        <v>69</v>
      </c>
      <c r="AN143" s="468"/>
    </row>
    <row r="200" spans="3:3">
      <c r="C200" s="467" t="s">
        <v>61</v>
      </c>
    </row>
  </sheetData>
  <mergeCells count="55">
    <mergeCell ref="AK72:AK73"/>
    <mergeCell ref="AL72:AN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N69"/>
    <mergeCell ref="A70:L70"/>
    <mergeCell ref="M70:X70"/>
    <mergeCell ref="Y70:AJ70"/>
    <mergeCell ref="AK70:AN70"/>
    <mergeCell ref="AK6:AK7"/>
    <mergeCell ref="AL6:AN6"/>
    <mergeCell ref="A68:L68"/>
    <mergeCell ref="M68:X68"/>
    <mergeCell ref="Y68:AJ68"/>
    <mergeCell ref="AK68:AN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N3"/>
    <mergeCell ref="A4:L4"/>
    <mergeCell ref="M4:X4"/>
    <mergeCell ref="Y4:AJ4"/>
    <mergeCell ref="AK4:AN4"/>
    <mergeCell ref="M1:T1"/>
    <mergeCell ref="Y1:AF1"/>
    <mergeCell ref="AK1:AN1"/>
    <mergeCell ref="A2:L2"/>
    <mergeCell ref="M2:X2"/>
    <mergeCell ref="Y2:AJ2"/>
    <mergeCell ref="AK2:AN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78C6-DB8E-4F48-8193-D3155BE03AC4}">
  <sheetPr>
    <pageSetUpPr autoPageBreaks="0"/>
  </sheetPr>
  <dimension ref="A1:AU318"/>
  <sheetViews>
    <sheetView showGridLines="0"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6" width="10.109375" style="7" customWidth="1"/>
    <col min="37" max="37" width="55.44140625" style="7" customWidth="1"/>
    <col min="38" max="40" width="10.88671875" style="7" customWidth="1"/>
    <col min="41" max="41" width="12.88671875" style="7" bestFit="1" customWidth="1"/>
    <col min="42" max="16384" width="11.44140625" style="7"/>
  </cols>
  <sheetData>
    <row r="1" spans="1:47" s="474" customFormat="1" ht="18" customHeight="1">
      <c r="A1" s="1173" t="s">
        <v>1066</v>
      </c>
      <c r="B1" s="471"/>
      <c r="C1" s="471"/>
      <c r="D1" s="471"/>
      <c r="E1" s="471"/>
      <c r="F1" s="471"/>
      <c r="G1" s="471"/>
      <c r="H1" s="471"/>
      <c r="I1" s="471"/>
      <c r="J1" s="471"/>
      <c r="K1" s="471"/>
      <c r="L1" s="471"/>
      <c r="M1" s="472"/>
      <c r="N1" s="473"/>
      <c r="O1" s="473"/>
      <c r="P1" s="473"/>
      <c r="Q1" s="473"/>
      <c r="R1" s="473"/>
      <c r="S1" s="473"/>
      <c r="T1" s="473"/>
      <c r="U1" s="473"/>
      <c r="V1" s="473"/>
      <c r="W1" s="473"/>
      <c r="X1" s="473"/>
      <c r="Y1" s="472"/>
      <c r="Z1" s="472"/>
      <c r="AA1" s="472"/>
      <c r="AB1" s="472"/>
      <c r="AC1" s="472"/>
      <c r="AD1" s="472"/>
      <c r="AE1" s="472"/>
      <c r="AF1" s="472"/>
      <c r="AG1" s="472"/>
      <c r="AH1" s="472"/>
      <c r="AI1" s="472"/>
      <c r="AJ1" s="472"/>
      <c r="AK1" s="472"/>
      <c r="AL1" s="472"/>
      <c r="AM1" s="472"/>
      <c r="AN1" s="472"/>
    </row>
    <row r="2" spans="1:47" s="358" customFormat="1" ht="24" customHeight="1">
      <c r="A2" s="475" t="s">
        <v>523</v>
      </c>
      <c r="B2" s="475"/>
      <c r="C2" s="475"/>
      <c r="D2" s="475"/>
      <c r="E2" s="475"/>
      <c r="F2" s="475"/>
      <c r="G2" s="475"/>
      <c r="H2" s="475"/>
      <c r="I2" s="475"/>
      <c r="J2" s="475"/>
      <c r="K2" s="475"/>
      <c r="L2" s="475"/>
      <c r="M2" s="475" t="s">
        <v>523</v>
      </c>
      <c r="N2" s="475"/>
      <c r="O2" s="475"/>
      <c r="P2" s="475"/>
      <c r="Q2" s="475"/>
      <c r="R2" s="475"/>
      <c r="S2" s="475"/>
      <c r="T2" s="475"/>
      <c r="U2" s="475"/>
      <c r="V2" s="475"/>
      <c r="W2" s="475"/>
      <c r="X2" s="475"/>
      <c r="Y2" s="475" t="s">
        <v>523</v>
      </c>
      <c r="Z2" s="475"/>
      <c r="AA2" s="475"/>
      <c r="AB2" s="475"/>
      <c r="AC2" s="475"/>
      <c r="AD2" s="475"/>
      <c r="AE2" s="475"/>
      <c r="AF2" s="475"/>
      <c r="AG2" s="475"/>
      <c r="AH2" s="475"/>
      <c r="AI2" s="475"/>
      <c r="AJ2" s="475"/>
      <c r="AK2" s="475" t="s">
        <v>523</v>
      </c>
      <c r="AL2" s="475"/>
      <c r="AM2" s="475"/>
      <c r="AN2" s="475"/>
      <c r="AO2" s="476"/>
      <c r="AP2" s="476"/>
      <c r="AQ2" s="476"/>
      <c r="AR2" s="476"/>
      <c r="AS2" s="476"/>
      <c r="AT2" s="476"/>
      <c r="AU2" s="476"/>
    </row>
    <row r="3" spans="1:47" s="387" customFormat="1" ht="18" customHeight="1">
      <c r="A3" s="385">
        <v>45260</v>
      </c>
      <c r="B3" s="385"/>
      <c r="C3" s="385"/>
      <c r="D3" s="385"/>
      <c r="E3" s="385"/>
      <c r="F3" s="385"/>
      <c r="G3" s="385"/>
      <c r="H3" s="385"/>
      <c r="I3" s="385"/>
      <c r="J3" s="385"/>
      <c r="K3" s="385"/>
      <c r="L3" s="385"/>
      <c r="M3" s="385">
        <v>45260</v>
      </c>
      <c r="N3" s="385"/>
      <c r="O3" s="385"/>
      <c r="P3" s="385"/>
      <c r="Q3" s="385"/>
      <c r="R3" s="385"/>
      <c r="S3" s="385"/>
      <c r="T3" s="385"/>
      <c r="U3" s="385"/>
      <c r="V3" s="385"/>
      <c r="W3" s="385"/>
      <c r="X3" s="385"/>
      <c r="Y3" s="385">
        <v>45260</v>
      </c>
      <c r="Z3" s="385"/>
      <c r="AA3" s="385"/>
      <c r="AB3" s="385"/>
      <c r="AC3" s="385"/>
      <c r="AD3" s="385"/>
      <c r="AE3" s="385"/>
      <c r="AF3" s="385"/>
      <c r="AG3" s="385"/>
      <c r="AH3" s="385"/>
      <c r="AI3" s="385"/>
      <c r="AJ3" s="385"/>
      <c r="AK3" s="386">
        <v>45260</v>
      </c>
      <c r="AL3" s="386"/>
      <c r="AM3" s="386"/>
      <c r="AN3" s="386"/>
    </row>
    <row r="4" spans="1:47" s="360" customFormat="1" ht="15" customHeight="1">
      <c r="A4" s="388" t="s">
        <v>420</v>
      </c>
      <c r="B4" s="388"/>
      <c r="C4" s="388"/>
      <c r="D4" s="388"/>
      <c r="E4" s="388"/>
      <c r="F4" s="388"/>
      <c r="G4" s="388"/>
      <c r="H4" s="388"/>
      <c r="I4" s="388"/>
      <c r="J4" s="388"/>
      <c r="K4" s="388"/>
      <c r="L4" s="388"/>
      <c r="M4" s="388" t="s">
        <v>420</v>
      </c>
      <c r="N4" s="388"/>
      <c r="O4" s="388"/>
      <c r="P4" s="388"/>
      <c r="Q4" s="388"/>
      <c r="R4" s="388"/>
      <c r="S4" s="388"/>
      <c r="T4" s="388"/>
      <c r="U4" s="388"/>
      <c r="V4" s="388"/>
      <c r="W4" s="388"/>
      <c r="X4" s="388"/>
      <c r="Y4" s="388" t="s">
        <v>420</v>
      </c>
      <c r="Z4" s="388"/>
      <c r="AA4" s="388"/>
      <c r="AB4" s="388"/>
      <c r="AC4" s="388"/>
      <c r="AD4" s="388"/>
      <c r="AE4" s="388"/>
      <c r="AF4" s="388"/>
      <c r="AG4" s="388"/>
      <c r="AH4" s="388"/>
      <c r="AI4" s="388"/>
      <c r="AJ4" s="388"/>
      <c r="AK4" s="388" t="s">
        <v>420</v>
      </c>
      <c r="AL4" s="388"/>
      <c r="AM4" s="388"/>
      <c r="AN4" s="388"/>
    </row>
    <row r="5" spans="1:47" s="481" customFormat="1" ht="6" customHeight="1" thickBot="1">
      <c r="A5" s="477"/>
      <c r="B5" s="477"/>
      <c r="C5" s="477"/>
      <c r="D5" s="477"/>
      <c r="E5" s="477"/>
      <c r="F5" s="477"/>
      <c r="G5" s="477"/>
      <c r="H5" s="477"/>
      <c r="I5" s="477"/>
      <c r="J5" s="477"/>
      <c r="K5" s="477"/>
      <c r="L5" s="477"/>
      <c r="M5" s="478"/>
      <c r="N5" s="479"/>
      <c r="O5" s="479"/>
      <c r="P5" s="479"/>
      <c r="Q5" s="479"/>
      <c r="R5" s="479"/>
      <c r="S5" s="479"/>
      <c r="T5" s="479"/>
      <c r="U5" s="479"/>
      <c r="V5" s="479"/>
      <c r="W5" s="479"/>
      <c r="X5" s="479"/>
      <c r="Y5" s="478"/>
      <c r="Z5" s="478"/>
      <c r="AA5" s="478"/>
      <c r="AB5" s="478"/>
      <c r="AC5" s="478"/>
      <c r="AD5" s="478"/>
      <c r="AE5" s="478"/>
      <c r="AF5" s="478"/>
      <c r="AG5" s="478"/>
      <c r="AH5" s="478"/>
      <c r="AI5" s="478"/>
      <c r="AJ5" s="478"/>
      <c r="AK5" s="478"/>
      <c r="AL5" s="478"/>
      <c r="AM5" s="478"/>
      <c r="AN5" s="480"/>
    </row>
    <row r="6" spans="1:47" ht="27" customHeight="1" thickTop="1">
      <c r="A6" s="482"/>
      <c r="B6" s="397" t="s">
        <v>28</v>
      </c>
      <c r="C6" s="397"/>
      <c r="D6" s="397"/>
      <c r="E6" s="398"/>
      <c r="F6" s="397" t="s">
        <v>29</v>
      </c>
      <c r="G6" s="397"/>
      <c r="H6" s="397"/>
      <c r="I6" s="399"/>
      <c r="J6" s="397" t="s">
        <v>30</v>
      </c>
      <c r="K6" s="397"/>
      <c r="L6" s="397"/>
      <c r="M6" s="483"/>
      <c r="N6" s="397" t="s">
        <v>422</v>
      </c>
      <c r="O6" s="397"/>
      <c r="P6" s="397"/>
      <c r="Q6" s="400"/>
      <c r="R6" s="397" t="s">
        <v>524</v>
      </c>
      <c r="S6" s="397"/>
      <c r="T6" s="397"/>
      <c r="U6" s="399"/>
      <c r="V6" s="397" t="s">
        <v>33</v>
      </c>
      <c r="W6" s="397"/>
      <c r="X6" s="397"/>
      <c r="Y6" s="483"/>
      <c r="Z6" s="397" t="s">
        <v>423</v>
      </c>
      <c r="AA6" s="397"/>
      <c r="AB6" s="397"/>
      <c r="AC6" s="400"/>
      <c r="AD6" s="397" t="s">
        <v>424</v>
      </c>
      <c r="AE6" s="397"/>
      <c r="AF6" s="397"/>
      <c r="AG6" s="399"/>
      <c r="AH6" s="397" t="s">
        <v>36</v>
      </c>
      <c r="AI6" s="397"/>
      <c r="AJ6" s="397"/>
      <c r="AK6" s="483"/>
      <c r="AL6" s="401" t="s">
        <v>425</v>
      </c>
      <c r="AM6" s="401"/>
      <c r="AN6" s="401"/>
      <c r="AO6" s="484"/>
    </row>
    <row r="7" spans="1:47" ht="12" customHeight="1">
      <c r="A7" s="485"/>
      <c r="B7" s="454" t="s">
        <v>426</v>
      </c>
      <c r="C7" s="455" t="s">
        <v>427</v>
      </c>
      <c r="D7" s="455" t="s">
        <v>428</v>
      </c>
      <c r="E7" s="454"/>
      <c r="F7" s="455" t="s">
        <v>426</v>
      </c>
      <c r="G7" s="455" t="s">
        <v>427</v>
      </c>
      <c r="H7" s="455" t="s">
        <v>428</v>
      </c>
      <c r="I7" s="454"/>
      <c r="J7" s="405" t="s">
        <v>426</v>
      </c>
      <c r="K7" s="406" t="s">
        <v>427</v>
      </c>
      <c r="L7" s="405" t="s">
        <v>428</v>
      </c>
      <c r="M7" s="486"/>
      <c r="N7" s="405" t="s">
        <v>426</v>
      </c>
      <c r="O7" s="406" t="s">
        <v>427</v>
      </c>
      <c r="P7" s="405" t="s">
        <v>428</v>
      </c>
      <c r="Q7" s="405"/>
      <c r="R7" s="405" t="s">
        <v>426</v>
      </c>
      <c r="S7" s="406" t="s">
        <v>427</v>
      </c>
      <c r="T7" s="405" t="s">
        <v>428</v>
      </c>
      <c r="U7" s="405"/>
      <c r="V7" s="406" t="s">
        <v>426</v>
      </c>
      <c r="W7" s="406" t="s">
        <v>427</v>
      </c>
      <c r="X7" s="406" t="s">
        <v>428</v>
      </c>
      <c r="Y7" s="486"/>
      <c r="Z7" s="405" t="s">
        <v>426</v>
      </c>
      <c r="AA7" s="406" t="s">
        <v>427</v>
      </c>
      <c r="AB7" s="406" t="s">
        <v>428</v>
      </c>
      <c r="AC7" s="405"/>
      <c r="AD7" s="406" t="s">
        <v>426</v>
      </c>
      <c r="AE7" s="406" t="s">
        <v>427</v>
      </c>
      <c r="AF7" s="406" t="s">
        <v>428</v>
      </c>
      <c r="AG7" s="405"/>
      <c r="AH7" s="405" t="s">
        <v>426</v>
      </c>
      <c r="AI7" s="406" t="s">
        <v>427</v>
      </c>
      <c r="AJ7" s="405" t="s">
        <v>428</v>
      </c>
      <c r="AK7" s="486"/>
      <c r="AL7" s="405" t="s">
        <v>426</v>
      </c>
      <c r="AM7" s="406" t="s">
        <v>427</v>
      </c>
      <c r="AN7" s="406" t="s">
        <v>428</v>
      </c>
    </row>
    <row r="8" spans="1:47" s="25" customFormat="1" ht="5.25" customHeight="1">
      <c r="A8" s="456"/>
      <c r="B8" s="408"/>
      <c r="C8" s="408"/>
      <c r="D8" s="408"/>
      <c r="E8" s="487"/>
      <c r="F8" s="408"/>
      <c r="G8" s="408"/>
      <c r="H8" s="408"/>
      <c r="I8" s="408"/>
      <c r="J8" s="408"/>
      <c r="K8" s="408"/>
      <c r="L8" s="408"/>
      <c r="M8" s="409"/>
      <c r="N8" s="408"/>
      <c r="O8" s="408"/>
      <c r="P8" s="408"/>
      <c r="Q8" s="488"/>
      <c r="R8" s="408"/>
      <c r="S8" s="408"/>
      <c r="T8" s="408"/>
      <c r="U8" s="408"/>
      <c r="V8" s="408"/>
      <c r="W8" s="408"/>
      <c r="X8" s="408"/>
      <c r="Y8" s="409"/>
      <c r="Z8" s="408"/>
      <c r="AA8" s="408"/>
      <c r="AB8" s="408"/>
      <c r="AC8" s="488"/>
      <c r="AD8" s="408"/>
      <c r="AE8" s="408"/>
      <c r="AF8" s="408"/>
      <c r="AG8" s="408"/>
      <c r="AH8" s="408"/>
      <c r="AI8" s="408"/>
      <c r="AJ8" s="408"/>
      <c r="AK8" s="409"/>
      <c r="AL8" s="408"/>
      <c r="AM8" s="408"/>
      <c r="AN8" s="408"/>
    </row>
    <row r="9" spans="1:47" s="412" customFormat="1" ht="8.1" customHeight="1">
      <c r="A9" s="489" t="s">
        <v>525</v>
      </c>
      <c r="B9" s="411">
        <v>645376.57487999997</v>
      </c>
      <c r="C9" s="411">
        <v>3647.56088</v>
      </c>
      <c r="D9" s="411">
        <v>649024.13575999998</v>
      </c>
      <c r="E9" s="411"/>
      <c r="F9" s="411">
        <v>1131638.0059800001</v>
      </c>
      <c r="G9" s="411">
        <v>1975.49622</v>
      </c>
      <c r="H9" s="411">
        <v>1133613.5022</v>
      </c>
      <c r="I9" s="411"/>
      <c r="J9" s="411">
        <v>511976.78783999995</v>
      </c>
      <c r="K9" s="411">
        <v>487.80541999999997</v>
      </c>
      <c r="L9" s="411">
        <v>512464.59325999999</v>
      </c>
      <c r="M9" s="489" t="s">
        <v>525</v>
      </c>
      <c r="N9" s="411">
        <v>414029.99920999998</v>
      </c>
      <c r="O9" s="411">
        <v>307.19193000000001</v>
      </c>
      <c r="P9" s="411">
        <v>414337.19114000001</v>
      </c>
      <c r="Q9" s="411"/>
      <c r="R9" s="411">
        <v>109724.51979999999</v>
      </c>
      <c r="S9" s="411">
        <v>6539.4410099999996</v>
      </c>
      <c r="T9" s="411">
        <v>116263.96081</v>
      </c>
      <c r="U9" s="411"/>
      <c r="V9" s="411">
        <v>484134.21536999999</v>
      </c>
      <c r="W9" s="411">
        <v>1824.28388</v>
      </c>
      <c r="X9" s="411">
        <v>485958.49924999999</v>
      </c>
      <c r="Y9" s="489" t="s">
        <v>525</v>
      </c>
      <c r="Z9" s="411">
        <v>189250.43486000001</v>
      </c>
      <c r="AA9" s="411">
        <v>36888.638290000003</v>
      </c>
      <c r="AB9" s="411">
        <v>226139.07315000001</v>
      </c>
      <c r="AC9" s="411"/>
      <c r="AD9" s="411">
        <v>123314.3018</v>
      </c>
      <c r="AE9" s="411">
        <v>1146.7365400000001</v>
      </c>
      <c r="AF9" s="411">
        <v>124461.03834</v>
      </c>
      <c r="AG9" s="411"/>
      <c r="AH9" s="411">
        <v>100421.20423</v>
      </c>
      <c r="AI9" s="411">
        <v>1157.7431100000001</v>
      </c>
      <c r="AJ9" s="411">
        <v>101578.94734</v>
      </c>
      <c r="AK9" s="489" t="s">
        <v>525</v>
      </c>
      <c r="AL9" s="411">
        <v>3709866.0439699995</v>
      </c>
      <c r="AM9" s="411">
        <v>53974.897279999997</v>
      </c>
      <c r="AN9" s="411">
        <v>3763840.9412500001</v>
      </c>
      <c r="AO9" s="490"/>
    </row>
    <row r="10" spans="1:47" s="412" customFormat="1" ht="9" customHeight="1">
      <c r="A10" s="491" t="s">
        <v>526</v>
      </c>
      <c r="B10" s="414">
        <v>4490.1674199999998</v>
      </c>
      <c r="C10" s="414">
        <v>2304.7555300000004</v>
      </c>
      <c r="D10" s="414">
        <v>6794.9229500000001</v>
      </c>
      <c r="E10" s="414"/>
      <c r="F10" s="414">
        <v>12764.349050000001</v>
      </c>
      <c r="G10" s="414">
        <v>780.39344000000006</v>
      </c>
      <c r="H10" s="414">
        <v>13544.742490000001</v>
      </c>
      <c r="I10" s="414"/>
      <c r="J10" s="414">
        <v>7094.1062000000002</v>
      </c>
      <c r="K10" s="414">
        <v>448.68261999999999</v>
      </c>
      <c r="L10" s="414">
        <v>7542.7888200000007</v>
      </c>
      <c r="M10" s="491" t="s">
        <v>526</v>
      </c>
      <c r="N10" s="414">
        <v>8322.43145</v>
      </c>
      <c r="O10" s="414">
        <v>300.20332999999999</v>
      </c>
      <c r="P10" s="414">
        <v>8622.6347799999985</v>
      </c>
      <c r="Q10" s="414"/>
      <c r="R10" s="414">
        <v>2500.6249400000002</v>
      </c>
      <c r="S10" s="414">
        <v>224.90544</v>
      </c>
      <c r="T10" s="414">
        <v>2725.5303799999997</v>
      </c>
      <c r="U10" s="414"/>
      <c r="V10" s="414">
        <v>8556.16662</v>
      </c>
      <c r="W10" s="414">
        <v>1824.28388</v>
      </c>
      <c r="X10" s="414">
        <v>10380.450500000001</v>
      </c>
      <c r="Y10" s="491" t="s">
        <v>526</v>
      </c>
      <c r="Z10" s="414">
        <v>1519.1974700000001</v>
      </c>
      <c r="AA10" s="414">
        <v>214.86539000000002</v>
      </c>
      <c r="AB10" s="414">
        <v>1734.0628599999998</v>
      </c>
      <c r="AC10" s="414"/>
      <c r="AD10" s="414">
        <v>4000.1728399999997</v>
      </c>
      <c r="AE10" s="414">
        <v>81.274259999999998</v>
      </c>
      <c r="AF10" s="414">
        <v>4081.4471000000003</v>
      </c>
      <c r="AG10" s="414"/>
      <c r="AH10" s="414">
        <v>2925.1590300000003</v>
      </c>
      <c r="AI10" s="414">
        <v>760.36108999999999</v>
      </c>
      <c r="AJ10" s="414">
        <v>3685.5201200000001</v>
      </c>
      <c r="AK10" s="491" t="s">
        <v>526</v>
      </c>
      <c r="AL10" s="414">
        <v>52172.375019999999</v>
      </c>
      <c r="AM10" s="414">
        <v>6939.72498</v>
      </c>
      <c r="AN10" s="414">
        <v>59112.099999999991</v>
      </c>
      <c r="AO10" s="490"/>
    </row>
    <row r="11" spans="1:47" s="412" customFormat="1" ht="9" customHeight="1">
      <c r="A11" s="416" t="s">
        <v>527</v>
      </c>
      <c r="B11" s="414">
        <v>3322.76658</v>
      </c>
      <c r="C11" s="414">
        <v>17.897659999999998</v>
      </c>
      <c r="D11" s="414">
        <v>3340.6642400000001</v>
      </c>
      <c r="E11" s="414"/>
      <c r="F11" s="414">
        <v>0</v>
      </c>
      <c r="G11" s="414">
        <v>0</v>
      </c>
      <c r="H11" s="414">
        <v>0</v>
      </c>
      <c r="I11" s="414"/>
      <c r="J11" s="414">
        <v>1142.97281</v>
      </c>
      <c r="K11" s="414">
        <v>5.2366800000000007</v>
      </c>
      <c r="L11" s="414">
        <v>1148.20949</v>
      </c>
      <c r="M11" s="416" t="s">
        <v>527</v>
      </c>
      <c r="N11" s="414">
        <v>0</v>
      </c>
      <c r="O11" s="414">
        <v>0</v>
      </c>
      <c r="P11" s="414">
        <v>0</v>
      </c>
      <c r="Q11" s="414"/>
      <c r="R11" s="414">
        <v>0</v>
      </c>
      <c r="S11" s="414">
        <v>0</v>
      </c>
      <c r="T11" s="414">
        <v>0</v>
      </c>
      <c r="U11" s="414"/>
      <c r="V11" s="414">
        <v>0</v>
      </c>
      <c r="W11" s="414">
        <v>0</v>
      </c>
      <c r="X11" s="414">
        <v>0</v>
      </c>
      <c r="Y11" s="416" t="s">
        <v>527</v>
      </c>
      <c r="Z11" s="414">
        <v>0</v>
      </c>
      <c r="AA11" s="414">
        <v>0</v>
      </c>
      <c r="AB11" s="414">
        <v>0</v>
      </c>
      <c r="AC11" s="414"/>
      <c r="AD11" s="414">
        <v>0</v>
      </c>
      <c r="AE11" s="414">
        <v>0</v>
      </c>
      <c r="AF11" s="414">
        <v>0</v>
      </c>
      <c r="AG11" s="414"/>
      <c r="AH11" s="414">
        <v>0</v>
      </c>
      <c r="AI11" s="414">
        <v>0</v>
      </c>
      <c r="AJ11" s="414">
        <v>0</v>
      </c>
      <c r="AK11" s="416" t="s">
        <v>527</v>
      </c>
      <c r="AL11" s="414">
        <v>4465.7393899999997</v>
      </c>
      <c r="AM11" s="414">
        <v>23.134339999999998</v>
      </c>
      <c r="AN11" s="414">
        <v>4488.8737300000003</v>
      </c>
      <c r="AO11" s="490"/>
    </row>
    <row r="12" spans="1:47" s="412" customFormat="1" ht="9" customHeight="1">
      <c r="A12" s="416" t="s">
        <v>528</v>
      </c>
      <c r="B12" s="414">
        <v>11248.294019999999</v>
      </c>
      <c r="C12" s="414">
        <v>20.507279999999998</v>
      </c>
      <c r="D12" s="414">
        <v>11268.801300000001</v>
      </c>
      <c r="E12" s="414"/>
      <c r="F12" s="414">
        <v>19562.4058</v>
      </c>
      <c r="G12" s="414">
        <v>0</v>
      </c>
      <c r="H12" s="414">
        <v>19562.4058</v>
      </c>
      <c r="I12" s="414"/>
      <c r="J12" s="414">
        <v>3336.2713399999998</v>
      </c>
      <c r="K12" s="414">
        <v>0</v>
      </c>
      <c r="L12" s="414">
        <v>3336.2713399999998</v>
      </c>
      <c r="M12" s="416" t="s">
        <v>528</v>
      </c>
      <c r="N12" s="414">
        <v>988.13134000000002</v>
      </c>
      <c r="O12" s="414">
        <v>0</v>
      </c>
      <c r="P12" s="414">
        <v>988.13134000000002</v>
      </c>
      <c r="Q12" s="414"/>
      <c r="R12" s="414">
        <v>958.44182000000012</v>
      </c>
      <c r="S12" s="414">
        <v>0</v>
      </c>
      <c r="T12" s="414">
        <v>958.44182000000012</v>
      </c>
      <c r="U12" s="414"/>
      <c r="V12" s="414">
        <v>0</v>
      </c>
      <c r="W12" s="414">
        <v>0</v>
      </c>
      <c r="X12" s="414">
        <v>0</v>
      </c>
      <c r="Y12" s="416" t="s">
        <v>528</v>
      </c>
      <c r="Z12" s="414">
        <v>0</v>
      </c>
      <c r="AA12" s="414">
        <v>0</v>
      </c>
      <c r="AB12" s="414">
        <v>0</v>
      </c>
      <c r="AC12" s="414"/>
      <c r="AD12" s="414">
        <v>558.01462000000004</v>
      </c>
      <c r="AE12" s="414">
        <v>0</v>
      </c>
      <c r="AF12" s="414">
        <v>558.01462000000004</v>
      </c>
      <c r="AG12" s="414"/>
      <c r="AH12" s="414">
        <v>651.37527999999998</v>
      </c>
      <c r="AI12" s="414">
        <v>0</v>
      </c>
      <c r="AJ12" s="414">
        <v>651.37527999999998</v>
      </c>
      <c r="AK12" s="416" t="s">
        <v>528</v>
      </c>
      <c r="AL12" s="414">
        <v>37302.934220000003</v>
      </c>
      <c r="AM12" s="414">
        <v>20.507279999999998</v>
      </c>
      <c r="AN12" s="414">
        <v>37323.441500000001</v>
      </c>
      <c r="AO12" s="490"/>
    </row>
    <row r="13" spans="1:47" s="412" customFormat="1" ht="9" customHeight="1">
      <c r="A13" s="416" t="s">
        <v>529</v>
      </c>
      <c r="B13" s="414">
        <v>626316.24713999999</v>
      </c>
      <c r="C13" s="414">
        <v>34.454879999999996</v>
      </c>
      <c r="D13" s="414">
        <v>626350.70201999997</v>
      </c>
      <c r="E13" s="414"/>
      <c r="F13" s="414">
        <v>1094341.1465499999</v>
      </c>
      <c r="G13" s="414">
        <v>0</v>
      </c>
      <c r="H13" s="414">
        <v>1094341.1465499999</v>
      </c>
      <c r="I13" s="414"/>
      <c r="J13" s="414">
        <v>500209.66781000001</v>
      </c>
      <c r="K13" s="414">
        <v>33.838360000000002</v>
      </c>
      <c r="L13" s="414">
        <v>500243.50617000001</v>
      </c>
      <c r="M13" s="416" t="s">
        <v>529</v>
      </c>
      <c r="N13" s="414">
        <v>404719.43642000004</v>
      </c>
      <c r="O13" s="414">
        <v>6.9885999999999999</v>
      </c>
      <c r="P13" s="414">
        <v>404726.42501999997</v>
      </c>
      <c r="Q13" s="414"/>
      <c r="R13" s="414">
        <v>106265.45304000001</v>
      </c>
      <c r="S13" s="414">
        <v>0</v>
      </c>
      <c r="T13" s="414">
        <v>106265.45304000001</v>
      </c>
      <c r="U13" s="414"/>
      <c r="V13" s="414">
        <v>475342.37791000004</v>
      </c>
      <c r="W13" s="414">
        <v>0</v>
      </c>
      <c r="X13" s="414">
        <v>475342.37791000004</v>
      </c>
      <c r="Y13" s="416" t="s">
        <v>529</v>
      </c>
      <c r="Z13" s="414">
        <v>166898.69271999999</v>
      </c>
      <c r="AA13" s="414">
        <v>36673.232490000002</v>
      </c>
      <c r="AB13" s="414">
        <v>203571.92521000002</v>
      </c>
      <c r="AC13" s="414"/>
      <c r="AD13" s="414">
        <v>118756.11434</v>
      </c>
      <c r="AE13" s="414">
        <v>531.94560999999999</v>
      </c>
      <c r="AF13" s="414">
        <v>119288.05995000001</v>
      </c>
      <c r="AG13" s="414"/>
      <c r="AH13" s="414">
        <v>96844.689920000004</v>
      </c>
      <c r="AI13" s="414">
        <v>55.241800000000005</v>
      </c>
      <c r="AJ13" s="414">
        <v>96899.931719999993</v>
      </c>
      <c r="AK13" s="416" t="s">
        <v>529</v>
      </c>
      <c r="AL13" s="414">
        <v>3589693.8258500001</v>
      </c>
      <c r="AM13" s="414">
        <v>37335.701740000011</v>
      </c>
      <c r="AN13" s="414">
        <v>3627029.5275900001</v>
      </c>
      <c r="AO13" s="490"/>
    </row>
    <row r="14" spans="1:47" s="412" customFormat="1" ht="9" customHeight="1">
      <c r="A14" s="416" t="s">
        <v>530</v>
      </c>
      <c r="B14" s="414">
        <v>0</v>
      </c>
      <c r="C14" s="414">
        <v>0</v>
      </c>
      <c r="D14" s="414">
        <v>0</v>
      </c>
      <c r="E14" s="414"/>
      <c r="F14" s="414">
        <v>0</v>
      </c>
      <c r="G14" s="414">
        <v>0</v>
      </c>
      <c r="H14" s="414">
        <v>0</v>
      </c>
      <c r="I14" s="414"/>
      <c r="J14" s="414">
        <v>0</v>
      </c>
      <c r="K14" s="414">
        <v>0</v>
      </c>
      <c r="L14" s="414">
        <v>0</v>
      </c>
      <c r="M14" s="416" t="s">
        <v>530</v>
      </c>
      <c r="N14" s="414">
        <v>0</v>
      </c>
      <c r="O14" s="414">
        <v>0</v>
      </c>
      <c r="P14" s="414">
        <v>0</v>
      </c>
      <c r="Q14" s="414"/>
      <c r="R14" s="414">
        <v>0</v>
      </c>
      <c r="S14" s="414">
        <v>0</v>
      </c>
      <c r="T14" s="414">
        <v>0</v>
      </c>
      <c r="U14" s="414"/>
      <c r="V14" s="414">
        <v>0</v>
      </c>
      <c r="W14" s="414">
        <v>0</v>
      </c>
      <c r="X14" s="414">
        <v>0</v>
      </c>
      <c r="Y14" s="416" t="s">
        <v>530</v>
      </c>
      <c r="Z14" s="414">
        <v>22.8</v>
      </c>
      <c r="AA14" s="414">
        <v>0</v>
      </c>
      <c r="AB14" s="414">
        <v>22.8</v>
      </c>
      <c r="AC14" s="414"/>
      <c r="AD14" s="414">
        <v>0</v>
      </c>
      <c r="AE14" s="414">
        <v>0</v>
      </c>
      <c r="AF14" s="414">
        <v>0</v>
      </c>
      <c r="AG14" s="414"/>
      <c r="AH14" s="414">
        <v>0</v>
      </c>
      <c r="AI14" s="414">
        <v>0</v>
      </c>
      <c r="AJ14" s="414">
        <v>0</v>
      </c>
      <c r="AK14" s="416" t="s">
        <v>530</v>
      </c>
      <c r="AL14" s="414">
        <v>22.8</v>
      </c>
      <c r="AM14" s="414">
        <v>0</v>
      </c>
      <c r="AN14" s="414">
        <v>22.8</v>
      </c>
      <c r="AO14" s="490"/>
    </row>
    <row r="15" spans="1:47" s="412" customFormat="1" ht="9" customHeight="1">
      <c r="A15" s="416" t="s">
        <v>531</v>
      </c>
      <c r="B15" s="414">
        <v>0</v>
      </c>
      <c r="C15" s="414">
        <v>0</v>
      </c>
      <c r="D15" s="414">
        <v>0</v>
      </c>
      <c r="E15" s="414"/>
      <c r="F15" s="414">
        <v>5755.9105899999995</v>
      </c>
      <c r="G15" s="414">
        <v>0</v>
      </c>
      <c r="H15" s="414">
        <v>5755.9105899999995</v>
      </c>
      <c r="I15" s="414"/>
      <c r="J15" s="414">
        <v>0</v>
      </c>
      <c r="K15" s="414">
        <v>0</v>
      </c>
      <c r="L15" s="414">
        <v>0</v>
      </c>
      <c r="M15" s="416" t="s">
        <v>531</v>
      </c>
      <c r="N15" s="414">
        <v>0</v>
      </c>
      <c r="O15" s="414">
        <v>0</v>
      </c>
      <c r="P15" s="414">
        <v>0</v>
      </c>
      <c r="Q15" s="414"/>
      <c r="R15" s="414">
        <v>0</v>
      </c>
      <c r="S15" s="414">
        <v>0</v>
      </c>
      <c r="T15" s="414">
        <v>0</v>
      </c>
      <c r="U15" s="414"/>
      <c r="V15" s="414">
        <v>0</v>
      </c>
      <c r="W15" s="414">
        <v>0</v>
      </c>
      <c r="X15" s="414">
        <v>0</v>
      </c>
      <c r="Y15" s="416" t="s">
        <v>531</v>
      </c>
      <c r="Z15" s="414">
        <v>0</v>
      </c>
      <c r="AA15" s="414">
        <v>0</v>
      </c>
      <c r="AB15" s="414">
        <v>0</v>
      </c>
      <c r="AC15" s="414"/>
      <c r="AD15" s="414">
        <v>0</v>
      </c>
      <c r="AE15" s="414">
        <v>0</v>
      </c>
      <c r="AF15" s="414">
        <v>0</v>
      </c>
      <c r="AG15" s="414"/>
      <c r="AH15" s="414">
        <v>0</v>
      </c>
      <c r="AI15" s="414">
        <v>0</v>
      </c>
      <c r="AJ15" s="414">
        <v>0</v>
      </c>
      <c r="AK15" s="416" t="s">
        <v>531</v>
      </c>
      <c r="AL15" s="414">
        <v>5755.9105899999995</v>
      </c>
      <c r="AM15" s="414">
        <v>0</v>
      </c>
      <c r="AN15" s="414">
        <v>5755.9105899999995</v>
      </c>
      <c r="AO15" s="490"/>
    </row>
    <row r="16" spans="1:47" s="412" customFormat="1" ht="9" customHeight="1">
      <c r="A16" s="416" t="s">
        <v>532</v>
      </c>
      <c r="B16" s="414">
        <v>-0.90027999999999997</v>
      </c>
      <c r="C16" s="414">
        <v>1269.94553</v>
      </c>
      <c r="D16" s="414">
        <v>1269.0452499999999</v>
      </c>
      <c r="E16" s="414"/>
      <c r="F16" s="414">
        <v>-785.80601000000001</v>
      </c>
      <c r="G16" s="414">
        <v>1195.1027799999999</v>
      </c>
      <c r="H16" s="414">
        <v>409.29677000000004</v>
      </c>
      <c r="I16" s="414"/>
      <c r="J16" s="414">
        <v>193.76967999999999</v>
      </c>
      <c r="K16" s="414">
        <v>4.7759999999999997E-2</v>
      </c>
      <c r="L16" s="414">
        <v>193.81744</v>
      </c>
      <c r="M16" s="416" t="s">
        <v>532</v>
      </c>
      <c r="N16" s="414">
        <v>0</v>
      </c>
      <c r="O16" s="414">
        <v>0</v>
      </c>
      <c r="P16" s="414">
        <v>0</v>
      </c>
      <c r="Q16" s="414"/>
      <c r="R16" s="414">
        <v>0</v>
      </c>
      <c r="S16" s="414">
        <v>3380.3130499999997</v>
      </c>
      <c r="T16" s="414">
        <v>3380.3130499999997</v>
      </c>
      <c r="U16" s="414"/>
      <c r="V16" s="414">
        <v>235.67084</v>
      </c>
      <c r="W16" s="414">
        <v>0</v>
      </c>
      <c r="X16" s="414">
        <v>235.67084</v>
      </c>
      <c r="Y16" s="416" t="s">
        <v>532</v>
      </c>
      <c r="Z16" s="414">
        <v>20809.74467</v>
      </c>
      <c r="AA16" s="414">
        <v>-9.1E-4</v>
      </c>
      <c r="AB16" s="414">
        <v>20809.743760000001</v>
      </c>
      <c r="AC16" s="414"/>
      <c r="AD16" s="414">
        <v>0</v>
      </c>
      <c r="AE16" s="414">
        <v>533.51667000000009</v>
      </c>
      <c r="AF16" s="414">
        <v>533.51667000000009</v>
      </c>
      <c r="AG16" s="414"/>
      <c r="AH16" s="414">
        <v>-0.02</v>
      </c>
      <c r="AI16" s="414">
        <v>342.14022000000006</v>
      </c>
      <c r="AJ16" s="414">
        <v>342.12022000000002</v>
      </c>
      <c r="AK16" s="416" t="s">
        <v>532</v>
      </c>
      <c r="AL16" s="414">
        <v>20452.458900000001</v>
      </c>
      <c r="AM16" s="414">
        <v>6721.0651000000007</v>
      </c>
      <c r="AN16" s="414">
        <v>27173.524000000001</v>
      </c>
      <c r="AO16" s="490"/>
    </row>
    <row r="17" spans="1:41" s="412" customFormat="1" ht="9" customHeight="1">
      <c r="A17" s="416" t="s">
        <v>533</v>
      </c>
      <c r="B17" s="414">
        <v>0</v>
      </c>
      <c r="C17" s="414">
        <v>0</v>
      </c>
      <c r="D17" s="414">
        <v>0</v>
      </c>
      <c r="E17" s="414"/>
      <c r="F17" s="414">
        <v>0</v>
      </c>
      <c r="G17" s="414">
        <v>0</v>
      </c>
      <c r="H17" s="414">
        <v>0</v>
      </c>
      <c r="I17" s="414"/>
      <c r="J17" s="414">
        <v>0</v>
      </c>
      <c r="K17" s="414">
        <v>0</v>
      </c>
      <c r="L17" s="414">
        <v>0</v>
      </c>
      <c r="M17" s="416" t="s">
        <v>533</v>
      </c>
      <c r="N17" s="414">
        <v>0</v>
      </c>
      <c r="O17" s="414">
        <v>0</v>
      </c>
      <c r="P17" s="414">
        <v>0</v>
      </c>
      <c r="Q17" s="414"/>
      <c r="R17" s="414">
        <v>0</v>
      </c>
      <c r="S17" s="414">
        <v>0</v>
      </c>
      <c r="T17" s="414">
        <v>0</v>
      </c>
      <c r="U17" s="414"/>
      <c r="V17" s="414">
        <v>0</v>
      </c>
      <c r="W17" s="414">
        <v>0</v>
      </c>
      <c r="X17" s="414">
        <v>0</v>
      </c>
      <c r="Y17" s="416" t="s">
        <v>533</v>
      </c>
      <c r="Z17" s="414">
        <v>0</v>
      </c>
      <c r="AA17" s="414">
        <v>0</v>
      </c>
      <c r="AB17" s="414">
        <v>0</v>
      </c>
      <c r="AC17" s="414"/>
      <c r="AD17" s="414">
        <v>0</v>
      </c>
      <c r="AE17" s="414">
        <v>0</v>
      </c>
      <c r="AF17" s="414">
        <v>0</v>
      </c>
      <c r="AG17" s="414"/>
      <c r="AH17" s="414">
        <v>0</v>
      </c>
      <c r="AI17" s="414">
        <v>0</v>
      </c>
      <c r="AJ17" s="414">
        <v>0</v>
      </c>
      <c r="AK17" s="416" t="s">
        <v>533</v>
      </c>
      <c r="AL17" s="414">
        <v>0</v>
      </c>
      <c r="AM17" s="414">
        <v>0</v>
      </c>
      <c r="AN17" s="414">
        <v>0</v>
      </c>
      <c r="AO17" s="490"/>
    </row>
    <row r="18" spans="1:41" s="412" customFormat="1" ht="9" customHeight="1">
      <c r="A18" s="416" t="s">
        <v>453</v>
      </c>
      <c r="B18" s="414">
        <v>0</v>
      </c>
      <c r="C18" s="414">
        <v>0</v>
      </c>
      <c r="D18" s="414">
        <v>0</v>
      </c>
      <c r="E18" s="414"/>
      <c r="F18" s="414">
        <v>0</v>
      </c>
      <c r="G18" s="414">
        <v>0</v>
      </c>
      <c r="H18" s="414">
        <v>0</v>
      </c>
      <c r="I18" s="414"/>
      <c r="J18" s="414">
        <v>0</v>
      </c>
      <c r="K18" s="414">
        <v>0</v>
      </c>
      <c r="L18" s="414">
        <v>0</v>
      </c>
      <c r="M18" s="416" t="s">
        <v>453</v>
      </c>
      <c r="N18" s="414">
        <v>0</v>
      </c>
      <c r="O18" s="414">
        <v>0</v>
      </c>
      <c r="P18" s="414">
        <v>0</v>
      </c>
      <c r="Q18" s="414"/>
      <c r="R18" s="414">
        <v>0</v>
      </c>
      <c r="S18" s="414">
        <v>2934.2225199999998</v>
      </c>
      <c r="T18" s="414">
        <v>2934.2225199999998</v>
      </c>
      <c r="U18" s="414"/>
      <c r="V18" s="414">
        <v>0</v>
      </c>
      <c r="W18" s="414">
        <v>0</v>
      </c>
      <c r="X18" s="414">
        <v>0</v>
      </c>
      <c r="Y18" s="416" t="s">
        <v>453</v>
      </c>
      <c r="Z18" s="414">
        <v>0</v>
      </c>
      <c r="AA18" s="414">
        <v>0.54132000000000002</v>
      </c>
      <c r="AB18" s="414">
        <v>0.54132000000000002</v>
      </c>
      <c r="AC18" s="414"/>
      <c r="AD18" s="414">
        <v>0</v>
      </c>
      <c r="AE18" s="414">
        <v>0</v>
      </c>
      <c r="AF18" s="414">
        <v>0</v>
      </c>
      <c r="AG18" s="414"/>
      <c r="AH18" s="414">
        <v>0</v>
      </c>
      <c r="AI18" s="414">
        <v>0</v>
      </c>
      <c r="AJ18" s="414">
        <v>0</v>
      </c>
      <c r="AK18" s="416" t="s">
        <v>453</v>
      </c>
      <c r="AL18" s="414">
        <v>0</v>
      </c>
      <c r="AM18" s="414">
        <v>2934.7638399999996</v>
      </c>
      <c r="AN18" s="414">
        <v>2934.7638399999996</v>
      </c>
      <c r="AO18" s="490"/>
    </row>
    <row r="19" spans="1:41" s="412" customFormat="1" ht="5.0999999999999996" customHeight="1">
      <c r="A19" s="416"/>
      <c r="B19" s="414"/>
      <c r="C19" s="414"/>
      <c r="D19" s="414"/>
      <c r="E19" s="414"/>
      <c r="F19" s="414"/>
      <c r="G19" s="414"/>
      <c r="H19" s="414"/>
      <c r="I19" s="414"/>
      <c r="J19" s="414"/>
      <c r="K19" s="414"/>
      <c r="L19" s="414"/>
      <c r="M19" s="416"/>
      <c r="N19" s="414"/>
      <c r="O19" s="414"/>
      <c r="P19" s="414"/>
      <c r="Q19" s="414"/>
      <c r="R19" s="414"/>
      <c r="S19" s="414"/>
      <c r="T19" s="414"/>
      <c r="U19" s="414"/>
      <c r="V19" s="414">
        <v>0</v>
      </c>
      <c r="W19" s="414">
        <v>0</v>
      </c>
      <c r="X19" s="414">
        <v>0</v>
      </c>
      <c r="Y19" s="416"/>
      <c r="Z19" s="414"/>
      <c r="AA19" s="414"/>
      <c r="AB19" s="414"/>
      <c r="AC19" s="414"/>
      <c r="AD19" s="414"/>
      <c r="AE19" s="414"/>
      <c r="AF19" s="414"/>
      <c r="AG19" s="414"/>
      <c r="AH19" s="414">
        <v>0</v>
      </c>
      <c r="AI19" s="414">
        <v>0</v>
      </c>
      <c r="AJ19" s="414">
        <v>0</v>
      </c>
      <c r="AK19" s="416"/>
      <c r="AL19" s="414"/>
      <c r="AM19" s="414"/>
      <c r="AN19" s="414"/>
      <c r="AO19" s="490"/>
    </row>
    <row r="20" spans="1:41" s="25" customFormat="1" ht="9.75" customHeight="1">
      <c r="A20" s="410" t="s">
        <v>534</v>
      </c>
      <c r="B20" s="411">
        <v>130563.02051</v>
      </c>
      <c r="C20" s="411">
        <v>885.29229000000009</v>
      </c>
      <c r="D20" s="411">
        <v>131448.31279999999</v>
      </c>
      <c r="E20" s="411"/>
      <c r="F20" s="411">
        <v>242290.10612000001</v>
      </c>
      <c r="G20" s="411">
        <v>2594.03577</v>
      </c>
      <c r="H20" s="411">
        <v>244884.14189</v>
      </c>
      <c r="I20" s="411"/>
      <c r="J20" s="411">
        <v>124828.07285</v>
      </c>
      <c r="K20" s="411">
        <v>53.414529999999999</v>
      </c>
      <c r="L20" s="411">
        <v>124881.48737999999</v>
      </c>
      <c r="M20" s="410" t="s">
        <v>534</v>
      </c>
      <c r="N20" s="411">
        <v>91926.023130000001</v>
      </c>
      <c r="O20" s="411">
        <v>2.9528099999999999</v>
      </c>
      <c r="P20" s="411">
        <v>91928.975940000004</v>
      </c>
      <c r="Q20" s="411"/>
      <c r="R20" s="411">
        <v>26468.127089999998</v>
      </c>
      <c r="S20" s="411">
        <v>3452.55566</v>
      </c>
      <c r="T20" s="411">
        <v>29920.68275</v>
      </c>
      <c r="U20" s="411"/>
      <c r="V20" s="411">
        <v>108735.57644</v>
      </c>
      <c r="W20" s="411">
        <v>1580.0729699999999</v>
      </c>
      <c r="X20" s="411">
        <v>110315.64941</v>
      </c>
      <c r="Y20" s="410" t="s">
        <v>534</v>
      </c>
      <c r="Z20" s="411">
        <v>48620.017030000003</v>
      </c>
      <c r="AA20" s="411">
        <v>9976.9258100000006</v>
      </c>
      <c r="AB20" s="411">
        <v>58596.942840000003</v>
      </c>
      <c r="AC20" s="411"/>
      <c r="AD20" s="411">
        <v>46396.393090000005</v>
      </c>
      <c r="AE20" s="411">
        <v>217.46069</v>
      </c>
      <c r="AF20" s="411">
        <v>46613.853779999998</v>
      </c>
      <c r="AG20" s="411"/>
      <c r="AH20" s="411">
        <v>45028.137740000006</v>
      </c>
      <c r="AI20" s="411">
        <v>483.88031999999998</v>
      </c>
      <c r="AJ20" s="411">
        <v>45512.018060000002</v>
      </c>
      <c r="AK20" s="410" t="s">
        <v>534</v>
      </c>
      <c r="AL20" s="411">
        <v>864855.47400000005</v>
      </c>
      <c r="AM20" s="411">
        <v>19246.590850000001</v>
      </c>
      <c r="AN20" s="411">
        <v>884102.06485000008</v>
      </c>
    </row>
    <row r="21" spans="1:41" s="412" customFormat="1" ht="9" customHeight="1">
      <c r="A21" s="416" t="s">
        <v>535</v>
      </c>
      <c r="B21" s="414">
        <v>86498.234689999997</v>
      </c>
      <c r="C21" s="414">
        <v>662.72208999999998</v>
      </c>
      <c r="D21" s="414">
        <v>87160.956780000008</v>
      </c>
      <c r="E21" s="414"/>
      <c r="F21" s="414">
        <v>167997.45221000002</v>
      </c>
      <c r="G21" s="414">
        <v>624.22109</v>
      </c>
      <c r="H21" s="414">
        <v>168621.67330000002</v>
      </c>
      <c r="I21" s="414"/>
      <c r="J21" s="414">
        <v>81198.051099999997</v>
      </c>
      <c r="K21" s="414">
        <v>53.414529999999999</v>
      </c>
      <c r="L21" s="414">
        <v>81251.465629999992</v>
      </c>
      <c r="M21" s="416" t="s">
        <v>535</v>
      </c>
      <c r="N21" s="414">
        <v>37090.255840000005</v>
      </c>
      <c r="O21" s="414">
        <v>0</v>
      </c>
      <c r="P21" s="414">
        <v>37090.255840000005</v>
      </c>
      <c r="Q21" s="414"/>
      <c r="R21" s="414">
        <v>23151.404870000002</v>
      </c>
      <c r="S21" s="414">
        <v>569.91590000000008</v>
      </c>
      <c r="T21" s="414">
        <v>23721.320769999998</v>
      </c>
      <c r="U21" s="414"/>
      <c r="V21" s="414">
        <v>53489.946520000005</v>
      </c>
      <c r="W21" s="414">
        <v>1238.0153600000001</v>
      </c>
      <c r="X21" s="414">
        <v>54727.961880000003</v>
      </c>
      <c r="Y21" s="416" t="s">
        <v>535</v>
      </c>
      <c r="Z21" s="414">
        <v>0</v>
      </c>
      <c r="AA21" s="414">
        <v>0</v>
      </c>
      <c r="AB21" s="414">
        <v>0</v>
      </c>
      <c r="AC21" s="414"/>
      <c r="AD21" s="414">
        <v>37368.631289999998</v>
      </c>
      <c r="AE21" s="414">
        <v>7.2623199999999999</v>
      </c>
      <c r="AF21" s="414">
        <v>37375.893609999999</v>
      </c>
      <c r="AG21" s="414"/>
      <c r="AH21" s="414">
        <v>31212.815119999999</v>
      </c>
      <c r="AI21" s="414">
        <v>348.46436</v>
      </c>
      <c r="AJ21" s="414">
        <v>31561.279480000001</v>
      </c>
      <c r="AK21" s="416" t="s">
        <v>535</v>
      </c>
      <c r="AL21" s="414">
        <v>518006.79164000001</v>
      </c>
      <c r="AM21" s="414">
        <v>3504.0156500000003</v>
      </c>
      <c r="AN21" s="414">
        <v>521510.80729000003</v>
      </c>
      <c r="AO21" s="490"/>
    </row>
    <row r="22" spans="1:41" s="412" customFormat="1" ht="9" customHeight="1">
      <c r="A22" s="416" t="s">
        <v>536</v>
      </c>
      <c r="B22" s="414">
        <v>111.64015000000001</v>
      </c>
      <c r="C22" s="414">
        <v>0</v>
      </c>
      <c r="D22" s="414">
        <v>111.64015000000001</v>
      </c>
      <c r="E22" s="414"/>
      <c r="F22" s="414">
        <v>0</v>
      </c>
      <c r="G22" s="414">
        <v>0</v>
      </c>
      <c r="H22" s="414">
        <v>0</v>
      </c>
      <c r="I22" s="414"/>
      <c r="J22" s="414">
        <v>2732.1477999999997</v>
      </c>
      <c r="K22" s="414">
        <v>0</v>
      </c>
      <c r="L22" s="414">
        <v>2732.1477999999997</v>
      </c>
      <c r="M22" s="416" t="s">
        <v>536</v>
      </c>
      <c r="N22" s="414">
        <v>98.444450000000003</v>
      </c>
      <c r="O22" s="414">
        <v>0</v>
      </c>
      <c r="P22" s="414">
        <v>98.444450000000003</v>
      </c>
      <c r="Q22" s="414"/>
      <c r="R22" s="414">
        <v>0</v>
      </c>
      <c r="S22" s="414">
        <v>0</v>
      </c>
      <c r="T22" s="414">
        <v>0</v>
      </c>
      <c r="U22" s="414"/>
      <c r="V22" s="414">
        <v>49.917230000000004</v>
      </c>
      <c r="W22" s="414">
        <v>0</v>
      </c>
      <c r="X22" s="414">
        <v>49.917230000000004</v>
      </c>
      <c r="Y22" s="416" t="s">
        <v>536</v>
      </c>
      <c r="Z22" s="414">
        <v>0</v>
      </c>
      <c r="AA22" s="414">
        <v>0</v>
      </c>
      <c r="AB22" s="414">
        <v>0</v>
      </c>
      <c r="AC22" s="414"/>
      <c r="AD22" s="414">
        <v>194.45531</v>
      </c>
      <c r="AE22" s="414">
        <v>0</v>
      </c>
      <c r="AF22" s="414">
        <v>194.45531</v>
      </c>
      <c r="AG22" s="414"/>
      <c r="AH22" s="414">
        <v>117.5805</v>
      </c>
      <c r="AI22" s="414">
        <v>0</v>
      </c>
      <c r="AJ22" s="414">
        <v>117.5805</v>
      </c>
      <c r="AK22" s="416" t="s">
        <v>536</v>
      </c>
      <c r="AL22" s="414">
        <v>3304.1854399999997</v>
      </c>
      <c r="AM22" s="414">
        <v>0</v>
      </c>
      <c r="AN22" s="414">
        <v>3304.1854399999997</v>
      </c>
      <c r="AO22" s="490"/>
    </row>
    <row r="23" spans="1:41" s="412" customFormat="1" ht="9" customHeight="1">
      <c r="A23" s="416" t="s">
        <v>527</v>
      </c>
      <c r="B23" s="414">
        <v>305.00172000000003</v>
      </c>
      <c r="C23" s="414">
        <v>0</v>
      </c>
      <c r="D23" s="414">
        <v>305.00172000000003</v>
      </c>
      <c r="E23" s="414"/>
      <c r="F23" s="414">
        <v>0</v>
      </c>
      <c r="G23" s="414">
        <v>0</v>
      </c>
      <c r="H23" s="414">
        <v>0</v>
      </c>
      <c r="I23" s="414"/>
      <c r="J23" s="414">
        <v>115.70289</v>
      </c>
      <c r="K23" s="414">
        <v>0</v>
      </c>
      <c r="L23" s="414">
        <v>115.70289</v>
      </c>
      <c r="M23" s="416" t="s">
        <v>527</v>
      </c>
      <c r="N23" s="414">
        <v>0</v>
      </c>
      <c r="O23" s="414">
        <v>0</v>
      </c>
      <c r="P23" s="414">
        <v>0</v>
      </c>
      <c r="Q23" s="414"/>
      <c r="R23" s="414">
        <v>0</v>
      </c>
      <c r="S23" s="414">
        <v>0</v>
      </c>
      <c r="T23" s="414">
        <v>0</v>
      </c>
      <c r="U23" s="414"/>
      <c r="V23" s="414">
        <v>0</v>
      </c>
      <c r="W23" s="414">
        <v>0</v>
      </c>
      <c r="X23" s="414">
        <v>0</v>
      </c>
      <c r="Y23" s="416" t="s">
        <v>527</v>
      </c>
      <c r="Z23" s="414">
        <v>0</v>
      </c>
      <c r="AA23" s="414">
        <v>0</v>
      </c>
      <c r="AB23" s="414">
        <v>0</v>
      </c>
      <c r="AC23" s="414"/>
      <c r="AD23" s="414">
        <v>0</v>
      </c>
      <c r="AE23" s="414">
        <v>0</v>
      </c>
      <c r="AF23" s="414">
        <v>0</v>
      </c>
      <c r="AG23" s="414"/>
      <c r="AH23" s="414">
        <v>0</v>
      </c>
      <c r="AI23" s="414">
        <v>0</v>
      </c>
      <c r="AJ23" s="414">
        <v>0</v>
      </c>
      <c r="AK23" s="416" t="s">
        <v>527</v>
      </c>
      <c r="AL23" s="414">
        <v>420.70461</v>
      </c>
      <c r="AM23" s="414">
        <v>0</v>
      </c>
      <c r="AN23" s="414">
        <v>420.70461</v>
      </c>
      <c r="AO23" s="490"/>
    </row>
    <row r="24" spans="1:41" s="412" customFormat="1" ht="9" customHeight="1">
      <c r="A24" s="416" t="s">
        <v>537</v>
      </c>
      <c r="B24" s="414">
        <v>30111.512409999999</v>
      </c>
      <c r="C24" s="414">
        <v>36.913919999999997</v>
      </c>
      <c r="D24" s="414">
        <v>30148.426329999998</v>
      </c>
      <c r="E24" s="414"/>
      <c r="F24" s="414">
        <v>56702.70779</v>
      </c>
      <c r="G24" s="414">
        <v>1956.94856</v>
      </c>
      <c r="H24" s="414">
        <v>58659.656350000005</v>
      </c>
      <c r="I24" s="414"/>
      <c r="J24" s="414">
        <v>29136.50043</v>
      </c>
      <c r="K24" s="414">
        <v>0</v>
      </c>
      <c r="L24" s="414">
        <v>29136.50043</v>
      </c>
      <c r="M24" s="416" t="s">
        <v>537</v>
      </c>
      <c r="N24" s="414">
        <v>15450.14784</v>
      </c>
      <c r="O24" s="414">
        <v>2.9528099999999999</v>
      </c>
      <c r="P24" s="414">
        <v>15453.10065</v>
      </c>
      <c r="Q24" s="414"/>
      <c r="R24" s="414">
        <v>30.45571</v>
      </c>
      <c r="S24" s="414">
        <v>0</v>
      </c>
      <c r="T24" s="414">
        <v>30.45571</v>
      </c>
      <c r="U24" s="414"/>
      <c r="V24" s="414">
        <v>11249.60239</v>
      </c>
      <c r="W24" s="414">
        <v>114.89184</v>
      </c>
      <c r="X24" s="414">
        <v>11364.49423</v>
      </c>
      <c r="Y24" s="416" t="s">
        <v>537</v>
      </c>
      <c r="Z24" s="414">
        <v>48569.200219999999</v>
      </c>
      <c r="AA24" s="414">
        <v>9976.9258100000006</v>
      </c>
      <c r="AB24" s="414">
        <v>58546.126029999999</v>
      </c>
      <c r="AC24" s="414"/>
      <c r="AD24" s="414">
        <v>5109.3319499999998</v>
      </c>
      <c r="AE24" s="414">
        <v>192.64861000000002</v>
      </c>
      <c r="AF24" s="414">
        <v>5301.98056</v>
      </c>
      <c r="AG24" s="414"/>
      <c r="AH24" s="414">
        <v>2975.8145199999999</v>
      </c>
      <c r="AI24" s="414">
        <v>0</v>
      </c>
      <c r="AJ24" s="414">
        <v>2975.8145199999999</v>
      </c>
      <c r="AK24" s="416" t="s">
        <v>537</v>
      </c>
      <c r="AL24" s="414">
        <v>199335.27325999999</v>
      </c>
      <c r="AM24" s="414">
        <v>12281.28155</v>
      </c>
      <c r="AN24" s="414">
        <v>211616.55481000006</v>
      </c>
      <c r="AO24" s="490"/>
    </row>
    <row r="25" spans="1:41" s="412" customFormat="1" ht="9" customHeight="1">
      <c r="A25" s="416" t="s">
        <v>538</v>
      </c>
      <c r="B25" s="414">
        <v>0</v>
      </c>
      <c r="C25" s="414">
        <v>0</v>
      </c>
      <c r="D25" s="414">
        <v>0</v>
      </c>
      <c r="E25" s="414"/>
      <c r="F25" s="414">
        <v>13324.855170000001</v>
      </c>
      <c r="G25" s="414">
        <v>0</v>
      </c>
      <c r="H25" s="414">
        <v>13324.855170000001</v>
      </c>
      <c r="I25" s="414"/>
      <c r="J25" s="414">
        <v>8028.3803899999994</v>
      </c>
      <c r="K25" s="414">
        <v>0</v>
      </c>
      <c r="L25" s="414">
        <v>8028.3803899999994</v>
      </c>
      <c r="M25" s="416" t="s">
        <v>538</v>
      </c>
      <c r="N25" s="414">
        <v>13302.811949999999</v>
      </c>
      <c r="O25" s="414">
        <v>0</v>
      </c>
      <c r="P25" s="414">
        <v>13302.811949999999</v>
      </c>
      <c r="Q25" s="414"/>
      <c r="R25" s="414">
        <v>0</v>
      </c>
      <c r="S25" s="414">
        <v>0</v>
      </c>
      <c r="T25" s="414">
        <v>0</v>
      </c>
      <c r="U25" s="414"/>
      <c r="V25" s="414">
        <v>38395.416990000005</v>
      </c>
      <c r="W25" s="414">
        <v>0</v>
      </c>
      <c r="X25" s="414">
        <v>38395.416990000005</v>
      </c>
      <c r="Y25" s="416" t="s">
        <v>538</v>
      </c>
      <c r="Z25" s="414">
        <v>0</v>
      </c>
      <c r="AA25" s="414">
        <v>0</v>
      </c>
      <c r="AB25" s="414">
        <v>0</v>
      </c>
      <c r="AC25" s="414"/>
      <c r="AD25" s="414">
        <v>0</v>
      </c>
      <c r="AE25" s="414">
        <v>0</v>
      </c>
      <c r="AF25" s="414">
        <v>0</v>
      </c>
      <c r="AG25" s="414"/>
      <c r="AH25" s="414">
        <v>0</v>
      </c>
      <c r="AI25" s="414">
        <v>0</v>
      </c>
      <c r="AJ25" s="414">
        <v>0</v>
      </c>
      <c r="AK25" s="416" t="s">
        <v>538</v>
      </c>
      <c r="AL25" s="414">
        <v>73051.464500000002</v>
      </c>
      <c r="AM25" s="414">
        <v>0</v>
      </c>
      <c r="AN25" s="414">
        <v>73051.464500000002</v>
      </c>
      <c r="AO25" s="490"/>
    </row>
    <row r="26" spans="1:41" s="412" customFormat="1" ht="9" customHeight="1">
      <c r="A26" s="416" t="s">
        <v>539</v>
      </c>
      <c r="B26" s="414">
        <v>11209.114539999999</v>
      </c>
      <c r="C26" s="414">
        <v>0</v>
      </c>
      <c r="D26" s="414">
        <v>11209.114539999999</v>
      </c>
      <c r="E26" s="414"/>
      <c r="F26" s="414">
        <v>0</v>
      </c>
      <c r="G26" s="414">
        <v>0</v>
      </c>
      <c r="H26" s="414">
        <v>0</v>
      </c>
      <c r="I26" s="414"/>
      <c r="J26" s="414">
        <v>0</v>
      </c>
      <c r="K26" s="414">
        <v>0</v>
      </c>
      <c r="L26" s="414">
        <v>0</v>
      </c>
      <c r="M26" s="416" t="s">
        <v>539</v>
      </c>
      <c r="N26" s="414">
        <v>0</v>
      </c>
      <c r="O26" s="414">
        <v>0</v>
      </c>
      <c r="P26" s="414">
        <v>0</v>
      </c>
      <c r="Q26" s="414"/>
      <c r="R26" s="414">
        <v>616.94621999999993</v>
      </c>
      <c r="S26" s="414">
        <v>0</v>
      </c>
      <c r="T26" s="414">
        <v>616.94621999999993</v>
      </c>
      <c r="U26" s="414"/>
      <c r="V26" s="414">
        <v>2217.3617999999997</v>
      </c>
      <c r="W26" s="414">
        <v>0</v>
      </c>
      <c r="X26" s="414">
        <v>2217.3617999999997</v>
      </c>
      <c r="Y26" s="416" t="s">
        <v>539</v>
      </c>
      <c r="Z26" s="414">
        <v>0</v>
      </c>
      <c r="AA26" s="414">
        <v>0</v>
      </c>
      <c r="AB26" s="414">
        <v>0</v>
      </c>
      <c r="AC26" s="414"/>
      <c r="AD26" s="414">
        <v>0</v>
      </c>
      <c r="AE26" s="414">
        <v>0</v>
      </c>
      <c r="AF26" s="414">
        <v>0</v>
      </c>
      <c r="AG26" s="414"/>
      <c r="AH26" s="414">
        <v>6642.9909500000003</v>
      </c>
      <c r="AI26" s="414">
        <v>0</v>
      </c>
      <c r="AJ26" s="414">
        <v>6642.9909500000003</v>
      </c>
      <c r="AK26" s="416" t="s">
        <v>539</v>
      </c>
      <c r="AL26" s="414">
        <v>20686.413509999998</v>
      </c>
      <c r="AM26" s="414">
        <v>0</v>
      </c>
      <c r="AN26" s="414">
        <v>20686.413509999998</v>
      </c>
      <c r="AO26" s="490"/>
    </row>
    <row r="27" spans="1:41" s="412" customFormat="1" ht="9" customHeight="1">
      <c r="A27" s="416" t="s">
        <v>540</v>
      </c>
      <c r="B27" s="414">
        <v>0</v>
      </c>
      <c r="C27" s="414">
        <v>0</v>
      </c>
      <c r="D27" s="414">
        <v>0</v>
      </c>
      <c r="E27" s="414"/>
      <c r="F27" s="414">
        <v>0</v>
      </c>
      <c r="G27" s="414">
        <v>0</v>
      </c>
      <c r="H27" s="414">
        <v>0</v>
      </c>
      <c r="I27" s="414"/>
      <c r="J27" s="414">
        <v>0</v>
      </c>
      <c r="K27" s="414">
        <v>0</v>
      </c>
      <c r="L27" s="414">
        <v>0</v>
      </c>
      <c r="M27" s="416" t="s">
        <v>540</v>
      </c>
      <c r="N27" s="414">
        <v>0</v>
      </c>
      <c r="O27" s="414">
        <v>0</v>
      </c>
      <c r="P27" s="414">
        <v>0</v>
      </c>
      <c r="Q27" s="414"/>
      <c r="R27" s="414">
        <v>0</v>
      </c>
      <c r="S27" s="414">
        <v>0</v>
      </c>
      <c r="T27" s="414">
        <v>0</v>
      </c>
      <c r="U27" s="414"/>
      <c r="V27" s="414">
        <v>0</v>
      </c>
      <c r="W27" s="414">
        <v>0</v>
      </c>
      <c r="X27" s="414">
        <v>0</v>
      </c>
      <c r="Y27" s="416" t="s">
        <v>540</v>
      </c>
      <c r="Z27" s="414">
        <v>0</v>
      </c>
      <c r="AA27" s="414">
        <v>0</v>
      </c>
      <c r="AB27" s="414">
        <v>0</v>
      </c>
      <c r="AC27" s="414"/>
      <c r="AD27" s="414">
        <v>0</v>
      </c>
      <c r="AE27" s="414">
        <v>0</v>
      </c>
      <c r="AF27" s="414">
        <v>0</v>
      </c>
      <c r="AG27" s="414"/>
      <c r="AH27" s="414">
        <v>0</v>
      </c>
      <c r="AI27" s="414">
        <v>0</v>
      </c>
      <c r="AJ27" s="414">
        <v>0</v>
      </c>
      <c r="AK27" s="416" t="s">
        <v>540</v>
      </c>
      <c r="AL27" s="414">
        <v>0</v>
      </c>
      <c r="AM27" s="414">
        <v>0</v>
      </c>
      <c r="AN27" s="414">
        <v>0</v>
      </c>
      <c r="AO27" s="490"/>
    </row>
    <row r="28" spans="1:41" s="412" customFormat="1" ht="9" customHeight="1">
      <c r="A28" s="416" t="s">
        <v>541</v>
      </c>
      <c r="B28" s="414">
        <v>0</v>
      </c>
      <c r="C28" s="414">
        <v>0</v>
      </c>
      <c r="D28" s="414">
        <v>0</v>
      </c>
      <c r="E28" s="414"/>
      <c r="F28" s="414">
        <v>0</v>
      </c>
      <c r="G28" s="414">
        <v>0</v>
      </c>
      <c r="H28" s="414">
        <v>0</v>
      </c>
      <c r="I28" s="414"/>
      <c r="J28" s="414">
        <v>0</v>
      </c>
      <c r="K28" s="414">
        <v>0</v>
      </c>
      <c r="L28" s="414">
        <v>0</v>
      </c>
      <c r="M28" s="416" t="s">
        <v>541</v>
      </c>
      <c r="N28" s="414">
        <v>24165</v>
      </c>
      <c r="O28" s="414">
        <v>0</v>
      </c>
      <c r="P28" s="414">
        <v>24165</v>
      </c>
      <c r="Q28" s="414"/>
      <c r="R28" s="414">
        <v>0</v>
      </c>
      <c r="S28" s="414">
        <v>0</v>
      </c>
      <c r="T28" s="414">
        <v>0</v>
      </c>
      <c r="U28" s="414"/>
      <c r="V28" s="414">
        <v>0</v>
      </c>
      <c r="W28" s="414">
        <v>0</v>
      </c>
      <c r="X28" s="414">
        <v>0</v>
      </c>
      <c r="Y28" s="416" t="s">
        <v>541</v>
      </c>
      <c r="Z28" s="414">
        <v>50.816809999999997</v>
      </c>
      <c r="AA28" s="414">
        <v>0</v>
      </c>
      <c r="AB28" s="414">
        <v>50.816809999999997</v>
      </c>
      <c r="AC28" s="414"/>
      <c r="AD28" s="414">
        <v>0</v>
      </c>
      <c r="AE28" s="414">
        <v>0</v>
      </c>
      <c r="AF28" s="414">
        <v>0</v>
      </c>
      <c r="AG28" s="414"/>
      <c r="AH28" s="414">
        <v>0</v>
      </c>
      <c r="AI28" s="414">
        <v>0</v>
      </c>
      <c r="AJ28" s="414">
        <v>0</v>
      </c>
      <c r="AK28" s="416" t="s">
        <v>541</v>
      </c>
      <c r="AL28" s="414">
        <v>24215.81681</v>
      </c>
      <c r="AM28" s="414">
        <v>0</v>
      </c>
      <c r="AN28" s="414">
        <v>24215.81681</v>
      </c>
      <c r="AO28" s="490"/>
    </row>
    <row r="29" spans="1:41" s="412" customFormat="1" ht="9" customHeight="1">
      <c r="A29" s="416" t="s">
        <v>542</v>
      </c>
      <c r="B29" s="414">
        <v>2327.51539</v>
      </c>
      <c r="C29" s="414">
        <v>185.13744</v>
      </c>
      <c r="D29" s="414">
        <v>2512.65283</v>
      </c>
      <c r="E29" s="414"/>
      <c r="F29" s="414">
        <v>4265.0909499999998</v>
      </c>
      <c r="G29" s="414">
        <v>12.86612</v>
      </c>
      <c r="H29" s="414">
        <v>4277.9570700000004</v>
      </c>
      <c r="I29" s="414"/>
      <c r="J29" s="414">
        <v>3617.2902400000003</v>
      </c>
      <c r="K29" s="414">
        <v>0</v>
      </c>
      <c r="L29" s="414">
        <v>3617.2902400000003</v>
      </c>
      <c r="M29" s="416" t="s">
        <v>542</v>
      </c>
      <c r="N29" s="414">
        <v>1427.10004</v>
      </c>
      <c r="O29" s="414">
        <v>0</v>
      </c>
      <c r="P29" s="414">
        <v>1427.10004</v>
      </c>
      <c r="Q29" s="414"/>
      <c r="R29" s="414">
        <v>2669.3202900000001</v>
      </c>
      <c r="S29" s="414">
        <v>96.114509999999996</v>
      </c>
      <c r="T29" s="414">
        <v>2765.4348</v>
      </c>
      <c r="U29" s="414"/>
      <c r="V29" s="414">
        <v>3009.4017699999999</v>
      </c>
      <c r="W29" s="414">
        <v>121.65656</v>
      </c>
      <c r="X29" s="414">
        <v>3131.0583300000003</v>
      </c>
      <c r="Y29" s="416" t="s">
        <v>542</v>
      </c>
      <c r="Z29" s="414">
        <v>0</v>
      </c>
      <c r="AA29" s="414">
        <v>0</v>
      </c>
      <c r="AB29" s="414">
        <v>0</v>
      </c>
      <c r="AC29" s="414"/>
      <c r="AD29" s="414">
        <v>3712.5789</v>
      </c>
      <c r="AE29" s="414">
        <v>17.548179999999999</v>
      </c>
      <c r="AF29" s="414">
        <v>3730.1270800000002</v>
      </c>
      <c r="AG29" s="414"/>
      <c r="AH29" s="414">
        <v>4078.9366500000001</v>
      </c>
      <c r="AI29" s="414">
        <v>135.41595999999998</v>
      </c>
      <c r="AJ29" s="414">
        <v>4214.3526099999999</v>
      </c>
      <c r="AK29" s="416" t="s">
        <v>542</v>
      </c>
      <c r="AL29" s="414">
        <v>25107.234229999998</v>
      </c>
      <c r="AM29" s="414">
        <v>568.73876999999993</v>
      </c>
      <c r="AN29" s="414">
        <v>25675.973000000005</v>
      </c>
      <c r="AO29" s="490"/>
    </row>
    <row r="30" spans="1:41" s="412" customFormat="1" ht="9" customHeight="1">
      <c r="A30" s="416" t="s">
        <v>532</v>
      </c>
      <c r="B30" s="414">
        <v>0</v>
      </c>
      <c r="C30" s="414">
        <v>0</v>
      </c>
      <c r="D30" s="414">
        <v>0</v>
      </c>
      <c r="E30" s="414"/>
      <c r="F30" s="414">
        <v>0</v>
      </c>
      <c r="G30" s="414">
        <v>0</v>
      </c>
      <c r="H30" s="414">
        <v>0</v>
      </c>
      <c r="I30" s="414"/>
      <c r="J30" s="414">
        <v>0</v>
      </c>
      <c r="K30" s="414">
        <v>0</v>
      </c>
      <c r="L30" s="414">
        <v>0</v>
      </c>
      <c r="M30" s="416" t="s">
        <v>532</v>
      </c>
      <c r="N30" s="414">
        <v>392.26301000000001</v>
      </c>
      <c r="O30" s="414">
        <v>0</v>
      </c>
      <c r="P30" s="414">
        <v>392.26301000000001</v>
      </c>
      <c r="Q30" s="414"/>
      <c r="R30" s="414">
        <v>0</v>
      </c>
      <c r="S30" s="414">
        <v>0</v>
      </c>
      <c r="T30" s="414">
        <v>0</v>
      </c>
      <c r="U30" s="414"/>
      <c r="V30" s="414">
        <v>0</v>
      </c>
      <c r="W30" s="414">
        <v>0</v>
      </c>
      <c r="X30" s="414">
        <v>0</v>
      </c>
      <c r="Y30" s="416" t="s">
        <v>532</v>
      </c>
      <c r="Z30" s="414">
        <v>0</v>
      </c>
      <c r="AA30" s="414">
        <v>0</v>
      </c>
      <c r="AB30" s="414">
        <v>0</v>
      </c>
      <c r="AC30" s="414"/>
      <c r="AD30" s="414">
        <v>0</v>
      </c>
      <c r="AE30" s="414">
        <v>0</v>
      </c>
      <c r="AF30" s="414">
        <v>0</v>
      </c>
      <c r="AG30" s="414"/>
      <c r="AH30" s="414">
        <v>0</v>
      </c>
      <c r="AI30" s="414">
        <v>0</v>
      </c>
      <c r="AJ30" s="414">
        <v>0</v>
      </c>
      <c r="AK30" s="416" t="s">
        <v>532</v>
      </c>
      <c r="AL30" s="414">
        <v>392.26301000000001</v>
      </c>
      <c r="AM30" s="414">
        <v>0</v>
      </c>
      <c r="AN30" s="414">
        <v>392.26301000000001</v>
      </c>
      <c r="AO30" s="490"/>
    </row>
    <row r="31" spans="1:41" s="412" customFormat="1" ht="9" customHeight="1">
      <c r="A31" s="416" t="s">
        <v>543</v>
      </c>
      <c r="B31" s="414">
        <v>0</v>
      </c>
      <c r="C31" s="414">
        <v>0</v>
      </c>
      <c r="D31" s="414">
        <v>0</v>
      </c>
      <c r="E31" s="414"/>
      <c r="F31" s="414">
        <v>0</v>
      </c>
      <c r="G31" s="414">
        <v>0</v>
      </c>
      <c r="H31" s="414">
        <v>0</v>
      </c>
      <c r="I31" s="414"/>
      <c r="J31" s="414">
        <v>0</v>
      </c>
      <c r="K31" s="414">
        <v>0</v>
      </c>
      <c r="L31" s="414">
        <v>0</v>
      </c>
      <c r="M31" s="416" t="s">
        <v>543</v>
      </c>
      <c r="N31" s="414">
        <v>0</v>
      </c>
      <c r="O31" s="414">
        <v>0</v>
      </c>
      <c r="P31" s="414">
        <v>0</v>
      </c>
      <c r="Q31" s="414"/>
      <c r="R31" s="414">
        <v>0</v>
      </c>
      <c r="S31" s="414">
        <v>0</v>
      </c>
      <c r="T31" s="414">
        <v>0</v>
      </c>
      <c r="U31" s="414"/>
      <c r="V31" s="414">
        <v>0</v>
      </c>
      <c r="W31" s="414">
        <v>0</v>
      </c>
      <c r="X31" s="414">
        <v>0</v>
      </c>
      <c r="Y31" s="416" t="s">
        <v>543</v>
      </c>
      <c r="Z31" s="414">
        <v>0</v>
      </c>
      <c r="AA31" s="414">
        <v>0</v>
      </c>
      <c r="AB31" s="414">
        <v>0</v>
      </c>
      <c r="AC31" s="414"/>
      <c r="AD31" s="414">
        <v>0</v>
      </c>
      <c r="AE31" s="414">
        <v>0</v>
      </c>
      <c r="AF31" s="414">
        <v>0</v>
      </c>
      <c r="AG31" s="414"/>
      <c r="AH31" s="414">
        <v>0</v>
      </c>
      <c r="AI31" s="414">
        <v>0</v>
      </c>
      <c r="AJ31" s="414">
        <v>0</v>
      </c>
      <c r="AK31" s="416" t="s">
        <v>543</v>
      </c>
      <c r="AL31" s="414">
        <v>0</v>
      </c>
      <c r="AM31" s="414">
        <v>0</v>
      </c>
      <c r="AN31" s="414">
        <v>0</v>
      </c>
      <c r="AO31" s="490"/>
    </row>
    <row r="32" spans="1:41" s="412" customFormat="1" ht="9" customHeight="1">
      <c r="A32" s="416" t="s">
        <v>453</v>
      </c>
      <c r="B32" s="414">
        <v>1.6100000000000001E-3</v>
      </c>
      <c r="C32" s="414">
        <v>0.51884000000000008</v>
      </c>
      <c r="D32" s="414">
        <v>0.52045000000000008</v>
      </c>
      <c r="E32" s="414"/>
      <c r="F32" s="414">
        <v>0</v>
      </c>
      <c r="G32" s="414">
        <v>0</v>
      </c>
      <c r="H32" s="414">
        <v>0</v>
      </c>
      <c r="I32" s="414"/>
      <c r="J32" s="414">
        <v>0</v>
      </c>
      <c r="K32" s="414">
        <v>0</v>
      </c>
      <c r="L32" s="414">
        <v>0</v>
      </c>
      <c r="M32" s="416" t="s">
        <v>453</v>
      </c>
      <c r="N32" s="414">
        <v>0</v>
      </c>
      <c r="O32" s="414">
        <v>0</v>
      </c>
      <c r="P32" s="414">
        <v>0</v>
      </c>
      <c r="Q32" s="414"/>
      <c r="R32" s="414">
        <v>0</v>
      </c>
      <c r="S32" s="414">
        <v>2786.5252500000001</v>
      </c>
      <c r="T32" s="414">
        <v>2786.5252500000001</v>
      </c>
      <c r="U32" s="414"/>
      <c r="V32" s="414">
        <v>323.92973999999998</v>
      </c>
      <c r="W32" s="414">
        <v>105.50921000000001</v>
      </c>
      <c r="X32" s="414">
        <v>429.43895000000003</v>
      </c>
      <c r="Y32" s="416" t="s">
        <v>453</v>
      </c>
      <c r="Z32" s="414">
        <v>0</v>
      </c>
      <c r="AA32" s="414">
        <v>0</v>
      </c>
      <c r="AB32" s="414">
        <v>0</v>
      </c>
      <c r="AC32" s="414"/>
      <c r="AD32" s="414">
        <v>11.39564</v>
      </c>
      <c r="AE32" s="414">
        <v>1.58E-3</v>
      </c>
      <c r="AF32" s="414">
        <v>11.397219999999999</v>
      </c>
      <c r="AG32" s="414"/>
      <c r="AH32" s="414">
        <v>0</v>
      </c>
      <c r="AI32" s="414">
        <v>0</v>
      </c>
      <c r="AJ32" s="414">
        <v>0</v>
      </c>
      <c r="AK32" s="416" t="s">
        <v>453</v>
      </c>
      <c r="AL32" s="414">
        <v>335.32699000000002</v>
      </c>
      <c r="AM32" s="414">
        <v>2892.5548800000006</v>
      </c>
      <c r="AN32" s="414">
        <v>3227.8818700000002</v>
      </c>
      <c r="AO32" s="490"/>
    </row>
    <row r="33" spans="1:42" s="412" customFormat="1" ht="5.0999999999999996" customHeight="1">
      <c r="A33" s="416"/>
      <c r="B33" s="414"/>
      <c r="C33" s="414"/>
      <c r="D33" s="414"/>
      <c r="E33" s="414"/>
      <c r="F33" s="414"/>
      <c r="G33" s="414"/>
      <c r="H33" s="414"/>
      <c r="I33" s="414"/>
      <c r="J33" s="414"/>
      <c r="K33" s="414"/>
      <c r="L33" s="414"/>
      <c r="M33" s="416"/>
      <c r="N33" s="414"/>
      <c r="O33" s="414"/>
      <c r="P33" s="414"/>
      <c r="Q33" s="414"/>
      <c r="R33" s="414"/>
      <c r="S33" s="414"/>
      <c r="T33" s="414"/>
      <c r="U33" s="414"/>
      <c r="V33" s="414">
        <v>0</v>
      </c>
      <c r="W33" s="414">
        <v>0</v>
      </c>
      <c r="X33" s="414">
        <v>0</v>
      </c>
      <c r="Y33" s="416"/>
      <c r="Z33" s="414"/>
      <c r="AA33" s="414"/>
      <c r="AB33" s="414"/>
      <c r="AC33" s="414"/>
      <c r="AD33" s="414"/>
      <c r="AE33" s="414"/>
      <c r="AF33" s="414"/>
      <c r="AG33" s="414"/>
      <c r="AH33" s="414">
        <v>0</v>
      </c>
      <c r="AI33" s="414">
        <v>0</v>
      </c>
      <c r="AJ33" s="414">
        <v>0</v>
      </c>
      <c r="AK33" s="416"/>
      <c r="AL33" s="414"/>
      <c r="AM33" s="414"/>
      <c r="AN33" s="414"/>
      <c r="AO33" s="490"/>
    </row>
    <row r="34" spans="1:42" s="412" customFormat="1" ht="8.1" customHeight="1">
      <c r="A34" s="410" t="s">
        <v>544</v>
      </c>
      <c r="B34" s="411">
        <v>514813.55437000003</v>
      </c>
      <c r="C34" s="411">
        <v>2762.2685899999997</v>
      </c>
      <c r="D34" s="411">
        <v>517575.82295999996</v>
      </c>
      <c r="E34" s="411"/>
      <c r="F34" s="411">
        <v>889347.89986</v>
      </c>
      <c r="G34" s="411">
        <v>-618.53955000000008</v>
      </c>
      <c r="H34" s="411">
        <v>888729.3603099999</v>
      </c>
      <c r="I34" s="411"/>
      <c r="J34" s="411">
        <v>387148.71499000001</v>
      </c>
      <c r="K34" s="411">
        <v>434.39089000000001</v>
      </c>
      <c r="L34" s="411">
        <v>387583.10587999999</v>
      </c>
      <c r="M34" s="410" t="s">
        <v>544</v>
      </c>
      <c r="N34" s="411">
        <v>322103.97607999999</v>
      </c>
      <c r="O34" s="411">
        <v>304.23912000000001</v>
      </c>
      <c r="P34" s="411">
        <v>322408.21519999998</v>
      </c>
      <c r="Q34" s="411"/>
      <c r="R34" s="411">
        <v>83256.39271</v>
      </c>
      <c r="S34" s="411">
        <v>3086.88535</v>
      </c>
      <c r="T34" s="411">
        <v>86343.278059999997</v>
      </c>
      <c r="U34" s="411"/>
      <c r="V34" s="411">
        <v>375398.63893000002</v>
      </c>
      <c r="W34" s="411">
        <v>244.21091000000001</v>
      </c>
      <c r="X34" s="411">
        <v>375642.84983999998</v>
      </c>
      <c r="Y34" s="410" t="s">
        <v>544</v>
      </c>
      <c r="Z34" s="411">
        <v>140630.41783000002</v>
      </c>
      <c r="AA34" s="411">
        <v>26911.712480000002</v>
      </c>
      <c r="AB34" s="411">
        <v>167542.13031000001</v>
      </c>
      <c r="AC34" s="411"/>
      <c r="AD34" s="411">
        <v>76917.908709999989</v>
      </c>
      <c r="AE34" s="411">
        <v>929.27584999999999</v>
      </c>
      <c r="AF34" s="411">
        <v>77847.184560000009</v>
      </c>
      <c r="AG34" s="411"/>
      <c r="AH34" s="411">
        <v>55393.066490000005</v>
      </c>
      <c r="AI34" s="411">
        <v>673.86279000000002</v>
      </c>
      <c r="AJ34" s="411">
        <v>56066.929280000004</v>
      </c>
      <c r="AK34" s="410" t="s">
        <v>544</v>
      </c>
      <c r="AL34" s="411">
        <v>2845010.5699700001</v>
      </c>
      <c r="AM34" s="411">
        <v>34728.306429999997</v>
      </c>
      <c r="AN34" s="411">
        <v>2879738.8763999995</v>
      </c>
      <c r="AO34" s="490"/>
    </row>
    <row r="35" spans="1:42" s="25" customFormat="1" ht="5.0999999999999996" customHeight="1">
      <c r="A35" s="417"/>
      <c r="B35" s="418"/>
      <c r="C35" s="418"/>
      <c r="D35" s="418"/>
      <c r="E35" s="418"/>
      <c r="F35" s="418"/>
      <c r="G35" s="418"/>
      <c r="H35" s="418"/>
      <c r="I35" s="418"/>
      <c r="J35" s="418">
        <v>0</v>
      </c>
      <c r="K35" s="418">
        <v>0</v>
      </c>
      <c r="L35" s="418">
        <v>0</v>
      </c>
      <c r="M35" s="417"/>
      <c r="N35" s="418"/>
      <c r="O35" s="418"/>
      <c r="P35" s="418"/>
      <c r="Q35" s="418"/>
      <c r="R35" s="418"/>
      <c r="S35" s="418"/>
      <c r="T35" s="418"/>
      <c r="U35" s="418"/>
      <c r="V35" s="418">
        <v>0</v>
      </c>
      <c r="W35" s="418">
        <v>0</v>
      </c>
      <c r="X35" s="418">
        <v>0</v>
      </c>
      <c r="Y35" s="417"/>
      <c r="Z35" s="418"/>
      <c r="AA35" s="418"/>
      <c r="AB35" s="418"/>
      <c r="AC35" s="418"/>
      <c r="AD35" s="418"/>
      <c r="AE35" s="418"/>
      <c r="AF35" s="418"/>
      <c r="AG35" s="418"/>
      <c r="AH35" s="418">
        <v>0</v>
      </c>
      <c r="AI35" s="418">
        <v>0</v>
      </c>
      <c r="AJ35" s="418">
        <v>0</v>
      </c>
      <c r="AK35" s="417"/>
      <c r="AL35" s="418"/>
      <c r="AM35" s="418"/>
      <c r="AN35" s="418"/>
    </row>
    <row r="36" spans="1:42" s="412" customFormat="1" ht="8.1" customHeight="1">
      <c r="A36" s="459" t="s">
        <v>545</v>
      </c>
      <c r="B36" s="411">
        <v>259328.04407</v>
      </c>
      <c r="C36" s="411">
        <v>-117.44436999999999</v>
      </c>
      <c r="D36" s="411">
        <v>259210.59969999999</v>
      </c>
      <c r="E36" s="411"/>
      <c r="F36" s="411">
        <v>304054.07108999998</v>
      </c>
      <c r="G36" s="411">
        <v>-7.8893800000000001</v>
      </c>
      <c r="H36" s="411">
        <v>304046.18170999998</v>
      </c>
      <c r="I36" s="411"/>
      <c r="J36" s="411">
        <v>147291.96547</v>
      </c>
      <c r="K36" s="411">
        <v>-6.6398199999999994</v>
      </c>
      <c r="L36" s="411">
        <v>147285.32565000001</v>
      </c>
      <c r="M36" s="459" t="s">
        <v>545</v>
      </c>
      <c r="N36" s="411">
        <v>193595.38722</v>
      </c>
      <c r="O36" s="411">
        <v>-1.87538</v>
      </c>
      <c r="P36" s="411">
        <v>193593.51183999999</v>
      </c>
      <c r="Q36" s="411"/>
      <c r="R36" s="411">
        <v>42682.394090000002</v>
      </c>
      <c r="S36" s="411">
        <v>0</v>
      </c>
      <c r="T36" s="411">
        <v>42682.394090000002</v>
      </c>
      <c r="U36" s="411"/>
      <c r="V36" s="411">
        <v>339162.77897000004</v>
      </c>
      <c r="W36" s="411">
        <v>0</v>
      </c>
      <c r="X36" s="411">
        <v>339162.77897000004</v>
      </c>
      <c r="Y36" s="459" t="s">
        <v>545</v>
      </c>
      <c r="Z36" s="411">
        <v>34742.237310000004</v>
      </c>
      <c r="AA36" s="411">
        <v>4841.7453599999999</v>
      </c>
      <c r="AB36" s="411">
        <v>39583.982670000005</v>
      </c>
      <c r="AC36" s="411"/>
      <c r="AD36" s="411">
        <v>37572.676119999996</v>
      </c>
      <c r="AE36" s="411">
        <v>-38.629390000000001</v>
      </c>
      <c r="AF36" s="411">
        <v>37534.046729999995</v>
      </c>
      <c r="AG36" s="411"/>
      <c r="AH36" s="411">
        <v>34232.890500000001</v>
      </c>
      <c r="AI36" s="411">
        <v>-1.4994100000000001</v>
      </c>
      <c r="AJ36" s="411">
        <v>34231.391090000005</v>
      </c>
      <c r="AK36" s="459" t="s">
        <v>545</v>
      </c>
      <c r="AL36" s="411">
        <v>1392662.44484</v>
      </c>
      <c r="AM36" s="411">
        <v>4667.7676099999999</v>
      </c>
      <c r="AN36" s="411">
        <v>1397330.21245</v>
      </c>
      <c r="AO36" s="490"/>
    </row>
    <row r="37" spans="1:42" s="25" customFormat="1" ht="5.0999999999999996" customHeight="1">
      <c r="A37" s="416"/>
      <c r="B37" s="418"/>
      <c r="C37" s="418"/>
      <c r="D37" s="418"/>
      <c r="E37" s="418"/>
      <c r="F37" s="418"/>
      <c r="G37" s="418"/>
      <c r="H37" s="418"/>
      <c r="I37" s="418"/>
      <c r="J37" s="418">
        <v>0</v>
      </c>
      <c r="K37" s="418">
        <v>0</v>
      </c>
      <c r="L37" s="418">
        <v>0</v>
      </c>
      <c r="M37" s="416"/>
      <c r="N37" s="418"/>
      <c r="O37" s="418"/>
      <c r="P37" s="418"/>
      <c r="Q37" s="418"/>
      <c r="R37" s="418"/>
      <c r="S37" s="418"/>
      <c r="T37" s="418"/>
      <c r="U37" s="418"/>
      <c r="V37" s="418">
        <v>0</v>
      </c>
      <c r="W37" s="418">
        <v>0</v>
      </c>
      <c r="X37" s="418">
        <v>0</v>
      </c>
      <c r="Y37" s="416"/>
      <c r="Z37" s="418"/>
      <c r="AA37" s="418"/>
      <c r="AB37" s="418"/>
      <c r="AC37" s="418"/>
      <c r="AD37" s="418"/>
      <c r="AE37" s="418"/>
      <c r="AF37" s="418"/>
      <c r="AG37" s="418"/>
      <c r="AH37" s="418">
        <v>0</v>
      </c>
      <c r="AI37" s="418">
        <v>0</v>
      </c>
      <c r="AJ37" s="418">
        <v>0</v>
      </c>
      <c r="AK37" s="416"/>
      <c r="AL37" s="418"/>
      <c r="AM37" s="418"/>
      <c r="AN37" s="418"/>
    </row>
    <row r="38" spans="1:42" s="412" customFormat="1" ht="8.1" customHeight="1">
      <c r="A38" s="410" t="s">
        <v>546</v>
      </c>
      <c r="B38" s="411">
        <v>255485.51030000002</v>
      </c>
      <c r="C38" s="411">
        <v>2879.7129599999998</v>
      </c>
      <c r="D38" s="411">
        <v>258365.22326</v>
      </c>
      <c r="E38" s="411"/>
      <c r="F38" s="411">
        <v>585293.82877000002</v>
      </c>
      <c r="G38" s="411">
        <v>-610.65017</v>
      </c>
      <c r="H38" s="411">
        <v>584683.17859999998</v>
      </c>
      <c r="I38" s="411"/>
      <c r="J38" s="411">
        <v>239856.74952000001</v>
      </c>
      <c r="K38" s="411">
        <v>441.03071</v>
      </c>
      <c r="L38" s="411">
        <v>240297.78022999997</v>
      </c>
      <c r="M38" s="410" t="s">
        <v>546</v>
      </c>
      <c r="N38" s="411">
        <v>128508.58886</v>
      </c>
      <c r="O38" s="411">
        <v>306.11450000000002</v>
      </c>
      <c r="P38" s="411">
        <v>128814.70336</v>
      </c>
      <c r="Q38" s="411"/>
      <c r="R38" s="411">
        <v>40573.998619999998</v>
      </c>
      <c r="S38" s="411">
        <v>3086.88535</v>
      </c>
      <c r="T38" s="411">
        <v>43660.883969999995</v>
      </c>
      <c r="U38" s="411"/>
      <c r="V38" s="411">
        <v>36235.859960000002</v>
      </c>
      <c r="W38" s="411">
        <v>244.21091000000001</v>
      </c>
      <c r="X38" s="411">
        <v>36480.070869999996</v>
      </c>
      <c r="Y38" s="410" t="s">
        <v>546</v>
      </c>
      <c r="Z38" s="411">
        <v>105888.18051999999</v>
      </c>
      <c r="AA38" s="411">
        <v>22069.967120000001</v>
      </c>
      <c r="AB38" s="411">
        <v>127958.14764</v>
      </c>
      <c r="AC38" s="411"/>
      <c r="AD38" s="411">
        <v>39345.232590000007</v>
      </c>
      <c r="AE38" s="411">
        <v>967.90523999999994</v>
      </c>
      <c r="AF38" s="411">
        <v>40313.13783</v>
      </c>
      <c r="AG38" s="411"/>
      <c r="AH38" s="411">
        <v>21160.17599</v>
      </c>
      <c r="AI38" s="411">
        <v>675.36220000000003</v>
      </c>
      <c r="AJ38" s="411">
        <v>21835.538190000003</v>
      </c>
      <c r="AK38" s="410" t="s">
        <v>546</v>
      </c>
      <c r="AL38" s="411">
        <v>1452348.1251299998</v>
      </c>
      <c r="AM38" s="411">
        <v>30060.538820000002</v>
      </c>
      <c r="AN38" s="411">
        <v>1482408.66395</v>
      </c>
      <c r="AO38" s="490"/>
      <c r="AP38" s="490"/>
    </row>
    <row r="39" spans="1:42" s="25" customFormat="1" ht="5.0999999999999996" customHeight="1">
      <c r="A39" s="417"/>
      <c r="B39" s="418"/>
      <c r="C39" s="418"/>
      <c r="D39" s="418"/>
      <c r="E39" s="418"/>
      <c r="F39" s="418"/>
      <c r="G39" s="418"/>
      <c r="H39" s="418"/>
      <c r="I39" s="418"/>
      <c r="J39" s="418">
        <v>0</v>
      </c>
      <c r="K39" s="418">
        <v>0</v>
      </c>
      <c r="L39" s="418">
        <v>0</v>
      </c>
      <c r="M39" s="417"/>
      <c r="N39" s="418"/>
      <c r="O39" s="418"/>
      <c r="P39" s="418"/>
      <c r="Q39" s="418"/>
      <c r="R39" s="418"/>
      <c r="S39" s="418"/>
      <c r="T39" s="418"/>
      <c r="U39" s="418"/>
      <c r="V39" s="418">
        <v>0</v>
      </c>
      <c r="W39" s="418">
        <v>0</v>
      </c>
      <c r="X39" s="418">
        <v>0</v>
      </c>
      <c r="Y39" s="417"/>
      <c r="Z39" s="418"/>
      <c r="AA39" s="418"/>
      <c r="AB39" s="418"/>
      <c r="AC39" s="418"/>
      <c r="AD39" s="418"/>
      <c r="AE39" s="418"/>
      <c r="AF39" s="418"/>
      <c r="AG39" s="418"/>
      <c r="AH39" s="418">
        <v>0</v>
      </c>
      <c r="AI39" s="418">
        <v>0</v>
      </c>
      <c r="AJ39" s="418">
        <v>0</v>
      </c>
      <c r="AK39" s="417"/>
      <c r="AL39" s="418"/>
      <c r="AM39" s="418"/>
      <c r="AN39" s="418"/>
    </row>
    <row r="40" spans="1:42" s="412" customFormat="1" ht="8.1" customHeight="1">
      <c r="A40" s="410" t="s">
        <v>547</v>
      </c>
      <c r="B40" s="411">
        <v>92322.64546</v>
      </c>
      <c r="C40" s="411">
        <v>334.43346000000003</v>
      </c>
      <c r="D40" s="411">
        <v>92657.07892</v>
      </c>
      <c r="E40" s="411"/>
      <c r="F40" s="411">
        <v>140083.55327</v>
      </c>
      <c r="G40" s="411">
        <v>60.29336</v>
      </c>
      <c r="H40" s="411">
        <v>140143.84662999999</v>
      </c>
      <c r="I40" s="411"/>
      <c r="J40" s="411">
        <v>28161.350409999999</v>
      </c>
      <c r="K40" s="411">
        <v>84.716880000000003</v>
      </c>
      <c r="L40" s="411">
        <v>28246.067289999999</v>
      </c>
      <c r="M40" s="410" t="s">
        <v>547</v>
      </c>
      <c r="N40" s="411">
        <v>61286.612270000005</v>
      </c>
      <c r="O40" s="411">
        <v>0.16364000000000001</v>
      </c>
      <c r="P40" s="411">
        <v>61286.775909999997</v>
      </c>
      <c r="Q40" s="411"/>
      <c r="R40" s="411">
        <v>4820.8733400000001</v>
      </c>
      <c r="S40" s="411">
        <v>1.1674200000000001</v>
      </c>
      <c r="T40" s="411">
        <v>4822.0407599999999</v>
      </c>
      <c r="U40" s="411"/>
      <c r="V40" s="411">
        <v>200085.79927000002</v>
      </c>
      <c r="W40" s="411">
        <v>1594.33457</v>
      </c>
      <c r="X40" s="411">
        <v>201680.13383999999</v>
      </c>
      <c r="Y40" s="410" t="s">
        <v>547</v>
      </c>
      <c r="Z40" s="411">
        <v>14548.515509999999</v>
      </c>
      <c r="AA40" s="411">
        <v>13770.507659999999</v>
      </c>
      <c r="AB40" s="411">
        <v>28319.02317</v>
      </c>
      <c r="AC40" s="411"/>
      <c r="AD40" s="411">
        <v>2336.7858500000002</v>
      </c>
      <c r="AE40" s="411">
        <v>111.43333</v>
      </c>
      <c r="AF40" s="411">
        <v>2448.2191800000001</v>
      </c>
      <c r="AG40" s="411"/>
      <c r="AH40" s="411">
        <v>2420.1079300000001</v>
      </c>
      <c r="AI40" s="411">
        <v>6.3363900000000006</v>
      </c>
      <c r="AJ40" s="411">
        <v>2426.4443199999996</v>
      </c>
      <c r="AK40" s="410" t="s">
        <v>547</v>
      </c>
      <c r="AL40" s="411">
        <v>546066.24331000005</v>
      </c>
      <c r="AM40" s="411">
        <v>15963.386709999999</v>
      </c>
      <c r="AN40" s="411">
        <v>562029.63002000004</v>
      </c>
    </row>
    <row r="41" spans="1:42" s="25" customFormat="1" ht="9" customHeight="1">
      <c r="A41" s="416" t="s">
        <v>548</v>
      </c>
      <c r="B41" s="414">
        <v>0.22291</v>
      </c>
      <c r="C41" s="414">
        <v>0</v>
      </c>
      <c r="D41" s="414">
        <v>0.22291</v>
      </c>
      <c r="E41" s="414"/>
      <c r="F41" s="414">
        <v>62.643680000000003</v>
      </c>
      <c r="G41" s="414">
        <v>0</v>
      </c>
      <c r="H41" s="414">
        <v>62.643680000000003</v>
      </c>
      <c r="I41" s="414"/>
      <c r="J41" s="414">
        <v>0</v>
      </c>
      <c r="K41" s="414">
        <v>0</v>
      </c>
      <c r="L41" s="414">
        <v>0</v>
      </c>
      <c r="M41" s="416" t="s">
        <v>548</v>
      </c>
      <c r="N41" s="414">
        <v>0</v>
      </c>
      <c r="O41" s="414">
        <v>0</v>
      </c>
      <c r="P41" s="414">
        <v>0</v>
      </c>
      <c r="Q41" s="414"/>
      <c r="R41" s="414">
        <v>0</v>
      </c>
      <c r="S41" s="414">
        <v>0</v>
      </c>
      <c r="T41" s="414">
        <v>0</v>
      </c>
      <c r="U41" s="414"/>
      <c r="V41" s="414">
        <v>0</v>
      </c>
      <c r="W41" s="414">
        <v>0</v>
      </c>
      <c r="X41" s="414">
        <v>0</v>
      </c>
      <c r="Y41" s="416" t="s">
        <v>548</v>
      </c>
      <c r="Z41" s="414">
        <v>0</v>
      </c>
      <c r="AA41" s="414">
        <v>0</v>
      </c>
      <c r="AB41" s="414">
        <v>0</v>
      </c>
      <c r="AC41" s="414"/>
      <c r="AD41" s="414">
        <v>0</v>
      </c>
      <c r="AE41" s="414">
        <v>0</v>
      </c>
      <c r="AF41" s="414">
        <v>0</v>
      </c>
      <c r="AG41" s="414"/>
      <c r="AH41" s="414">
        <v>1912.6395299999999</v>
      </c>
      <c r="AI41" s="414">
        <v>0</v>
      </c>
      <c r="AJ41" s="414">
        <v>1912.6395299999999</v>
      </c>
      <c r="AK41" s="416" t="s">
        <v>548</v>
      </c>
      <c r="AL41" s="414">
        <v>1975.50612</v>
      </c>
      <c r="AM41" s="414">
        <v>0</v>
      </c>
      <c r="AN41" s="414">
        <v>1975.50612</v>
      </c>
    </row>
    <row r="42" spans="1:42" s="412" customFormat="1" ht="9" customHeight="1">
      <c r="A42" s="416" t="s">
        <v>549</v>
      </c>
      <c r="B42" s="414">
        <v>30.468900000000001</v>
      </c>
      <c r="C42" s="414">
        <v>0</v>
      </c>
      <c r="D42" s="414">
        <v>30.468900000000001</v>
      </c>
      <c r="E42" s="414"/>
      <c r="F42" s="414">
        <v>0</v>
      </c>
      <c r="G42" s="414">
        <v>0</v>
      </c>
      <c r="H42" s="414">
        <v>0</v>
      </c>
      <c r="I42" s="414"/>
      <c r="J42" s="414">
        <v>0</v>
      </c>
      <c r="K42" s="414">
        <v>0</v>
      </c>
      <c r="L42" s="414">
        <v>0</v>
      </c>
      <c r="M42" s="416" t="s">
        <v>549</v>
      </c>
      <c r="N42" s="414">
        <v>127.66071000000001</v>
      </c>
      <c r="O42" s="414">
        <v>0</v>
      </c>
      <c r="P42" s="414">
        <v>127.66071000000001</v>
      </c>
      <c r="Q42" s="414"/>
      <c r="R42" s="414">
        <v>0</v>
      </c>
      <c r="S42" s="414">
        <v>0</v>
      </c>
      <c r="T42" s="414">
        <v>0</v>
      </c>
      <c r="U42" s="414"/>
      <c r="V42" s="414">
        <v>0</v>
      </c>
      <c r="W42" s="414">
        <v>0</v>
      </c>
      <c r="X42" s="414">
        <v>0</v>
      </c>
      <c r="Y42" s="416" t="s">
        <v>549</v>
      </c>
      <c r="Z42" s="414">
        <v>0</v>
      </c>
      <c r="AA42" s="414">
        <v>0</v>
      </c>
      <c r="AB42" s="414">
        <v>0</v>
      </c>
      <c r="AC42" s="414"/>
      <c r="AD42" s="414">
        <v>0</v>
      </c>
      <c r="AE42" s="414">
        <v>0</v>
      </c>
      <c r="AF42" s="414">
        <v>0</v>
      </c>
      <c r="AG42" s="414"/>
      <c r="AH42" s="414">
        <v>118.40963000000001</v>
      </c>
      <c r="AI42" s="414">
        <v>0.37729000000000001</v>
      </c>
      <c r="AJ42" s="414">
        <v>118.78691999999999</v>
      </c>
      <c r="AK42" s="416" t="s">
        <v>549</v>
      </c>
      <c r="AL42" s="414">
        <v>276.53924000000001</v>
      </c>
      <c r="AM42" s="414">
        <v>0.37729000000000001</v>
      </c>
      <c r="AN42" s="414">
        <v>276.91653000000002</v>
      </c>
    </row>
    <row r="43" spans="1:42" s="412" customFormat="1" ht="9" customHeight="1">
      <c r="A43" s="416" t="s">
        <v>550</v>
      </c>
      <c r="B43" s="414">
        <v>0</v>
      </c>
      <c r="C43" s="414">
        <v>0</v>
      </c>
      <c r="D43" s="414">
        <v>0</v>
      </c>
      <c r="E43" s="414"/>
      <c r="F43" s="414">
        <v>0</v>
      </c>
      <c r="G43" s="414">
        <v>0</v>
      </c>
      <c r="H43" s="414">
        <v>0</v>
      </c>
      <c r="I43" s="414"/>
      <c r="J43" s="414">
        <v>0</v>
      </c>
      <c r="K43" s="414">
        <v>0</v>
      </c>
      <c r="L43" s="414">
        <v>0</v>
      </c>
      <c r="M43" s="416" t="s">
        <v>550</v>
      </c>
      <c r="N43" s="414">
        <v>0</v>
      </c>
      <c r="O43" s="414">
        <v>0</v>
      </c>
      <c r="P43" s="414">
        <v>0</v>
      </c>
      <c r="Q43" s="414"/>
      <c r="R43" s="414">
        <v>0</v>
      </c>
      <c r="S43" s="414">
        <v>0</v>
      </c>
      <c r="T43" s="414">
        <v>0</v>
      </c>
      <c r="U43" s="414"/>
      <c r="V43" s="414">
        <v>0</v>
      </c>
      <c r="W43" s="414">
        <v>0</v>
      </c>
      <c r="X43" s="414">
        <v>0</v>
      </c>
      <c r="Y43" s="416" t="s">
        <v>550</v>
      </c>
      <c r="Z43" s="414">
        <v>0</v>
      </c>
      <c r="AA43" s="414">
        <v>0</v>
      </c>
      <c r="AB43" s="414">
        <v>0</v>
      </c>
      <c r="AC43" s="414"/>
      <c r="AD43" s="414">
        <v>523.96789999999999</v>
      </c>
      <c r="AE43" s="414">
        <v>0</v>
      </c>
      <c r="AF43" s="414">
        <v>523.96789999999999</v>
      </c>
      <c r="AG43" s="414"/>
      <c r="AH43" s="414">
        <v>2.1479999999999999E-2</v>
      </c>
      <c r="AI43" s="414">
        <v>0</v>
      </c>
      <c r="AJ43" s="414">
        <v>2.1479999999999999E-2</v>
      </c>
      <c r="AK43" s="416" t="s">
        <v>550</v>
      </c>
      <c r="AL43" s="414">
        <v>523.98937999999998</v>
      </c>
      <c r="AM43" s="414">
        <v>0</v>
      </c>
      <c r="AN43" s="414">
        <v>523.98937999999998</v>
      </c>
    </row>
    <row r="44" spans="1:42" s="412" customFormat="1" ht="9" customHeight="1">
      <c r="A44" s="416" t="s">
        <v>551</v>
      </c>
      <c r="B44" s="414">
        <v>92291.95365000001</v>
      </c>
      <c r="C44" s="414">
        <v>334.43346000000003</v>
      </c>
      <c r="D44" s="414">
        <v>92626.387109999996</v>
      </c>
      <c r="E44" s="414"/>
      <c r="F44" s="414">
        <v>140020.90959</v>
      </c>
      <c r="G44" s="414">
        <v>60.29336</v>
      </c>
      <c r="H44" s="414">
        <v>140081.20294999998</v>
      </c>
      <c r="I44" s="414"/>
      <c r="J44" s="414">
        <v>28161.350409999999</v>
      </c>
      <c r="K44" s="414">
        <v>84.716880000000003</v>
      </c>
      <c r="L44" s="414">
        <v>28246.067289999999</v>
      </c>
      <c r="M44" s="416" t="s">
        <v>551</v>
      </c>
      <c r="N44" s="414">
        <v>61158.951560000001</v>
      </c>
      <c r="O44" s="414">
        <v>0.16364000000000001</v>
      </c>
      <c r="P44" s="414">
        <v>61159.1152</v>
      </c>
      <c r="Q44" s="414"/>
      <c r="R44" s="414">
        <v>4820.8733400000001</v>
      </c>
      <c r="S44" s="414">
        <v>1.1674200000000001</v>
      </c>
      <c r="T44" s="414">
        <v>4822.0407599999999</v>
      </c>
      <c r="U44" s="414"/>
      <c r="V44" s="414">
        <v>200085.79927000002</v>
      </c>
      <c r="W44" s="414">
        <v>1594.33457</v>
      </c>
      <c r="X44" s="414">
        <v>201680.13383999999</v>
      </c>
      <c r="Y44" s="416" t="s">
        <v>551</v>
      </c>
      <c r="Z44" s="414">
        <v>14548.515509999999</v>
      </c>
      <c r="AA44" s="414">
        <v>13770.507659999999</v>
      </c>
      <c r="AB44" s="414">
        <v>28319.02317</v>
      </c>
      <c r="AC44" s="414"/>
      <c r="AD44" s="414">
        <v>1812.8179500000001</v>
      </c>
      <c r="AE44" s="414">
        <v>111.43333</v>
      </c>
      <c r="AF44" s="414">
        <v>1924.25128</v>
      </c>
      <c r="AG44" s="414"/>
      <c r="AH44" s="414">
        <v>389.03728999999998</v>
      </c>
      <c r="AI44" s="414">
        <v>5.9591000000000003</v>
      </c>
      <c r="AJ44" s="414">
        <v>394.99639000000002</v>
      </c>
      <c r="AK44" s="416" t="s">
        <v>551</v>
      </c>
      <c r="AL44" s="414">
        <v>543290.20857000013</v>
      </c>
      <c r="AM44" s="414">
        <v>15963.009419999998</v>
      </c>
      <c r="AN44" s="414">
        <v>559253.21799000003</v>
      </c>
    </row>
    <row r="45" spans="1:42" s="412" customFormat="1" ht="5.0999999999999996" customHeight="1">
      <c r="A45" s="416"/>
      <c r="B45" s="418"/>
      <c r="C45" s="418"/>
      <c r="D45" s="418"/>
      <c r="E45" s="418"/>
      <c r="F45" s="418"/>
      <c r="G45" s="418"/>
      <c r="H45" s="418"/>
      <c r="I45" s="418"/>
      <c r="J45" s="418"/>
      <c r="K45" s="418"/>
      <c r="L45" s="418"/>
      <c r="M45" s="416"/>
      <c r="N45" s="418"/>
      <c r="O45" s="418"/>
      <c r="P45" s="418"/>
      <c r="Q45" s="418"/>
      <c r="R45" s="418"/>
      <c r="S45" s="418"/>
      <c r="T45" s="418"/>
      <c r="U45" s="418"/>
      <c r="V45" s="418">
        <v>0</v>
      </c>
      <c r="W45" s="418">
        <v>0</v>
      </c>
      <c r="X45" s="418">
        <v>0</v>
      </c>
      <c r="Y45" s="416"/>
      <c r="Z45" s="418"/>
      <c r="AA45" s="418"/>
      <c r="AB45" s="418"/>
      <c r="AC45" s="418"/>
      <c r="AD45" s="418"/>
      <c r="AE45" s="418"/>
      <c r="AF45" s="418"/>
      <c r="AG45" s="418"/>
      <c r="AH45" s="418">
        <v>0</v>
      </c>
      <c r="AI45" s="418">
        <v>0</v>
      </c>
      <c r="AJ45" s="418">
        <v>0</v>
      </c>
      <c r="AK45" s="416"/>
      <c r="AL45" s="418"/>
      <c r="AM45" s="418"/>
      <c r="AN45" s="418"/>
    </row>
    <row r="46" spans="1:42" s="412" customFormat="1" ht="8.1" customHeight="1">
      <c r="A46" s="410" t="s">
        <v>552</v>
      </c>
      <c r="B46" s="411">
        <v>4831.4969199999996</v>
      </c>
      <c r="C46" s="411">
        <v>10273.23395</v>
      </c>
      <c r="D46" s="411">
        <v>15104.730869999999</v>
      </c>
      <c r="E46" s="411"/>
      <c r="F46" s="411">
        <v>31735.63881</v>
      </c>
      <c r="G46" s="411">
        <v>5438.5471900000002</v>
      </c>
      <c r="H46" s="411">
        <v>37174.186000000002</v>
      </c>
      <c r="I46" s="411"/>
      <c r="J46" s="411">
        <v>8864.934150000001</v>
      </c>
      <c r="K46" s="411">
        <v>254.02530999999999</v>
      </c>
      <c r="L46" s="411">
        <v>9118.95946</v>
      </c>
      <c r="M46" s="410" t="s">
        <v>552</v>
      </c>
      <c r="N46" s="411">
        <v>330.65096</v>
      </c>
      <c r="O46" s="411">
        <v>332.57527000000005</v>
      </c>
      <c r="P46" s="411">
        <v>663.22622999999999</v>
      </c>
      <c r="Q46" s="411"/>
      <c r="R46" s="411">
        <v>6743.5078800000001</v>
      </c>
      <c r="S46" s="411">
        <v>239.69151000000002</v>
      </c>
      <c r="T46" s="411">
        <v>6983.1993899999998</v>
      </c>
      <c r="U46" s="411"/>
      <c r="V46" s="411">
        <v>635.07537000000002</v>
      </c>
      <c r="W46" s="411">
        <v>0</v>
      </c>
      <c r="X46" s="411">
        <v>635.07537000000002</v>
      </c>
      <c r="Y46" s="410" t="s">
        <v>552</v>
      </c>
      <c r="Z46" s="411">
        <v>916.86937999999998</v>
      </c>
      <c r="AA46" s="411">
        <v>391.13166000000001</v>
      </c>
      <c r="AB46" s="411">
        <v>1308.0010400000001</v>
      </c>
      <c r="AC46" s="411"/>
      <c r="AD46" s="411">
        <v>920.93061999999998</v>
      </c>
      <c r="AE46" s="411">
        <v>142.32728</v>
      </c>
      <c r="AF46" s="411">
        <v>1063.2578999999998</v>
      </c>
      <c r="AG46" s="411"/>
      <c r="AH46" s="411">
        <v>718.70920999999998</v>
      </c>
      <c r="AI46" s="411">
        <v>48.690870000000004</v>
      </c>
      <c r="AJ46" s="411">
        <v>767.40008</v>
      </c>
      <c r="AK46" s="410" t="s">
        <v>552</v>
      </c>
      <c r="AL46" s="411">
        <v>55697.813299999994</v>
      </c>
      <c r="AM46" s="411">
        <v>17120.223039999997</v>
      </c>
      <c r="AN46" s="411">
        <v>72818.036340000006</v>
      </c>
    </row>
    <row r="47" spans="1:42" s="25" customFormat="1" ht="9" customHeight="1">
      <c r="A47" s="416" t="s">
        <v>553</v>
      </c>
      <c r="B47" s="414">
        <v>17.565189999999998</v>
      </c>
      <c r="C47" s="414">
        <v>0</v>
      </c>
      <c r="D47" s="414">
        <v>17.565189999999998</v>
      </c>
      <c r="E47" s="414"/>
      <c r="F47" s="414">
        <v>11.994479999999999</v>
      </c>
      <c r="G47" s="414">
        <v>0</v>
      </c>
      <c r="H47" s="414">
        <v>11.994479999999999</v>
      </c>
      <c r="I47" s="414"/>
      <c r="J47" s="414">
        <v>-17.163119999999999</v>
      </c>
      <c r="K47" s="414">
        <v>0</v>
      </c>
      <c r="L47" s="414">
        <v>-17.163119999999999</v>
      </c>
      <c r="M47" s="416" t="s">
        <v>553</v>
      </c>
      <c r="N47" s="414">
        <v>246.15126000000001</v>
      </c>
      <c r="O47" s="414">
        <v>0</v>
      </c>
      <c r="P47" s="414">
        <v>246.15126000000001</v>
      </c>
      <c r="Q47" s="414"/>
      <c r="R47" s="414">
        <v>-20.680490000000002</v>
      </c>
      <c r="S47" s="414">
        <v>0</v>
      </c>
      <c r="T47" s="414">
        <v>-20.680490000000002</v>
      </c>
      <c r="U47" s="414"/>
      <c r="V47" s="414">
        <v>0</v>
      </c>
      <c r="W47" s="414">
        <v>0</v>
      </c>
      <c r="X47" s="414">
        <v>0</v>
      </c>
      <c r="Y47" s="416" t="s">
        <v>553</v>
      </c>
      <c r="Z47" s="414">
        <v>0</v>
      </c>
      <c r="AA47" s="414">
        <v>0</v>
      </c>
      <c r="AB47" s="414">
        <v>0</v>
      </c>
      <c r="AC47" s="414"/>
      <c r="AD47" s="414">
        <v>69.889009999999999</v>
      </c>
      <c r="AE47" s="414">
        <v>0</v>
      </c>
      <c r="AF47" s="414">
        <v>69.889009999999999</v>
      </c>
      <c r="AG47" s="414"/>
      <c r="AH47" s="414">
        <v>160.59581</v>
      </c>
      <c r="AI47" s="414">
        <v>0</v>
      </c>
      <c r="AJ47" s="414">
        <v>160.59581</v>
      </c>
      <c r="AK47" s="416" t="s">
        <v>553</v>
      </c>
      <c r="AL47" s="414">
        <v>468.35214000000008</v>
      </c>
      <c r="AM47" s="414">
        <v>0</v>
      </c>
      <c r="AN47" s="414">
        <v>468.35214000000008</v>
      </c>
    </row>
    <row r="48" spans="1:42" s="412" customFormat="1" ht="9" customHeight="1">
      <c r="A48" s="416" t="s">
        <v>549</v>
      </c>
      <c r="B48" s="414">
        <v>0</v>
      </c>
      <c r="C48" s="414">
        <v>0</v>
      </c>
      <c r="D48" s="414">
        <v>0</v>
      </c>
      <c r="E48" s="414"/>
      <c r="F48" s="414">
        <v>0</v>
      </c>
      <c r="G48" s="414">
        <v>0</v>
      </c>
      <c r="H48" s="414">
        <v>0</v>
      </c>
      <c r="I48" s="414"/>
      <c r="J48" s="414">
        <v>0</v>
      </c>
      <c r="K48" s="414">
        <v>0</v>
      </c>
      <c r="L48" s="414">
        <v>0</v>
      </c>
      <c r="M48" s="416" t="s">
        <v>549</v>
      </c>
      <c r="N48" s="414">
        <v>0</v>
      </c>
      <c r="O48" s="414">
        <v>8.7490400000000008</v>
      </c>
      <c r="P48" s="414">
        <v>8.7490400000000008</v>
      </c>
      <c r="Q48" s="414"/>
      <c r="R48" s="414">
        <v>0</v>
      </c>
      <c r="S48" s="414">
        <v>0</v>
      </c>
      <c r="T48" s="414">
        <v>0</v>
      </c>
      <c r="U48" s="414"/>
      <c r="V48" s="414">
        <v>0</v>
      </c>
      <c r="W48" s="414">
        <v>0</v>
      </c>
      <c r="X48" s="414">
        <v>0</v>
      </c>
      <c r="Y48" s="416" t="s">
        <v>549</v>
      </c>
      <c r="Z48" s="414">
        <v>0</v>
      </c>
      <c r="AA48" s="414">
        <v>0</v>
      </c>
      <c r="AB48" s="414">
        <v>0</v>
      </c>
      <c r="AC48" s="414"/>
      <c r="AD48" s="414">
        <v>0</v>
      </c>
      <c r="AE48" s="414">
        <v>0</v>
      </c>
      <c r="AF48" s="414">
        <v>0</v>
      </c>
      <c r="AG48" s="414"/>
      <c r="AH48" s="414">
        <v>0</v>
      </c>
      <c r="AI48" s="414">
        <v>11.089729999999999</v>
      </c>
      <c r="AJ48" s="414">
        <v>11.089729999999999</v>
      </c>
      <c r="AK48" s="416" t="s">
        <v>549</v>
      </c>
      <c r="AL48" s="414">
        <v>0</v>
      </c>
      <c r="AM48" s="414">
        <v>19.83877</v>
      </c>
      <c r="AN48" s="414">
        <v>19.83877</v>
      </c>
    </row>
    <row r="49" spans="1:41" s="412" customFormat="1" ht="9" customHeight="1">
      <c r="A49" s="416" t="s">
        <v>550</v>
      </c>
      <c r="B49" s="414">
        <v>20.625</v>
      </c>
      <c r="C49" s="414">
        <v>0</v>
      </c>
      <c r="D49" s="414">
        <v>20.625</v>
      </c>
      <c r="E49" s="414"/>
      <c r="F49" s="414">
        <v>0</v>
      </c>
      <c r="G49" s="414">
        <v>0</v>
      </c>
      <c r="H49" s="414">
        <v>0</v>
      </c>
      <c r="I49" s="414"/>
      <c r="J49" s="414">
        <v>4.75</v>
      </c>
      <c r="K49" s="414">
        <v>0</v>
      </c>
      <c r="L49" s="414">
        <v>4.75</v>
      </c>
      <c r="M49" s="416" t="s">
        <v>550</v>
      </c>
      <c r="N49" s="414">
        <v>0</v>
      </c>
      <c r="O49" s="414">
        <v>0</v>
      </c>
      <c r="P49" s="414">
        <v>0</v>
      </c>
      <c r="Q49" s="414"/>
      <c r="R49" s="414">
        <v>9.9</v>
      </c>
      <c r="S49" s="414">
        <v>0</v>
      </c>
      <c r="T49" s="414">
        <v>9.9</v>
      </c>
      <c r="U49" s="414"/>
      <c r="V49" s="414">
        <v>0</v>
      </c>
      <c r="W49" s="414">
        <v>0</v>
      </c>
      <c r="X49" s="414">
        <v>0</v>
      </c>
      <c r="Y49" s="416" t="s">
        <v>550</v>
      </c>
      <c r="Z49" s="414">
        <v>0</v>
      </c>
      <c r="AA49" s="414">
        <v>0</v>
      </c>
      <c r="AB49" s="414">
        <v>0</v>
      </c>
      <c r="AC49" s="414"/>
      <c r="AD49" s="414">
        <v>0</v>
      </c>
      <c r="AE49" s="414">
        <v>0</v>
      </c>
      <c r="AF49" s="414">
        <v>0</v>
      </c>
      <c r="AG49" s="414"/>
      <c r="AH49" s="414">
        <v>5.625</v>
      </c>
      <c r="AI49" s="414">
        <v>0</v>
      </c>
      <c r="AJ49" s="414">
        <v>5.625</v>
      </c>
      <c r="AK49" s="416" t="s">
        <v>550</v>
      </c>
      <c r="AL49" s="414">
        <v>40.9</v>
      </c>
      <c r="AM49" s="414">
        <v>0</v>
      </c>
      <c r="AN49" s="414">
        <v>40.9</v>
      </c>
    </row>
    <row r="50" spans="1:41" s="412" customFormat="1" ht="9" customHeight="1">
      <c r="A50" s="416" t="s">
        <v>554</v>
      </c>
      <c r="B50" s="414">
        <v>4793.3067300000002</v>
      </c>
      <c r="C50" s="414">
        <v>10273.23395</v>
      </c>
      <c r="D50" s="414">
        <v>15066.54068</v>
      </c>
      <c r="E50" s="414"/>
      <c r="F50" s="414">
        <v>31723.644329999999</v>
      </c>
      <c r="G50" s="414">
        <v>5438.5471900000002</v>
      </c>
      <c r="H50" s="414">
        <v>37162.19152</v>
      </c>
      <c r="I50" s="414"/>
      <c r="J50" s="414">
        <v>8877.3472700000002</v>
      </c>
      <c r="K50" s="414">
        <v>254.02530999999999</v>
      </c>
      <c r="L50" s="414">
        <v>9131.3725799999993</v>
      </c>
      <c r="M50" s="416" t="s">
        <v>554</v>
      </c>
      <c r="N50" s="414">
        <v>84.49969999999999</v>
      </c>
      <c r="O50" s="414">
        <v>323.82623000000001</v>
      </c>
      <c r="P50" s="414">
        <v>408.32592999999997</v>
      </c>
      <c r="Q50" s="414"/>
      <c r="R50" s="414">
        <v>6754.2883700000002</v>
      </c>
      <c r="S50" s="414">
        <v>239.69151000000002</v>
      </c>
      <c r="T50" s="414">
        <v>6993.9798799999999</v>
      </c>
      <c r="U50" s="414"/>
      <c r="V50" s="414">
        <v>635.07537000000002</v>
      </c>
      <c r="W50" s="414">
        <v>0</v>
      </c>
      <c r="X50" s="414">
        <v>635.07537000000002</v>
      </c>
      <c r="Y50" s="416" t="s">
        <v>554</v>
      </c>
      <c r="Z50" s="414">
        <v>916.86937999999998</v>
      </c>
      <c r="AA50" s="414">
        <v>391.13166000000001</v>
      </c>
      <c r="AB50" s="414">
        <v>1308.0010400000001</v>
      </c>
      <c r="AC50" s="414"/>
      <c r="AD50" s="414">
        <v>851.04160999999999</v>
      </c>
      <c r="AE50" s="414">
        <v>142.32728</v>
      </c>
      <c r="AF50" s="414">
        <v>993.36888999999996</v>
      </c>
      <c r="AG50" s="414"/>
      <c r="AH50" s="414">
        <v>552.48840000000007</v>
      </c>
      <c r="AI50" s="414">
        <v>37.601140000000001</v>
      </c>
      <c r="AJ50" s="414">
        <v>590.08954000000006</v>
      </c>
      <c r="AK50" s="416" t="s">
        <v>554</v>
      </c>
      <c r="AL50" s="414">
        <v>55188.561159999997</v>
      </c>
      <c r="AM50" s="414">
        <v>17100.384269999999</v>
      </c>
      <c r="AN50" s="414">
        <v>72288.945430000007</v>
      </c>
    </row>
    <row r="51" spans="1:41" s="412" customFormat="1" ht="5.0999999999999996" customHeight="1">
      <c r="A51" s="416"/>
      <c r="B51" s="414"/>
      <c r="C51" s="414"/>
      <c r="D51" s="414"/>
      <c r="E51" s="414"/>
      <c r="F51" s="414"/>
      <c r="G51" s="414"/>
      <c r="H51" s="414"/>
      <c r="I51" s="414"/>
      <c r="J51" s="414"/>
      <c r="K51" s="414"/>
      <c r="L51" s="414"/>
      <c r="M51" s="416"/>
      <c r="N51" s="414"/>
      <c r="O51" s="414"/>
      <c r="P51" s="414"/>
      <c r="Q51" s="414"/>
      <c r="R51" s="414"/>
      <c r="S51" s="414"/>
      <c r="T51" s="414"/>
      <c r="U51" s="414"/>
      <c r="V51" s="414">
        <v>0</v>
      </c>
      <c r="W51" s="414">
        <v>0</v>
      </c>
      <c r="X51" s="414">
        <v>0</v>
      </c>
      <c r="Y51" s="416"/>
      <c r="Z51" s="414"/>
      <c r="AA51" s="414"/>
      <c r="AB51" s="414"/>
      <c r="AC51" s="414"/>
      <c r="AD51" s="414"/>
      <c r="AE51" s="414"/>
      <c r="AF51" s="414"/>
      <c r="AG51" s="414"/>
      <c r="AH51" s="414">
        <v>0</v>
      </c>
      <c r="AI51" s="414">
        <v>0</v>
      </c>
      <c r="AJ51" s="414">
        <v>0</v>
      </c>
      <c r="AK51" s="416"/>
      <c r="AL51" s="414"/>
      <c r="AM51" s="414"/>
      <c r="AN51" s="414"/>
    </row>
    <row r="52" spans="1:41" s="412" customFormat="1" ht="9.75" customHeight="1">
      <c r="A52" s="417" t="s">
        <v>555</v>
      </c>
      <c r="B52" s="418">
        <v>0</v>
      </c>
      <c r="C52" s="418">
        <v>0</v>
      </c>
      <c r="D52" s="418">
        <v>0</v>
      </c>
      <c r="E52" s="418"/>
      <c r="F52" s="418">
        <v>0</v>
      </c>
      <c r="G52" s="418">
        <v>0</v>
      </c>
      <c r="H52" s="418">
        <v>0</v>
      </c>
      <c r="I52" s="418"/>
      <c r="J52" s="418">
        <v>2934.88733</v>
      </c>
      <c r="K52" s="418">
        <v>0</v>
      </c>
      <c r="L52" s="418">
        <v>2934.8870000000002</v>
      </c>
      <c r="M52" s="417" t="s">
        <v>555</v>
      </c>
      <c r="N52" s="418">
        <v>5080.3207599999996</v>
      </c>
      <c r="O52" s="418">
        <v>0</v>
      </c>
      <c r="P52" s="418">
        <v>5080.32</v>
      </c>
      <c r="Q52" s="418"/>
      <c r="R52" s="418">
        <v>375.03856999999999</v>
      </c>
      <c r="S52" s="418">
        <v>0</v>
      </c>
      <c r="T52" s="418">
        <v>375.03800000000001</v>
      </c>
      <c r="U52" s="418"/>
      <c r="V52" s="418">
        <v>1507.6313700000001</v>
      </c>
      <c r="W52" s="418">
        <v>0</v>
      </c>
      <c r="X52" s="418">
        <v>1507.6310000000001</v>
      </c>
      <c r="Y52" s="417" t="s">
        <v>555</v>
      </c>
      <c r="Z52" s="418">
        <v>0</v>
      </c>
      <c r="AA52" s="418">
        <v>0</v>
      </c>
      <c r="AB52" s="418">
        <v>0</v>
      </c>
      <c r="AC52" s="418"/>
      <c r="AD52" s="418">
        <v>0</v>
      </c>
      <c r="AE52" s="418">
        <v>0</v>
      </c>
      <c r="AF52" s="418">
        <v>0</v>
      </c>
      <c r="AG52" s="418"/>
      <c r="AH52" s="418">
        <v>0</v>
      </c>
      <c r="AI52" s="418">
        <v>0</v>
      </c>
      <c r="AJ52" s="418">
        <v>0</v>
      </c>
      <c r="AK52" s="417" t="s">
        <v>555</v>
      </c>
      <c r="AL52" s="418">
        <v>9897.8780299999999</v>
      </c>
      <c r="AM52" s="418">
        <v>0</v>
      </c>
      <c r="AN52" s="418">
        <v>9897.8760000000002</v>
      </c>
    </row>
    <row r="53" spans="1:41" s="412" customFormat="1" ht="7.5" customHeight="1">
      <c r="A53" s="410"/>
      <c r="B53" s="411"/>
      <c r="C53" s="411"/>
      <c r="D53" s="411"/>
      <c r="E53" s="411"/>
      <c r="F53" s="411"/>
      <c r="G53" s="411"/>
      <c r="H53" s="411"/>
      <c r="I53" s="411"/>
      <c r="J53" s="411"/>
      <c r="K53" s="411"/>
      <c r="L53" s="411"/>
      <c r="M53" s="410"/>
      <c r="N53" s="411"/>
      <c r="O53" s="411"/>
      <c r="P53" s="411"/>
      <c r="Q53" s="411"/>
      <c r="R53" s="411"/>
      <c r="S53" s="411"/>
      <c r="T53" s="411"/>
      <c r="U53" s="411"/>
      <c r="V53" s="411">
        <v>0</v>
      </c>
      <c r="W53" s="411">
        <v>0</v>
      </c>
      <c r="X53" s="411">
        <v>0</v>
      </c>
      <c r="Y53" s="410"/>
      <c r="Z53" s="411"/>
      <c r="AA53" s="411"/>
      <c r="AB53" s="411"/>
      <c r="AC53" s="411"/>
      <c r="AD53" s="411"/>
      <c r="AE53" s="411"/>
      <c r="AF53" s="411"/>
      <c r="AG53" s="411"/>
      <c r="AH53" s="411">
        <v>0</v>
      </c>
      <c r="AI53" s="411">
        <v>0</v>
      </c>
      <c r="AJ53" s="411">
        <v>0</v>
      </c>
      <c r="AK53" s="410"/>
      <c r="AL53" s="411"/>
      <c r="AM53" s="411"/>
      <c r="AN53" s="411"/>
    </row>
    <row r="54" spans="1:41" s="412" customFormat="1" ht="8.1" customHeight="1">
      <c r="A54" s="410" t="s">
        <v>556</v>
      </c>
      <c r="B54" s="411">
        <v>342976.65883999999</v>
      </c>
      <c r="C54" s="411">
        <v>-7059.0875300000007</v>
      </c>
      <c r="D54" s="411">
        <v>335917.57131000003</v>
      </c>
      <c r="E54" s="411"/>
      <c r="F54" s="411">
        <v>693641.74323000002</v>
      </c>
      <c r="G54" s="411">
        <v>-5988.9040000000005</v>
      </c>
      <c r="H54" s="411">
        <v>687652.83923000004</v>
      </c>
      <c r="I54" s="411"/>
      <c r="J54" s="411">
        <v>262088.05311000001</v>
      </c>
      <c r="K54" s="411">
        <v>271.72228000000001</v>
      </c>
      <c r="L54" s="411">
        <v>262359.77538999997</v>
      </c>
      <c r="M54" s="410" t="s">
        <v>556</v>
      </c>
      <c r="N54" s="411">
        <v>194544.87093</v>
      </c>
      <c r="O54" s="411">
        <v>-26.297130000000003</v>
      </c>
      <c r="P54" s="411">
        <v>194518.57380000001</v>
      </c>
      <c r="Q54" s="411"/>
      <c r="R54" s="411">
        <v>39026.402649999996</v>
      </c>
      <c r="S54" s="411">
        <v>2848.3612599999997</v>
      </c>
      <c r="T54" s="411">
        <v>41874.763909999994</v>
      </c>
      <c r="U54" s="411"/>
      <c r="V54" s="411">
        <v>237194.21523</v>
      </c>
      <c r="W54" s="411">
        <v>1838.54548</v>
      </c>
      <c r="X54" s="411">
        <v>239032.76071</v>
      </c>
      <c r="Y54" s="410" t="s">
        <v>556</v>
      </c>
      <c r="Z54" s="411">
        <v>119519.82665</v>
      </c>
      <c r="AA54" s="411">
        <v>35449.343119999998</v>
      </c>
      <c r="AB54" s="411">
        <v>154969.16977000001</v>
      </c>
      <c r="AC54" s="411"/>
      <c r="AD54" s="411">
        <v>40761.087820000001</v>
      </c>
      <c r="AE54" s="411">
        <v>937.01129000000003</v>
      </c>
      <c r="AF54" s="411">
        <v>41698.099110000003</v>
      </c>
      <c r="AG54" s="411"/>
      <c r="AH54" s="411">
        <v>22861.574710000001</v>
      </c>
      <c r="AI54" s="411">
        <v>633.00771999999995</v>
      </c>
      <c r="AJ54" s="411">
        <v>23494.582429999999</v>
      </c>
      <c r="AK54" s="410" t="s">
        <v>556</v>
      </c>
      <c r="AL54" s="411">
        <v>1952614.4331700001</v>
      </c>
      <c r="AM54" s="411">
        <v>28903.702489999996</v>
      </c>
      <c r="AN54" s="411">
        <v>1981518.1356600001</v>
      </c>
    </row>
    <row r="55" spans="1:41" s="25" customFormat="1" ht="5.0999999999999996" customHeight="1">
      <c r="A55" s="417"/>
      <c r="B55" s="418"/>
      <c r="C55" s="418"/>
      <c r="D55" s="418"/>
      <c r="E55" s="418"/>
      <c r="F55" s="418"/>
      <c r="G55" s="418"/>
      <c r="H55" s="418"/>
      <c r="I55" s="418"/>
      <c r="J55" s="418">
        <v>0</v>
      </c>
      <c r="K55" s="418">
        <v>0</v>
      </c>
      <c r="L55" s="418">
        <v>0</v>
      </c>
      <c r="M55" s="417"/>
      <c r="N55" s="418"/>
      <c r="O55" s="418"/>
      <c r="P55" s="418"/>
      <c r="Q55" s="418"/>
      <c r="R55" s="418"/>
      <c r="S55" s="418"/>
      <c r="T55" s="418"/>
      <c r="U55" s="418"/>
      <c r="V55" s="418">
        <v>0</v>
      </c>
      <c r="W55" s="418">
        <v>0</v>
      </c>
      <c r="X55" s="418">
        <v>0</v>
      </c>
      <c r="Y55" s="417"/>
      <c r="Z55" s="418"/>
      <c r="AA55" s="418"/>
      <c r="AB55" s="418"/>
      <c r="AC55" s="418"/>
      <c r="AD55" s="418"/>
      <c r="AE55" s="418"/>
      <c r="AF55" s="418"/>
      <c r="AG55" s="418"/>
      <c r="AH55" s="418">
        <v>0</v>
      </c>
      <c r="AI55" s="418">
        <v>0</v>
      </c>
      <c r="AJ55" s="418">
        <v>0</v>
      </c>
      <c r="AK55" s="417"/>
      <c r="AL55" s="418"/>
      <c r="AM55" s="418"/>
      <c r="AN55" s="418"/>
    </row>
    <row r="56" spans="1:41" s="412" customFormat="1" ht="8.1" customHeight="1">
      <c r="A56" s="410" t="s">
        <v>557</v>
      </c>
      <c r="B56" s="411">
        <v>243221.73246</v>
      </c>
      <c r="C56" s="411">
        <v>24325.44614</v>
      </c>
      <c r="D56" s="411">
        <v>267547.17859999998</v>
      </c>
      <c r="E56" s="411"/>
      <c r="F56" s="411">
        <v>517905.06141000002</v>
      </c>
      <c r="G56" s="411">
        <v>16853.154979999999</v>
      </c>
      <c r="H56" s="411">
        <v>534758.21638999996</v>
      </c>
      <c r="I56" s="411"/>
      <c r="J56" s="411">
        <v>233393.02686000001</v>
      </c>
      <c r="K56" s="411">
        <v>0</v>
      </c>
      <c r="L56" s="411">
        <v>233393.02686000001</v>
      </c>
      <c r="M56" s="410" t="s">
        <v>557</v>
      </c>
      <c r="N56" s="411">
        <v>118610.22485</v>
      </c>
      <c r="O56" s="411">
        <v>8013.3451100000002</v>
      </c>
      <c r="P56" s="411">
        <v>126623.56995999999</v>
      </c>
      <c r="Q56" s="411"/>
      <c r="R56" s="411">
        <v>52533.738880000004</v>
      </c>
      <c r="S56" s="411">
        <v>6023.32071</v>
      </c>
      <c r="T56" s="411">
        <v>58557.059590000004</v>
      </c>
      <c r="U56" s="411"/>
      <c r="V56" s="411">
        <v>237159.91165999998</v>
      </c>
      <c r="W56" s="411">
        <v>63208.32632</v>
      </c>
      <c r="X56" s="411">
        <v>300368.23798000003</v>
      </c>
      <c r="Y56" s="410" t="s">
        <v>557</v>
      </c>
      <c r="Z56" s="411">
        <v>94389.674109999993</v>
      </c>
      <c r="AA56" s="411">
        <v>20355.42382</v>
      </c>
      <c r="AB56" s="411">
        <v>114745.09793</v>
      </c>
      <c r="AC56" s="411"/>
      <c r="AD56" s="411">
        <v>48279.209630000005</v>
      </c>
      <c r="AE56" s="411">
        <v>4325.5410300000003</v>
      </c>
      <c r="AF56" s="411">
        <v>52604.750659999998</v>
      </c>
      <c r="AG56" s="411"/>
      <c r="AH56" s="411">
        <v>59762.168729999998</v>
      </c>
      <c r="AI56" s="411">
        <v>7814.2304699999995</v>
      </c>
      <c r="AJ56" s="411">
        <v>67576.3992</v>
      </c>
      <c r="AK56" s="410" t="s">
        <v>557</v>
      </c>
      <c r="AL56" s="411">
        <v>1605254.7485900002</v>
      </c>
      <c r="AM56" s="411">
        <v>150918.78857999999</v>
      </c>
      <c r="AN56" s="411">
        <v>1756173.5371699999</v>
      </c>
    </row>
    <row r="57" spans="1:41" s="25" customFormat="1" ht="9" customHeight="1">
      <c r="A57" s="416" t="s">
        <v>558</v>
      </c>
      <c r="B57" s="414">
        <v>88329.666980000009</v>
      </c>
      <c r="C57" s="414">
        <v>30.91057</v>
      </c>
      <c r="D57" s="414">
        <v>88360.577550000002</v>
      </c>
      <c r="E57" s="414"/>
      <c r="F57" s="414">
        <v>383686.20192000002</v>
      </c>
      <c r="G57" s="414">
        <v>534.94547999999998</v>
      </c>
      <c r="H57" s="414">
        <v>384221.14739999996</v>
      </c>
      <c r="I57" s="414"/>
      <c r="J57" s="414">
        <v>175282.42402000001</v>
      </c>
      <c r="K57" s="414">
        <v>0</v>
      </c>
      <c r="L57" s="414">
        <v>175282.42402000001</v>
      </c>
      <c r="M57" s="416" t="s">
        <v>558</v>
      </c>
      <c r="N57" s="414">
        <v>83964.897810000009</v>
      </c>
      <c r="O57" s="414">
        <v>385.93464</v>
      </c>
      <c r="P57" s="414">
        <v>84350.832450000002</v>
      </c>
      <c r="Q57" s="414"/>
      <c r="R57" s="414">
        <v>38791.780159999995</v>
      </c>
      <c r="S57" s="414">
        <v>54.03707</v>
      </c>
      <c r="T57" s="414">
        <v>38845.817229999993</v>
      </c>
      <c r="U57" s="414"/>
      <c r="V57" s="414">
        <v>70538.716530000005</v>
      </c>
      <c r="W57" s="414">
        <v>429.09451000000001</v>
      </c>
      <c r="X57" s="414">
        <v>70967.811040000001</v>
      </c>
      <c r="Y57" s="416" t="s">
        <v>558</v>
      </c>
      <c r="Z57" s="414">
        <v>40272.355630000005</v>
      </c>
      <c r="AA57" s="414">
        <v>506.12711999999999</v>
      </c>
      <c r="AB57" s="414">
        <v>40778.482750000003</v>
      </c>
      <c r="AC57" s="414"/>
      <c r="AD57" s="414">
        <v>35549.623659999997</v>
      </c>
      <c r="AE57" s="414">
        <v>159.75433999999998</v>
      </c>
      <c r="AF57" s="414">
        <v>35709.377999999997</v>
      </c>
      <c r="AG57" s="414"/>
      <c r="AH57" s="414">
        <v>42285.809719999997</v>
      </c>
      <c r="AI57" s="414">
        <v>106.67521000000001</v>
      </c>
      <c r="AJ57" s="414">
        <v>42392.484929999999</v>
      </c>
      <c r="AK57" s="416" t="s">
        <v>558</v>
      </c>
      <c r="AL57" s="414">
        <v>958701.47643000004</v>
      </c>
      <c r="AM57" s="414">
        <v>2207.47894</v>
      </c>
      <c r="AN57" s="414">
        <v>960908.9553700001</v>
      </c>
    </row>
    <row r="58" spans="1:41" s="412" customFormat="1" ht="9" customHeight="1">
      <c r="A58" s="416" t="s">
        <v>559</v>
      </c>
      <c r="B58" s="414">
        <v>11.77356</v>
      </c>
      <c r="C58" s="414">
        <v>137.35914000000002</v>
      </c>
      <c r="D58" s="414">
        <v>149.1327</v>
      </c>
      <c r="E58" s="414"/>
      <c r="F58" s="414">
        <v>828.58599000000004</v>
      </c>
      <c r="G58" s="414">
        <v>29.03153</v>
      </c>
      <c r="H58" s="414">
        <v>857.61752000000001</v>
      </c>
      <c r="I58" s="414"/>
      <c r="J58" s="414">
        <v>563.38598999999999</v>
      </c>
      <c r="K58" s="414">
        <v>0</v>
      </c>
      <c r="L58" s="414">
        <v>563.38598999999999</v>
      </c>
      <c r="M58" s="416" t="s">
        <v>559</v>
      </c>
      <c r="N58" s="414">
        <v>4160.2950000000001</v>
      </c>
      <c r="O58" s="414">
        <v>0</v>
      </c>
      <c r="P58" s="414">
        <v>4160.2950000000001</v>
      </c>
      <c r="Q58" s="414"/>
      <c r="R58" s="414">
        <v>0</v>
      </c>
      <c r="S58" s="414">
        <v>402.69096000000002</v>
      </c>
      <c r="T58" s="414">
        <v>402.69096000000002</v>
      </c>
      <c r="U58" s="414"/>
      <c r="V58" s="414">
        <v>82.724000000000004</v>
      </c>
      <c r="W58" s="414">
        <v>81.25491000000001</v>
      </c>
      <c r="X58" s="414">
        <v>163.97891000000001</v>
      </c>
      <c r="Y58" s="416" t="s">
        <v>559</v>
      </c>
      <c r="Z58" s="414">
        <v>0</v>
      </c>
      <c r="AA58" s="414">
        <v>409.51549999999997</v>
      </c>
      <c r="AB58" s="414">
        <v>409.51549999999997</v>
      </c>
      <c r="AC58" s="414"/>
      <c r="AD58" s="414">
        <v>720.76199999999994</v>
      </c>
      <c r="AE58" s="414">
        <v>4.2379199999999999</v>
      </c>
      <c r="AF58" s="414">
        <v>724.99992000000009</v>
      </c>
      <c r="AG58" s="414"/>
      <c r="AH58" s="414">
        <v>255.69499999999999</v>
      </c>
      <c r="AI58" s="414">
        <v>0</v>
      </c>
      <c r="AJ58" s="414">
        <v>255.69499999999999</v>
      </c>
      <c r="AK58" s="416" t="s">
        <v>559</v>
      </c>
      <c r="AL58" s="414">
        <v>6623.2215399999995</v>
      </c>
      <c r="AM58" s="414">
        <v>1064.08996</v>
      </c>
      <c r="AN58" s="414">
        <v>7687.3114999999998</v>
      </c>
      <c r="AO58" s="490"/>
    </row>
    <row r="59" spans="1:41" s="412" customFormat="1" ht="9" customHeight="1">
      <c r="A59" s="416" t="s">
        <v>560</v>
      </c>
      <c r="B59" s="414">
        <v>150650.98011999999</v>
      </c>
      <c r="C59" s="414">
        <v>24156.456480000001</v>
      </c>
      <c r="D59" s="414">
        <v>174807.43659999999</v>
      </c>
      <c r="E59" s="414"/>
      <c r="F59" s="414">
        <v>131405.94607000001</v>
      </c>
      <c r="G59" s="414">
        <v>16271.145279999999</v>
      </c>
      <c r="H59" s="414">
        <v>147677.09135</v>
      </c>
      <c r="I59" s="414"/>
      <c r="J59" s="414">
        <v>56472.953609999997</v>
      </c>
      <c r="K59" s="414">
        <v>0</v>
      </c>
      <c r="L59" s="414">
        <v>56472.953609999997</v>
      </c>
      <c r="M59" s="416" t="s">
        <v>560</v>
      </c>
      <c r="N59" s="414">
        <v>29601.379820000002</v>
      </c>
      <c r="O59" s="414">
        <v>7312.8188799999998</v>
      </c>
      <c r="P59" s="414">
        <v>36914.198700000001</v>
      </c>
      <c r="Q59" s="414"/>
      <c r="R59" s="414">
        <v>13349.369409999999</v>
      </c>
      <c r="S59" s="414">
        <v>5566.5104099999999</v>
      </c>
      <c r="T59" s="414">
        <v>18915.879820000002</v>
      </c>
      <c r="U59" s="414"/>
      <c r="V59" s="414">
        <v>165227.52166999999</v>
      </c>
      <c r="W59" s="414">
        <v>59482.212500000001</v>
      </c>
      <c r="X59" s="414">
        <v>224709.73416999998</v>
      </c>
      <c r="Y59" s="416" t="s">
        <v>560</v>
      </c>
      <c r="Z59" s="414">
        <v>43334.752759999996</v>
      </c>
      <c r="AA59" s="414">
        <v>19096.46212</v>
      </c>
      <c r="AB59" s="414">
        <v>62431.21488</v>
      </c>
      <c r="AC59" s="414"/>
      <c r="AD59" s="414">
        <v>11638.73777</v>
      </c>
      <c r="AE59" s="414">
        <v>4160.1533600000002</v>
      </c>
      <c r="AF59" s="414">
        <v>15798.89113</v>
      </c>
      <c r="AG59" s="414"/>
      <c r="AH59" s="414">
        <v>16571.170839999999</v>
      </c>
      <c r="AI59" s="414">
        <v>7706.6393600000001</v>
      </c>
      <c r="AJ59" s="414">
        <v>24277.8102</v>
      </c>
      <c r="AK59" s="416" t="s">
        <v>560</v>
      </c>
      <c r="AL59" s="414">
        <v>618252.81206999999</v>
      </c>
      <c r="AM59" s="414">
        <v>143752.39839000002</v>
      </c>
      <c r="AN59" s="414">
        <v>762005.21045999986</v>
      </c>
    </row>
    <row r="60" spans="1:41" s="412" customFormat="1" ht="9" customHeight="1">
      <c r="A60" s="416" t="s">
        <v>561</v>
      </c>
      <c r="B60" s="414">
        <v>4229.3117999999995</v>
      </c>
      <c r="C60" s="414">
        <v>0.71995000000000009</v>
      </c>
      <c r="D60" s="414">
        <v>4230.0317500000001</v>
      </c>
      <c r="E60" s="414"/>
      <c r="F60" s="414">
        <v>1984.3274300000003</v>
      </c>
      <c r="G60" s="414">
        <v>18.032689999999999</v>
      </c>
      <c r="H60" s="414">
        <v>2002.3601200000001</v>
      </c>
      <c r="I60" s="414"/>
      <c r="J60" s="414">
        <v>1074.26324</v>
      </c>
      <c r="K60" s="414">
        <v>0</v>
      </c>
      <c r="L60" s="414">
        <v>1074.26324</v>
      </c>
      <c r="M60" s="416" t="s">
        <v>561</v>
      </c>
      <c r="N60" s="414">
        <v>883.65221999999994</v>
      </c>
      <c r="O60" s="414">
        <v>314.59159000000005</v>
      </c>
      <c r="P60" s="414">
        <v>1198.2438100000002</v>
      </c>
      <c r="Q60" s="414"/>
      <c r="R60" s="414">
        <v>392.58931000000001</v>
      </c>
      <c r="S60" s="414">
        <v>8.2269999999999996E-2</v>
      </c>
      <c r="T60" s="414">
        <v>392.67158000000001</v>
      </c>
      <c r="U60" s="414"/>
      <c r="V60" s="414">
        <v>1310.94946</v>
      </c>
      <c r="W60" s="414">
        <v>3215.7644</v>
      </c>
      <c r="X60" s="414">
        <v>4526.7138600000008</v>
      </c>
      <c r="Y60" s="416" t="s">
        <v>561</v>
      </c>
      <c r="Z60" s="414">
        <v>10782.565720000001</v>
      </c>
      <c r="AA60" s="414">
        <v>343.31908000000004</v>
      </c>
      <c r="AB60" s="414">
        <v>11125.884800000002</v>
      </c>
      <c r="AC60" s="414"/>
      <c r="AD60" s="414">
        <v>370.08620000000002</v>
      </c>
      <c r="AE60" s="414">
        <v>1.39541</v>
      </c>
      <c r="AF60" s="414">
        <v>371.48160999999999</v>
      </c>
      <c r="AG60" s="414"/>
      <c r="AH60" s="414">
        <v>649.49317000000008</v>
      </c>
      <c r="AI60" s="414">
        <v>0.91589999999999994</v>
      </c>
      <c r="AJ60" s="414">
        <v>650.40907000000004</v>
      </c>
      <c r="AK60" s="416" t="s">
        <v>561</v>
      </c>
      <c r="AL60" s="414">
        <v>21677.238550000005</v>
      </c>
      <c r="AM60" s="414">
        <v>3894.8212900000003</v>
      </c>
      <c r="AN60" s="414">
        <v>25572.059840000005</v>
      </c>
    </row>
    <row r="61" spans="1:41" s="412" customFormat="1" ht="5.0999999999999996" customHeight="1">
      <c r="A61" s="416"/>
      <c r="B61" s="414"/>
      <c r="C61" s="414"/>
      <c r="D61" s="414"/>
      <c r="E61" s="414"/>
      <c r="F61" s="414"/>
      <c r="G61" s="414"/>
      <c r="H61" s="414"/>
      <c r="I61" s="414"/>
      <c r="J61" s="414"/>
      <c r="K61" s="414"/>
      <c r="L61" s="414"/>
      <c r="M61" s="416"/>
      <c r="N61" s="414"/>
      <c r="O61" s="414"/>
      <c r="P61" s="414"/>
      <c r="Q61" s="414"/>
      <c r="R61" s="414"/>
      <c r="S61" s="414"/>
      <c r="T61" s="414"/>
      <c r="U61" s="414"/>
      <c r="V61" s="414">
        <v>0</v>
      </c>
      <c r="W61" s="414">
        <v>0</v>
      </c>
      <c r="X61" s="414">
        <v>0</v>
      </c>
      <c r="Y61" s="416"/>
      <c r="Z61" s="414"/>
      <c r="AA61" s="414"/>
      <c r="AB61" s="414"/>
      <c r="AC61" s="414"/>
      <c r="AD61" s="414"/>
      <c r="AE61" s="414"/>
      <c r="AF61" s="414"/>
      <c r="AG61" s="414"/>
      <c r="AH61" s="414">
        <v>0</v>
      </c>
      <c r="AI61" s="414">
        <v>0</v>
      </c>
      <c r="AJ61" s="414">
        <v>0</v>
      </c>
      <c r="AK61" s="416"/>
      <c r="AL61" s="414"/>
      <c r="AM61" s="414"/>
      <c r="AN61" s="414"/>
    </row>
    <row r="62" spans="1:41" s="412" customFormat="1" ht="8.1" customHeight="1">
      <c r="A62" s="410" t="s">
        <v>562</v>
      </c>
      <c r="B62" s="411">
        <v>99754.92637999999</v>
      </c>
      <c r="C62" s="411">
        <v>-31384.533670000001</v>
      </c>
      <c r="D62" s="411">
        <v>68370.39271</v>
      </c>
      <c r="E62" s="411"/>
      <c r="F62" s="411">
        <v>175736.68182</v>
      </c>
      <c r="G62" s="411">
        <v>-22842.058980000002</v>
      </c>
      <c r="H62" s="411">
        <v>152894.62284</v>
      </c>
      <c r="I62" s="411"/>
      <c r="J62" s="411">
        <v>28695.026249999999</v>
      </c>
      <c r="K62" s="411">
        <v>271.72228000000001</v>
      </c>
      <c r="L62" s="411">
        <v>28966.748530000001</v>
      </c>
      <c r="M62" s="410" t="s">
        <v>562</v>
      </c>
      <c r="N62" s="411">
        <v>75934.646079999991</v>
      </c>
      <c r="O62" s="411">
        <v>-8039.6422400000001</v>
      </c>
      <c r="P62" s="411">
        <v>67895.003840000005</v>
      </c>
      <c r="Q62" s="411"/>
      <c r="R62" s="411">
        <v>-13507.336230000001</v>
      </c>
      <c r="S62" s="411">
        <v>-3174.9594500000003</v>
      </c>
      <c r="T62" s="411">
        <v>-16682.295679999999</v>
      </c>
      <c r="U62" s="411"/>
      <c r="V62" s="411">
        <v>34.303570000000001</v>
      </c>
      <c r="W62" s="411">
        <v>-61369.780840000007</v>
      </c>
      <c r="X62" s="411">
        <v>-61335.477270000003</v>
      </c>
      <c r="Y62" s="410" t="s">
        <v>562</v>
      </c>
      <c r="Z62" s="411">
        <v>25130.152539999999</v>
      </c>
      <c r="AA62" s="411">
        <v>15093.919300000001</v>
      </c>
      <c r="AB62" s="411">
        <v>40224.071840000004</v>
      </c>
      <c r="AC62" s="411"/>
      <c r="AD62" s="411">
        <v>-7518.1218099999996</v>
      </c>
      <c r="AE62" s="411">
        <v>-3388.5297400000004</v>
      </c>
      <c r="AF62" s="411">
        <v>-10906.65155</v>
      </c>
      <c r="AG62" s="411"/>
      <c r="AH62" s="411">
        <v>-36900.594020000004</v>
      </c>
      <c r="AI62" s="411">
        <v>-7181.2227499999999</v>
      </c>
      <c r="AJ62" s="411">
        <v>-44081.816770000005</v>
      </c>
      <c r="AK62" s="410" t="s">
        <v>562</v>
      </c>
      <c r="AL62" s="411">
        <v>347359.68457999994</v>
      </c>
      <c r="AM62" s="411">
        <v>-122015.08609000001</v>
      </c>
      <c r="AN62" s="411">
        <v>225344.59849000003</v>
      </c>
    </row>
    <row r="63" spans="1:41" s="25" customFormat="1" ht="5.0999999999999996" customHeight="1">
      <c r="A63" s="416"/>
      <c r="B63" s="418"/>
      <c r="C63" s="418"/>
      <c r="D63" s="418"/>
      <c r="E63" s="418"/>
      <c r="F63" s="418"/>
      <c r="G63" s="418"/>
      <c r="H63" s="418"/>
      <c r="I63" s="418"/>
      <c r="J63" s="418"/>
      <c r="K63" s="418"/>
      <c r="L63" s="418"/>
      <c r="M63" s="416"/>
      <c r="N63" s="418"/>
      <c r="O63" s="418"/>
      <c r="P63" s="418"/>
      <c r="Q63" s="418"/>
      <c r="R63" s="418"/>
      <c r="S63" s="418"/>
      <c r="T63" s="418"/>
      <c r="U63" s="418"/>
      <c r="V63" s="418">
        <v>0</v>
      </c>
      <c r="W63" s="418">
        <v>0</v>
      </c>
      <c r="X63" s="418">
        <v>0</v>
      </c>
      <c r="Y63" s="416"/>
      <c r="Z63" s="418"/>
      <c r="AA63" s="418"/>
      <c r="AB63" s="418"/>
      <c r="AC63" s="418"/>
      <c r="AD63" s="418"/>
      <c r="AE63" s="418"/>
      <c r="AF63" s="418"/>
      <c r="AG63" s="418"/>
      <c r="AH63" s="418">
        <v>0</v>
      </c>
      <c r="AI63" s="418">
        <v>0</v>
      </c>
      <c r="AJ63" s="418">
        <v>0</v>
      </c>
      <c r="AK63" s="416"/>
      <c r="AL63" s="418"/>
      <c r="AM63" s="418"/>
      <c r="AN63" s="418"/>
    </row>
    <row r="64" spans="1:41" s="412" customFormat="1" ht="8.1" customHeight="1">
      <c r="A64" s="410" t="s">
        <v>563</v>
      </c>
      <c r="B64" s="411">
        <v>7192.7611500000003</v>
      </c>
      <c r="C64" s="411">
        <v>-43.938840000000006</v>
      </c>
      <c r="D64" s="411">
        <v>7148.8223099999996</v>
      </c>
      <c r="E64" s="411"/>
      <c r="F64" s="411">
        <v>25967.625530000001</v>
      </c>
      <c r="G64" s="411">
        <v>0</v>
      </c>
      <c r="H64" s="411">
        <v>25967.625530000001</v>
      </c>
      <c r="I64" s="411"/>
      <c r="J64" s="411">
        <v>10440.82005</v>
      </c>
      <c r="K64" s="411">
        <v>17.29813</v>
      </c>
      <c r="L64" s="411">
        <v>10458.118179999999</v>
      </c>
      <c r="M64" s="410" t="s">
        <v>563</v>
      </c>
      <c r="N64" s="411">
        <v>4819.6008000000002</v>
      </c>
      <c r="O64" s="411">
        <v>0</v>
      </c>
      <c r="P64" s="411">
        <v>4819.6008000000002</v>
      </c>
      <c r="Q64" s="411"/>
      <c r="R64" s="411">
        <v>2600.1935600000002</v>
      </c>
      <c r="S64" s="411">
        <v>0</v>
      </c>
      <c r="T64" s="411">
        <v>2600.1935600000002</v>
      </c>
      <c r="U64" s="411"/>
      <c r="V64" s="411">
        <v>19880.17743</v>
      </c>
      <c r="W64" s="411">
        <v>92.181790000000007</v>
      </c>
      <c r="X64" s="411">
        <v>19972.359219999998</v>
      </c>
      <c r="Y64" s="410" t="s">
        <v>563</v>
      </c>
      <c r="Z64" s="411">
        <v>1756.0236</v>
      </c>
      <c r="AA64" s="411">
        <v>-0.11826</v>
      </c>
      <c r="AB64" s="411">
        <v>1755.9053399999998</v>
      </c>
      <c r="AC64" s="411"/>
      <c r="AD64" s="411">
        <v>3503.31511</v>
      </c>
      <c r="AE64" s="411">
        <v>0</v>
      </c>
      <c r="AF64" s="411">
        <v>3503.31511</v>
      </c>
      <c r="AG64" s="411"/>
      <c r="AH64" s="411">
        <v>7578.5013200000003</v>
      </c>
      <c r="AI64" s="411">
        <v>-0.55808000000000002</v>
      </c>
      <c r="AJ64" s="411">
        <v>7577.9432400000005</v>
      </c>
      <c r="AK64" s="410" t="s">
        <v>563</v>
      </c>
      <c r="AL64" s="411">
        <v>83739.018549999993</v>
      </c>
      <c r="AM64" s="411">
        <v>64.864739999999983</v>
      </c>
      <c r="AN64" s="411">
        <v>83803.883289999998</v>
      </c>
    </row>
    <row r="65" spans="1:41" s="25" customFormat="1" ht="9" customHeight="1">
      <c r="A65" s="416" t="s">
        <v>564</v>
      </c>
      <c r="B65" s="414">
        <v>-308.35989000000001</v>
      </c>
      <c r="C65" s="414">
        <v>0</v>
      </c>
      <c r="D65" s="414">
        <v>-308.35989000000001</v>
      </c>
      <c r="E65" s="414"/>
      <c r="F65" s="414">
        <v>0</v>
      </c>
      <c r="G65" s="414">
        <v>0</v>
      </c>
      <c r="H65" s="414">
        <v>0</v>
      </c>
      <c r="I65" s="414"/>
      <c r="J65" s="414">
        <v>0</v>
      </c>
      <c r="K65" s="414">
        <v>0</v>
      </c>
      <c r="L65" s="414">
        <v>0</v>
      </c>
      <c r="M65" s="416" t="s">
        <v>564</v>
      </c>
      <c r="N65" s="414">
        <v>0.5821900000000001</v>
      </c>
      <c r="O65" s="414">
        <v>0</v>
      </c>
      <c r="P65" s="414">
        <v>0.5821900000000001</v>
      </c>
      <c r="Q65" s="414"/>
      <c r="R65" s="414">
        <v>0</v>
      </c>
      <c r="S65" s="414">
        <v>0</v>
      </c>
      <c r="T65" s="414">
        <v>0</v>
      </c>
      <c r="U65" s="414"/>
      <c r="V65" s="414">
        <v>0</v>
      </c>
      <c r="W65" s="414">
        <v>0</v>
      </c>
      <c r="X65" s="414">
        <v>0</v>
      </c>
      <c r="Y65" s="416" t="s">
        <v>564</v>
      </c>
      <c r="Z65" s="414">
        <v>0</v>
      </c>
      <c r="AA65" s="414">
        <v>0</v>
      </c>
      <c r="AB65" s="414">
        <v>0</v>
      </c>
      <c r="AC65" s="414"/>
      <c r="AD65" s="414">
        <v>0</v>
      </c>
      <c r="AE65" s="414">
        <v>0</v>
      </c>
      <c r="AF65" s="414">
        <v>0</v>
      </c>
      <c r="AG65" s="414"/>
      <c r="AH65" s="414">
        <v>-2.7894800000000002</v>
      </c>
      <c r="AI65" s="414">
        <v>-0.55808000000000002</v>
      </c>
      <c r="AJ65" s="414">
        <v>-3.3475600000000001</v>
      </c>
      <c r="AK65" s="416" t="s">
        <v>564</v>
      </c>
      <c r="AL65" s="414">
        <v>-310.56718000000001</v>
      </c>
      <c r="AM65" s="414">
        <v>-0.55808000000000002</v>
      </c>
      <c r="AN65" s="414">
        <v>-311.12525999999997</v>
      </c>
    </row>
    <row r="66" spans="1:41" s="412" customFormat="1" ht="9" customHeight="1">
      <c r="A66" s="416" t="s">
        <v>565</v>
      </c>
      <c r="B66" s="414">
        <v>-85.493680000000012</v>
      </c>
      <c r="C66" s="414">
        <v>0</v>
      </c>
      <c r="D66" s="414">
        <v>-85.493680000000012</v>
      </c>
      <c r="E66" s="414"/>
      <c r="F66" s="414">
        <v>0</v>
      </c>
      <c r="G66" s="414">
        <v>0</v>
      </c>
      <c r="H66" s="414">
        <v>0</v>
      </c>
      <c r="I66" s="414"/>
      <c r="J66" s="414">
        <v>0</v>
      </c>
      <c r="K66" s="414">
        <v>0</v>
      </c>
      <c r="L66" s="414">
        <v>0</v>
      </c>
      <c r="M66" s="416" t="s">
        <v>565</v>
      </c>
      <c r="N66" s="414">
        <v>0</v>
      </c>
      <c r="O66" s="414">
        <v>0</v>
      </c>
      <c r="P66" s="414">
        <v>0</v>
      </c>
      <c r="Q66" s="414"/>
      <c r="R66" s="414">
        <v>0</v>
      </c>
      <c r="S66" s="414">
        <v>0</v>
      </c>
      <c r="T66" s="414">
        <v>0</v>
      </c>
      <c r="U66" s="414"/>
      <c r="V66" s="414">
        <v>0</v>
      </c>
      <c r="W66" s="414">
        <v>0</v>
      </c>
      <c r="X66" s="414">
        <v>0</v>
      </c>
      <c r="Y66" s="416" t="s">
        <v>565</v>
      </c>
      <c r="Z66" s="414">
        <v>0</v>
      </c>
      <c r="AA66" s="414">
        <v>0</v>
      </c>
      <c r="AB66" s="414">
        <v>0</v>
      </c>
      <c r="AC66" s="414"/>
      <c r="AD66" s="414">
        <v>0</v>
      </c>
      <c r="AE66" s="414">
        <v>0</v>
      </c>
      <c r="AF66" s="414">
        <v>0</v>
      </c>
      <c r="AG66" s="414"/>
      <c r="AH66" s="414">
        <v>0</v>
      </c>
      <c r="AI66" s="414">
        <v>0</v>
      </c>
      <c r="AJ66" s="414">
        <v>0</v>
      </c>
      <c r="AK66" s="416" t="s">
        <v>565</v>
      </c>
      <c r="AL66" s="414">
        <v>-85.493680000000012</v>
      </c>
      <c r="AM66" s="414">
        <v>0</v>
      </c>
      <c r="AN66" s="414">
        <v>-85.493680000000012</v>
      </c>
      <c r="AO66" s="490"/>
    </row>
    <row r="67" spans="1:41" s="412" customFormat="1" ht="9" customHeight="1">
      <c r="A67" s="416" t="s">
        <v>566</v>
      </c>
      <c r="B67" s="414">
        <v>2431.5323399999997</v>
      </c>
      <c r="C67" s="414">
        <v>-43.938840000000006</v>
      </c>
      <c r="D67" s="414">
        <v>2387.5934999999999</v>
      </c>
      <c r="E67" s="414"/>
      <c r="F67" s="414">
        <v>2765.0718999999999</v>
      </c>
      <c r="G67" s="414">
        <v>0</v>
      </c>
      <c r="H67" s="414">
        <v>2765.0718999999999</v>
      </c>
      <c r="I67" s="414"/>
      <c r="J67" s="414">
        <v>1941.2403599999998</v>
      </c>
      <c r="K67" s="414">
        <v>17.29813</v>
      </c>
      <c r="L67" s="414">
        <v>1958.5384899999999</v>
      </c>
      <c r="M67" s="416" t="s">
        <v>566</v>
      </c>
      <c r="N67" s="414">
        <v>109.41521</v>
      </c>
      <c r="O67" s="414">
        <v>0</v>
      </c>
      <c r="P67" s="414">
        <v>109.41521</v>
      </c>
      <c r="Q67" s="414"/>
      <c r="R67" s="414">
        <v>70.168750000000003</v>
      </c>
      <c r="S67" s="414">
        <v>0</v>
      </c>
      <c r="T67" s="414">
        <v>70.168750000000003</v>
      </c>
      <c r="U67" s="414"/>
      <c r="V67" s="414">
        <v>9690.0512100000014</v>
      </c>
      <c r="W67" s="414">
        <v>92.181790000000007</v>
      </c>
      <c r="X67" s="414">
        <v>9782.2330000000002</v>
      </c>
      <c r="Y67" s="416" t="s">
        <v>566</v>
      </c>
      <c r="Z67" s="414">
        <v>-235.03200000000001</v>
      </c>
      <c r="AA67" s="414">
        <v>-0.11826</v>
      </c>
      <c r="AB67" s="414">
        <v>-235.15026</v>
      </c>
      <c r="AC67" s="414"/>
      <c r="AD67" s="414">
        <v>1129.9989699999999</v>
      </c>
      <c r="AE67" s="414">
        <v>0</v>
      </c>
      <c r="AF67" s="414">
        <v>1129.9989699999999</v>
      </c>
      <c r="AG67" s="414"/>
      <c r="AH67" s="414">
        <v>583.39122999999995</v>
      </c>
      <c r="AI67" s="414">
        <v>0</v>
      </c>
      <c r="AJ67" s="414">
        <v>583.39122999999995</v>
      </c>
      <c r="AK67" s="416" t="s">
        <v>566</v>
      </c>
      <c r="AL67" s="414">
        <v>18485.837970000004</v>
      </c>
      <c r="AM67" s="414">
        <v>65.422819999999987</v>
      </c>
      <c r="AN67" s="414">
        <v>18551.260790000004</v>
      </c>
      <c r="AO67" s="490"/>
    </row>
    <row r="68" spans="1:41" s="412" customFormat="1" ht="9" customHeight="1">
      <c r="A68" s="416" t="s">
        <v>567</v>
      </c>
      <c r="B68" s="414">
        <v>125.68574000000001</v>
      </c>
      <c r="C68" s="414">
        <v>0</v>
      </c>
      <c r="D68" s="414">
        <v>125.68574000000001</v>
      </c>
      <c r="E68" s="414"/>
      <c r="F68" s="414">
        <v>0</v>
      </c>
      <c r="G68" s="414">
        <v>0</v>
      </c>
      <c r="H68" s="414">
        <v>0</v>
      </c>
      <c r="I68" s="414"/>
      <c r="J68" s="414">
        <v>-7.38483</v>
      </c>
      <c r="K68" s="414">
        <v>0</v>
      </c>
      <c r="L68" s="414">
        <v>-7.38483</v>
      </c>
      <c r="M68" s="416" t="s">
        <v>567</v>
      </c>
      <c r="N68" s="414">
        <v>-178.22075000000001</v>
      </c>
      <c r="O68" s="414">
        <v>0</v>
      </c>
      <c r="P68" s="414">
        <v>-178.22075000000001</v>
      </c>
      <c r="Q68" s="414"/>
      <c r="R68" s="414">
        <v>164.25923999999998</v>
      </c>
      <c r="S68" s="414">
        <v>0</v>
      </c>
      <c r="T68" s="414">
        <v>164.25923999999998</v>
      </c>
      <c r="U68" s="414"/>
      <c r="V68" s="414">
        <v>0</v>
      </c>
      <c r="W68" s="414">
        <v>0</v>
      </c>
      <c r="X68" s="414">
        <v>0</v>
      </c>
      <c r="Y68" s="416" t="s">
        <v>567</v>
      </c>
      <c r="Z68" s="414">
        <v>0</v>
      </c>
      <c r="AA68" s="414">
        <v>0</v>
      </c>
      <c r="AB68" s="414">
        <v>0</v>
      </c>
      <c r="AC68" s="414"/>
      <c r="AD68" s="414">
        <v>582.22269000000006</v>
      </c>
      <c r="AE68" s="414">
        <v>0</v>
      </c>
      <c r="AF68" s="414">
        <v>582.22269000000006</v>
      </c>
      <c r="AG68" s="414"/>
      <c r="AH68" s="414">
        <v>3565.4153999999999</v>
      </c>
      <c r="AI68" s="414">
        <v>0</v>
      </c>
      <c r="AJ68" s="414">
        <v>3565.4153999999999</v>
      </c>
      <c r="AK68" s="416" t="s">
        <v>567</v>
      </c>
      <c r="AL68" s="414">
        <v>4251.9774900000002</v>
      </c>
      <c r="AM68" s="414">
        <v>0</v>
      </c>
      <c r="AN68" s="414">
        <v>4251.9774900000002</v>
      </c>
    </row>
    <row r="69" spans="1:41" s="412" customFormat="1" ht="9" customHeight="1">
      <c r="A69" s="416" t="s">
        <v>568</v>
      </c>
      <c r="B69" s="414">
        <v>906.28495999999996</v>
      </c>
      <c r="C69" s="414">
        <v>0</v>
      </c>
      <c r="D69" s="414">
        <v>906.28495999999996</v>
      </c>
      <c r="E69" s="414"/>
      <c r="F69" s="414">
        <v>105.63466</v>
      </c>
      <c r="G69" s="414">
        <v>0</v>
      </c>
      <c r="H69" s="414">
        <v>105.63466</v>
      </c>
      <c r="I69" s="414"/>
      <c r="J69" s="414">
        <v>88.554490000000001</v>
      </c>
      <c r="K69" s="414">
        <v>0</v>
      </c>
      <c r="L69" s="414">
        <v>88.554490000000001</v>
      </c>
      <c r="M69" s="416" t="s">
        <v>568</v>
      </c>
      <c r="N69" s="414">
        <v>0</v>
      </c>
      <c r="O69" s="414">
        <v>0</v>
      </c>
      <c r="P69" s="414">
        <v>0</v>
      </c>
      <c r="Q69" s="414"/>
      <c r="R69" s="414">
        <v>23.116</v>
      </c>
      <c r="S69" s="414">
        <v>0</v>
      </c>
      <c r="T69" s="414">
        <v>23.116</v>
      </c>
      <c r="U69" s="414"/>
      <c r="V69" s="414">
        <v>271.38372999999996</v>
      </c>
      <c r="W69" s="414">
        <v>0</v>
      </c>
      <c r="X69" s="414">
        <v>271.38372999999996</v>
      </c>
      <c r="Y69" s="416" t="s">
        <v>568</v>
      </c>
      <c r="Z69" s="414">
        <v>5.9835000000000003</v>
      </c>
      <c r="AA69" s="414">
        <v>0</v>
      </c>
      <c r="AB69" s="414">
        <v>5.9835000000000003</v>
      </c>
      <c r="AC69" s="414"/>
      <c r="AD69" s="414">
        <v>257.92446999999999</v>
      </c>
      <c r="AE69" s="414">
        <v>0</v>
      </c>
      <c r="AF69" s="414">
        <v>257.92446999999999</v>
      </c>
      <c r="AG69" s="414"/>
      <c r="AH69" s="414">
        <v>191.72071</v>
      </c>
      <c r="AI69" s="414">
        <v>0</v>
      </c>
      <c r="AJ69" s="414">
        <v>191.72071</v>
      </c>
      <c r="AK69" s="416" t="s">
        <v>568</v>
      </c>
      <c r="AL69" s="414">
        <v>1850.6025199999999</v>
      </c>
      <c r="AM69" s="414">
        <v>0</v>
      </c>
      <c r="AN69" s="414">
        <v>1850.6025199999999</v>
      </c>
    </row>
    <row r="70" spans="1:41" s="412" customFormat="1" ht="9" customHeight="1">
      <c r="A70" s="416" t="s">
        <v>569</v>
      </c>
      <c r="B70" s="414">
        <v>3264.63373</v>
      </c>
      <c r="C70" s="414">
        <v>0</v>
      </c>
      <c r="D70" s="414">
        <v>3264.63373</v>
      </c>
      <c r="E70" s="414"/>
      <c r="F70" s="414">
        <v>10845.85902</v>
      </c>
      <c r="G70" s="414">
        <v>0</v>
      </c>
      <c r="H70" s="414">
        <v>10845.85902</v>
      </c>
      <c r="I70" s="414"/>
      <c r="J70" s="414">
        <v>4102.9313999999995</v>
      </c>
      <c r="K70" s="414">
        <v>0</v>
      </c>
      <c r="L70" s="414">
        <v>4102.9313999999995</v>
      </c>
      <c r="M70" s="416" t="s">
        <v>569</v>
      </c>
      <c r="N70" s="414">
        <v>877.28511000000003</v>
      </c>
      <c r="O70" s="414">
        <v>0</v>
      </c>
      <c r="P70" s="414">
        <v>877.28511000000003</v>
      </c>
      <c r="Q70" s="414"/>
      <c r="R70" s="414">
        <v>1896.28305</v>
      </c>
      <c r="S70" s="414">
        <v>0</v>
      </c>
      <c r="T70" s="414">
        <v>1896.28305</v>
      </c>
      <c r="U70" s="414"/>
      <c r="V70" s="414">
        <v>3004.6721000000002</v>
      </c>
      <c r="W70" s="414">
        <v>0</v>
      </c>
      <c r="X70" s="414">
        <v>3004.6721000000002</v>
      </c>
      <c r="Y70" s="416" t="s">
        <v>569</v>
      </c>
      <c r="Z70" s="414">
        <v>1424.9553900000001</v>
      </c>
      <c r="AA70" s="414">
        <v>0</v>
      </c>
      <c r="AB70" s="414">
        <v>1424.9553900000001</v>
      </c>
      <c r="AC70" s="414"/>
      <c r="AD70" s="414">
        <v>1426.5424100000002</v>
      </c>
      <c r="AE70" s="414">
        <v>0</v>
      </c>
      <c r="AF70" s="414">
        <v>1426.5424100000002</v>
      </c>
      <c r="AG70" s="414"/>
      <c r="AH70" s="414">
        <v>1975.47198</v>
      </c>
      <c r="AI70" s="414">
        <v>0</v>
      </c>
      <c r="AJ70" s="414">
        <v>1975.47198</v>
      </c>
      <c r="AK70" s="416" t="s">
        <v>569</v>
      </c>
      <c r="AL70" s="414">
        <v>28818.634190000001</v>
      </c>
      <c r="AM70" s="414">
        <v>0</v>
      </c>
      <c r="AN70" s="414">
        <v>28818.634190000001</v>
      </c>
    </row>
    <row r="71" spans="1:41" s="412" customFormat="1" ht="9" customHeight="1">
      <c r="A71" s="416" t="s">
        <v>570</v>
      </c>
      <c r="B71" s="414">
        <v>858.47795000000008</v>
      </c>
      <c r="C71" s="414">
        <v>0</v>
      </c>
      <c r="D71" s="414">
        <v>858.47795000000008</v>
      </c>
      <c r="E71" s="414"/>
      <c r="F71" s="414">
        <v>12251.059949999999</v>
      </c>
      <c r="G71" s="414">
        <v>0</v>
      </c>
      <c r="H71" s="414">
        <v>12251.059949999999</v>
      </c>
      <c r="I71" s="414"/>
      <c r="J71" s="414">
        <v>4315.4786299999996</v>
      </c>
      <c r="K71" s="414">
        <v>0</v>
      </c>
      <c r="L71" s="414">
        <v>4315.4786299999996</v>
      </c>
      <c r="M71" s="416" t="s">
        <v>570</v>
      </c>
      <c r="N71" s="414">
        <v>4010.5390400000001</v>
      </c>
      <c r="O71" s="414">
        <v>0</v>
      </c>
      <c r="P71" s="414">
        <v>4010.5390400000001</v>
      </c>
      <c r="Q71" s="414"/>
      <c r="R71" s="414">
        <v>446.36652000000004</v>
      </c>
      <c r="S71" s="414">
        <v>0</v>
      </c>
      <c r="T71" s="414">
        <v>446.36652000000004</v>
      </c>
      <c r="U71" s="414"/>
      <c r="V71" s="414">
        <v>6914.0703899999999</v>
      </c>
      <c r="W71" s="414">
        <v>0</v>
      </c>
      <c r="X71" s="414">
        <v>6914.0703899999999</v>
      </c>
      <c r="Y71" s="416" t="s">
        <v>570</v>
      </c>
      <c r="Z71" s="414">
        <v>560.11671000000001</v>
      </c>
      <c r="AA71" s="414">
        <v>0</v>
      </c>
      <c r="AB71" s="414">
        <v>560.11671000000001</v>
      </c>
      <c r="AC71" s="414"/>
      <c r="AD71" s="414">
        <v>106.62657</v>
      </c>
      <c r="AE71" s="414">
        <v>0</v>
      </c>
      <c r="AF71" s="414">
        <v>106.62657</v>
      </c>
      <c r="AG71" s="414"/>
      <c r="AH71" s="414">
        <v>1265.2914800000001</v>
      </c>
      <c r="AI71" s="414">
        <v>0</v>
      </c>
      <c r="AJ71" s="414">
        <v>1265.2914800000001</v>
      </c>
      <c r="AK71" s="416" t="s">
        <v>570</v>
      </c>
      <c r="AL71" s="414">
        <v>30728.027239999999</v>
      </c>
      <c r="AM71" s="414">
        <v>0</v>
      </c>
      <c r="AN71" s="414">
        <v>30728.027239999999</v>
      </c>
    </row>
    <row r="72" spans="1:41" s="412" customFormat="1" ht="5.0999999999999996" customHeight="1">
      <c r="A72" s="416"/>
      <c r="B72" s="414"/>
      <c r="C72" s="414"/>
      <c r="D72" s="414"/>
      <c r="E72" s="414"/>
      <c r="F72" s="414"/>
      <c r="G72" s="414"/>
      <c r="H72" s="414"/>
      <c r="I72" s="414"/>
      <c r="J72" s="414"/>
      <c r="K72" s="414"/>
      <c r="L72" s="414"/>
      <c r="M72" s="416"/>
      <c r="N72" s="414"/>
      <c r="O72" s="414"/>
      <c r="P72" s="414"/>
      <c r="Q72" s="414"/>
      <c r="R72" s="414"/>
      <c r="S72" s="414"/>
      <c r="T72" s="414"/>
      <c r="U72" s="414"/>
      <c r="V72" s="414">
        <v>0</v>
      </c>
      <c r="W72" s="414">
        <v>0</v>
      </c>
      <c r="X72" s="414">
        <v>0</v>
      </c>
      <c r="Y72" s="416"/>
      <c r="Z72" s="414"/>
      <c r="AA72" s="414"/>
      <c r="AB72" s="414"/>
      <c r="AC72" s="414"/>
      <c r="AD72" s="414"/>
      <c r="AE72" s="414"/>
      <c r="AF72" s="414"/>
      <c r="AG72" s="414"/>
      <c r="AH72" s="414">
        <v>0</v>
      </c>
      <c r="AI72" s="414">
        <v>0</v>
      </c>
      <c r="AJ72" s="414">
        <v>0</v>
      </c>
      <c r="AK72" s="416"/>
      <c r="AL72" s="414"/>
      <c r="AM72" s="414"/>
      <c r="AN72" s="414"/>
    </row>
    <row r="73" spans="1:41" s="25" customFormat="1" ht="9.75" customHeight="1">
      <c r="A73" s="410" t="s">
        <v>571</v>
      </c>
      <c r="B73" s="411">
        <v>16462.385890000001</v>
      </c>
      <c r="C73" s="411">
        <v>1247.1082200000001</v>
      </c>
      <c r="D73" s="411">
        <v>17709.49411</v>
      </c>
      <c r="E73" s="411"/>
      <c r="F73" s="411">
        <v>7265.4754299999995</v>
      </c>
      <c r="G73" s="411">
        <v>350.97879999999998</v>
      </c>
      <c r="H73" s="411">
        <v>7616.4542300000003</v>
      </c>
      <c r="I73" s="411"/>
      <c r="J73" s="411">
        <v>-312.27246000000002</v>
      </c>
      <c r="K73" s="411">
        <v>6.8000000000000005E-4</v>
      </c>
      <c r="L73" s="411">
        <v>-312.27178000000004</v>
      </c>
      <c r="M73" s="410" t="s">
        <v>571</v>
      </c>
      <c r="N73" s="411">
        <v>-788.99144000000001</v>
      </c>
      <c r="O73" s="411">
        <v>-6.6376500000000007</v>
      </c>
      <c r="P73" s="411">
        <v>-795.62909000000002</v>
      </c>
      <c r="Q73" s="411"/>
      <c r="R73" s="411">
        <v>-724.11340000000007</v>
      </c>
      <c r="S73" s="411">
        <v>-27.22259</v>
      </c>
      <c r="T73" s="411">
        <v>-751.33599000000004</v>
      </c>
      <c r="U73" s="411"/>
      <c r="V73" s="411">
        <v>-6976.8711499999999</v>
      </c>
      <c r="W73" s="411">
        <v>769.95492000000002</v>
      </c>
      <c r="X73" s="411">
        <v>-6206.9162300000007</v>
      </c>
      <c r="Y73" s="410" t="s">
        <v>571</v>
      </c>
      <c r="Z73" s="411">
        <v>6011.1476399999992</v>
      </c>
      <c r="AA73" s="411">
        <v>1134.846</v>
      </c>
      <c r="AB73" s="411">
        <v>7145.9936399999997</v>
      </c>
      <c r="AC73" s="411"/>
      <c r="AD73" s="411">
        <v>-349.70960000000002</v>
      </c>
      <c r="AE73" s="411">
        <v>97.958640000000003</v>
      </c>
      <c r="AF73" s="411">
        <v>-251.75095999999999</v>
      </c>
      <c r="AG73" s="411"/>
      <c r="AH73" s="411">
        <v>-6356.1385099999998</v>
      </c>
      <c r="AI73" s="411">
        <v>7869.1575400000002</v>
      </c>
      <c r="AJ73" s="411">
        <v>1513.0190299999999</v>
      </c>
      <c r="AK73" s="410" t="s">
        <v>571</v>
      </c>
      <c r="AL73" s="411">
        <v>14230.912400000001</v>
      </c>
      <c r="AM73" s="411">
        <v>11436.144560000001</v>
      </c>
      <c r="AN73" s="411">
        <v>25667.056960000002</v>
      </c>
    </row>
    <row r="74" spans="1:41" s="412" customFormat="1" ht="12" customHeight="1">
      <c r="A74" s="459" t="s">
        <v>572</v>
      </c>
      <c r="B74" s="411">
        <v>109024.55112</v>
      </c>
      <c r="C74" s="411">
        <v>-30093.48661</v>
      </c>
      <c r="D74" s="411">
        <v>78931.064510000011</v>
      </c>
      <c r="E74" s="411"/>
      <c r="F74" s="411">
        <v>157034.53172</v>
      </c>
      <c r="G74" s="411">
        <v>-22491.080180000001</v>
      </c>
      <c r="H74" s="411">
        <v>134543.45153999998</v>
      </c>
      <c r="I74" s="411"/>
      <c r="J74" s="411">
        <v>17941.933739999997</v>
      </c>
      <c r="K74" s="411">
        <v>254.42483000000001</v>
      </c>
      <c r="L74" s="411">
        <v>18196.35857</v>
      </c>
      <c r="M74" s="459" t="s">
        <v>572</v>
      </c>
      <c r="N74" s="411">
        <v>70326.053840000008</v>
      </c>
      <c r="O74" s="411">
        <v>-8046.2798899999998</v>
      </c>
      <c r="P74" s="411">
        <v>62279.773950000003</v>
      </c>
      <c r="Q74" s="411"/>
      <c r="R74" s="411">
        <v>-16831.643190000003</v>
      </c>
      <c r="S74" s="411">
        <v>-3202.1820400000001</v>
      </c>
      <c r="T74" s="411">
        <v>-20033.825230000002</v>
      </c>
      <c r="U74" s="411"/>
      <c r="V74" s="411">
        <v>-26822.745010000002</v>
      </c>
      <c r="W74" s="411">
        <v>-60692.007709999998</v>
      </c>
      <c r="X74" s="411">
        <v>-87514.752720000004</v>
      </c>
      <c r="Y74" s="459" t="s">
        <v>572</v>
      </c>
      <c r="Z74" s="411">
        <v>29385.276579999998</v>
      </c>
      <c r="AA74" s="411">
        <v>16228.88356</v>
      </c>
      <c r="AB74" s="411">
        <v>45614.16014</v>
      </c>
      <c r="AC74" s="411"/>
      <c r="AD74" s="411">
        <v>-11371.14652</v>
      </c>
      <c r="AE74" s="411">
        <v>-3290.5711000000001</v>
      </c>
      <c r="AF74" s="411">
        <v>-14661.717619999999</v>
      </c>
      <c r="AG74" s="411"/>
      <c r="AH74" s="411">
        <v>-50835.233850000004</v>
      </c>
      <c r="AI74" s="411">
        <v>688.49287000000004</v>
      </c>
      <c r="AJ74" s="411">
        <v>-50146.740979999995</v>
      </c>
      <c r="AK74" s="459" t="s">
        <v>572</v>
      </c>
      <c r="AL74" s="411">
        <v>277851.57842999999</v>
      </c>
      <c r="AM74" s="411">
        <v>-110643.80626999999</v>
      </c>
      <c r="AN74" s="411">
        <v>167207.77215999993</v>
      </c>
    </row>
    <row r="75" spans="1:41" s="412" customFormat="1" ht="12" customHeight="1">
      <c r="A75" s="417"/>
      <c r="B75" s="414"/>
      <c r="C75" s="414"/>
      <c r="D75" s="414"/>
      <c r="E75" s="414"/>
      <c r="F75" s="414"/>
      <c r="G75" s="414"/>
      <c r="H75" s="414"/>
      <c r="I75" s="414"/>
      <c r="J75" s="414"/>
      <c r="K75" s="414"/>
      <c r="L75" s="414"/>
      <c r="M75" s="417"/>
      <c r="N75" s="414"/>
      <c r="O75" s="414"/>
      <c r="P75" s="414"/>
      <c r="Q75" s="414"/>
      <c r="R75" s="414"/>
      <c r="S75" s="414"/>
      <c r="T75" s="414"/>
      <c r="U75" s="414"/>
      <c r="V75" s="414">
        <v>0</v>
      </c>
      <c r="W75" s="414">
        <v>0</v>
      </c>
      <c r="X75" s="414">
        <v>0</v>
      </c>
      <c r="Y75" s="417"/>
      <c r="Z75" s="414"/>
      <c r="AA75" s="414"/>
      <c r="AB75" s="414"/>
      <c r="AC75" s="414"/>
      <c r="AD75" s="414"/>
      <c r="AE75" s="414"/>
      <c r="AF75" s="414"/>
      <c r="AG75" s="414"/>
      <c r="AH75" s="414">
        <v>0</v>
      </c>
      <c r="AI75" s="414">
        <v>0</v>
      </c>
      <c r="AJ75" s="414">
        <v>0</v>
      </c>
      <c r="AK75" s="417"/>
      <c r="AL75" s="414"/>
      <c r="AM75" s="414"/>
      <c r="AN75" s="414"/>
    </row>
    <row r="76" spans="1:41" s="25" customFormat="1" ht="8.25" customHeight="1">
      <c r="A76" s="416" t="s">
        <v>573</v>
      </c>
      <c r="B76" s="414">
        <v>15392.232109999999</v>
      </c>
      <c r="C76" s="414">
        <v>0</v>
      </c>
      <c r="D76" s="414">
        <v>15392.232109999999</v>
      </c>
      <c r="E76" s="414"/>
      <c r="F76" s="414">
        <v>37233.294000000002</v>
      </c>
      <c r="G76" s="414">
        <v>0</v>
      </c>
      <c r="H76" s="414">
        <v>37233.294000000002</v>
      </c>
      <c r="I76" s="414"/>
      <c r="J76" s="414">
        <v>6178.8039200000003</v>
      </c>
      <c r="K76" s="414">
        <v>0</v>
      </c>
      <c r="L76" s="414">
        <v>6178.8039200000003</v>
      </c>
      <c r="M76" s="416" t="s">
        <v>573</v>
      </c>
      <c r="N76" s="414">
        <v>16172.399740000001</v>
      </c>
      <c r="O76" s="414">
        <v>0</v>
      </c>
      <c r="P76" s="414">
        <v>16172.399740000001</v>
      </c>
      <c r="Q76" s="414"/>
      <c r="R76" s="414">
        <v>-6035.34645</v>
      </c>
      <c r="S76" s="414">
        <v>0</v>
      </c>
      <c r="T76" s="414">
        <v>-6035.34645</v>
      </c>
      <c r="U76" s="414"/>
      <c r="V76" s="414">
        <v>-15491.471119999998</v>
      </c>
      <c r="W76" s="414">
        <v>0</v>
      </c>
      <c r="X76" s="414">
        <v>-15491.471119999998</v>
      </c>
      <c r="Y76" s="416" t="s">
        <v>573</v>
      </c>
      <c r="Z76" s="414">
        <v>14460.01542</v>
      </c>
      <c r="AA76" s="414">
        <v>0</v>
      </c>
      <c r="AB76" s="414">
        <v>14460.01542</v>
      </c>
      <c r="AC76" s="414"/>
      <c r="AD76" s="414">
        <v>-65.392939999999996</v>
      </c>
      <c r="AE76" s="414">
        <v>0</v>
      </c>
      <c r="AF76" s="414">
        <v>-65.392939999999996</v>
      </c>
      <c r="AG76" s="414"/>
      <c r="AH76" s="414">
        <v>-14797.86579</v>
      </c>
      <c r="AI76" s="414">
        <v>0</v>
      </c>
      <c r="AJ76" s="414">
        <v>-14797.86579</v>
      </c>
      <c r="AK76" s="416" t="s">
        <v>573</v>
      </c>
      <c r="AL76" s="414">
        <v>53046.668890000001</v>
      </c>
      <c r="AM76" s="414">
        <v>0</v>
      </c>
      <c r="AN76" s="414">
        <v>53046.668890000001</v>
      </c>
    </row>
    <row r="77" spans="1:41" s="25" customFormat="1" ht="3" customHeight="1">
      <c r="A77" s="416"/>
      <c r="B77" s="414"/>
      <c r="C77" s="414"/>
      <c r="D77" s="414"/>
      <c r="E77" s="414"/>
      <c r="F77" s="414"/>
      <c r="G77" s="414"/>
      <c r="H77" s="414"/>
      <c r="I77" s="414"/>
      <c r="J77" s="414"/>
      <c r="K77" s="414"/>
      <c r="L77" s="414"/>
      <c r="M77" s="416"/>
      <c r="N77" s="414"/>
      <c r="O77" s="414"/>
      <c r="P77" s="414"/>
      <c r="Q77" s="414"/>
      <c r="R77" s="414"/>
      <c r="S77" s="414"/>
      <c r="T77" s="414"/>
      <c r="U77" s="414"/>
      <c r="V77" s="414">
        <v>0</v>
      </c>
      <c r="W77" s="414">
        <v>0</v>
      </c>
      <c r="X77" s="414">
        <v>0</v>
      </c>
      <c r="Y77" s="416"/>
      <c r="Z77" s="414"/>
      <c r="AA77" s="414"/>
      <c r="AB77" s="414"/>
      <c r="AC77" s="414"/>
      <c r="AD77" s="414"/>
      <c r="AE77" s="414"/>
      <c r="AF77" s="414"/>
      <c r="AG77" s="414"/>
      <c r="AH77" s="414">
        <v>0</v>
      </c>
      <c r="AI77" s="414">
        <v>0</v>
      </c>
      <c r="AJ77" s="414">
        <v>0</v>
      </c>
      <c r="AK77" s="416"/>
      <c r="AL77" s="414"/>
      <c r="AM77" s="414"/>
      <c r="AN77" s="414"/>
    </row>
    <row r="78" spans="1:41" s="412" customFormat="1" ht="7.5" customHeight="1">
      <c r="A78" s="417" t="s">
        <v>574</v>
      </c>
      <c r="B78" s="418">
        <v>93632.319010000007</v>
      </c>
      <c r="C78" s="418">
        <v>-30093.48661</v>
      </c>
      <c r="D78" s="418">
        <v>63538.832399999999</v>
      </c>
      <c r="E78" s="418"/>
      <c r="F78" s="418">
        <v>119801.23772</v>
      </c>
      <c r="G78" s="418">
        <v>-22491.080180000001</v>
      </c>
      <c r="H78" s="418">
        <v>97310.15754</v>
      </c>
      <c r="I78" s="418"/>
      <c r="J78" s="418">
        <v>11763.12982</v>
      </c>
      <c r="K78" s="418">
        <v>254.42483000000001</v>
      </c>
      <c r="L78" s="418">
        <v>12017.55465</v>
      </c>
      <c r="M78" s="417" t="s">
        <v>574</v>
      </c>
      <c r="N78" s="418">
        <v>54153.6541</v>
      </c>
      <c r="O78" s="418">
        <v>-8046.2798899999998</v>
      </c>
      <c r="P78" s="418">
        <v>46107.374210000002</v>
      </c>
      <c r="Q78" s="418"/>
      <c r="R78" s="418">
        <v>-10796.29674</v>
      </c>
      <c r="S78" s="418">
        <v>-3202.1820400000001</v>
      </c>
      <c r="T78" s="418">
        <v>-13998.478779999999</v>
      </c>
      <c r="U78" s="418"/>
      <c r="V78" s="418">
        <v>-11331.27389</v>
      </c>
      <c r="W78" s="418">
        <v>-60692.007709999998</v>
      </c>
      <c r="X78" s="418">
        <v>-72023.281599999988</v>
      </c>
      <c r="Y78" s="417" t="s">
        <v>574</v>
      </c>
      <c r="Z78" s="418">
        <v>14925.26116</v>
      </c>
      <c r="AA78" s="418">
        <v>16228.88356</v>
      </c>
      <c r="AB78" s="418">
        <v>31154.14472</v>
      </c>
      <c r="AC78" s="418"/>
      <c r="AD78" s="418">
        <v>-11305.753580000001</v>
      </c>
      <c r="AE78" s="418">
        <v>-3290.5711000000001</v>
      </c>
      <c r="AF78" s="418">
        <v>-14596.32468</v>
      </c>
      <c r="AG78" s="418"/>
      <c r="AH78" s="418">
        <v>-36037.368060000001</v>
      </c>
      <c r="AI78" s="418">
        <v>688.49287000000004</v>
      </c>
      <c r="AJ78" s="418">
        <v>-35348.875189999999</v>
      </c>
      <c r="AK78" s="417" t="s">
        <v>574</v>
      </c>
      <c r="AL78" s="418">
        <v>224804.90953999999</v>
      </c>
      <c r="AM78" s="418">
        <v>-110643.80626999999</v>
      </c>
      <c r="AN78" s="418">
        <v>114161.10327000005</v>
      </c>
    </row>
    <row r="79" spans="1:41" ht="9" customHeight="1" thickBot="1">
      <c r="A79" s="492"/>
      <c r="B79" s="493"/>
      <c r="C79" s="493"/>
      <c r="D79" s="493"/>
      <c r="E79" s="493"/>
      <c r="F79" s="493"/>
      <c r="G79" s="493"/>
      <c r="H79" s="493"/>
      <c r="I79" s="493"/>
      <c r="J79" s="493"/>
      <c r="K79" s="493"/>
      <c r="L79" s="493"/>
      <c r="M79" s="427"/>
      <c r="N79" s="427"/>
      <c r="O79" s="427"/>
      <c r="P79" s="427"/>
      <c r="Q79" s="427"/>
      <c r="R79" s="427"/>
      <c r="S79" s="427"/>
      <c r="T79" s="427"/>
      <c r="U79" s="427"/>
      <c r="V79" s="427"/>
      <c r="W79" s="427"/>
      <c r="X79" s="427"/>
      <c r="Y79" s="427"/>
      <c r="Z79" s="494"/>
      <c r="AA79" s="494"/>
      <c r="AB79" s="494"/>
      <c r="AC79" s="494"/>
      <c r="AD79" s="494"/>
      <c r="AE79" s="494"/>
      <c r="AF79" s="494"/>
      <c r="AG79" s="494"/>
      <c r="AH79" s="494"/>
      <c r="AI79" s="494"/>
      <c r="AJ79" s="494"/>
      <c r="AK79" s="427"/>
      <c r="AL79" s="494"/>
      <c r="AM79" s="494"/>
      <c r="AN79" s="494"/>
    </row>
    <row r="80" spans="1:41" s="496" customFormat="1" ht="16.5" customHeight="1" thickTop="1">
      <c r="A80" s="26" t="s">
        <v>470</v>
      </c>
      <c r="B80" s="495"/>
      <c r="M80" s="26" t="s">
        <v>470</v>
      </c>
      <c r="Y80" s="26" t="s">
        <v>470</v>
      </c>
      <c r="AK80" s="26" t="s">
        <v>470</v>
      </c>
    </row>
    <row r="81" spans="2:40" ht="12" customHeight="1">
      <c r="B81" s="497"/>
      <c r="C81" s="497"/>
      <c r="D81" s="497"/>
      <c r="E81" s="497"/>
      <c r="F81" s="497"/>
      <c r="G81" s="497"/>
      <c r="H81" s="497"/>
      <c r="I81" s="497"/>
      <c r="J81" s="497"/>
      <c r="K81" s="497"/>
      <c r="L81" s="497"/>
      <c r="M81" s="464"/>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229" t="s">
        <v>69</v>
      </c>
      <c r="AL81" s="497"/>
      <c r="AM81" s="497"/>
      <c r="AN81" s="497"/>
    </row>
    <row r="82" spans="2:40" ht="12" customHeight="1">
      <c r="B82" s="498"/>
      <c r="C82" s="499"/>
      <c r="D82" s="498"/>
      <c r="E82" s="499"/>
      <c r="F82" s="499"/>
      <c r="G82" s="499"/>
      <c r="H82" s="498"/>
      <c r="I82" s="498"/>
      <c r="J82" s="498"/>
      <c r="K82" s="498"/>
      <c r="L82" s="498"/>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8"/>
    </row>
    <row r="83" spans="2:40" ht="12" customHeight="1">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row>
    <row r="84" spans="2:40" ht="12" customHeight="1">
      <c r="B84" s="499"/>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row>
    <row r="85" spans="2:40" ht="12" customHeight="1"/>
    <row r="86" spans="2:40" ht="12" customHeight="1"/>
    <row r="87" spans="2:40" ht="12" customHeight="1"/>
    <row r="88" spans="2:40" ht="12" customHeight="1"/>
    <row r="89" spans="2:40" ht="12" customHeight="1"/>
    <row r="90" spans="2:40" ht="12" customHeight="1"/>
    <row r="91" spans="2:40" ht="12" customHeight="1"/>
    <row r="92" spans="2:40" ht="12" customHeight="1"/>
    <row r="93" spans="2:40" ht="12" customHeight="1"/>
    <row r="94" spans="2:40" ht="12" customHeight="1"/>
    <row r="95" spans="2:40" ht="12" customHeight="1"/>
    <row r="96" spans="2:4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L6:AN6"/>
    <mergeCell ref="A4:L4"/>
    <mergeCell ref="M4:X4"/>
    <mergeCell ref="Y4:AJ4"/>
    <mergeCell ref="AK4:AN4"/>
    <mergeCell ref="B6:D6"/>
    <mergeCell ref="F6:H6"/>
    <mergeCell ref="J6:L6"/>
    <mergeCell ref="N6:P6"/>
    <mergeCell ref="R6:T6"/>
    <mergeCell ref="V6:X6"/>
    <mergeCell ref="A2:L2"/>
    <mergeCell ref="M2:X2"/>
    <mergeCell ref="Y2:AJ2"/>
    <mergeCell ref="AK2:AN2"/>
    <mergeCell ref="A3:L3"/>
    <mergeCell ref="M3:X3"/>
    <mergeCell ref="Y3:AJ3"/>
    <mergeCell ref="AK3:AN3"/>
  </mergeCells>
  <hyperlinks>
    <hyperlink ref="A1" location="Índice!A1" display="Volver al Índice" xr:uid="{F47EE9AD-190A-4A92-AEA8-A276548A4730}"/>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6F15-8A9F-4246-A791-51ECC93310E1}">
  <sheetPr>
    <pageSetUpPr fitToPage="1"/>
  </sheetPr>
  <dimension ref="A1:AR200"/>
  <sheetViews>
    <sheetView showGridLines="0" zoomScaleNormal="100" zoomScaleSheetLayoutView="80" workbookViewId="0"/>
  </sheetViews>
  <sheetFormatPr baseColWidth="10" defaultColWidth="11.44140625" defaultRowHeight="13.2"/>
  <cols>
    <col min="1" max="1" width="42.44140625" style="723" customWidth="1"/>
    <col min="2" max="6" width="12.5546875" style="723" customWidth="1"/>
    <col min="7" max="7" width="14.44140625" style="723" customWidth="1"/>
    <col min="8" max="9" width="12.5546875" style="723" customWidth="1"/>
    <col min="10" max="10" width="14.109375" style="723" customWidth="1"/>
    <col min="11" max="11" width="12.5546875" style="723" customWidth="1"/>
    <col min="12" max="12" width="11.44140625" style="723"/>
    <col min="13" max="13" width="12" style="723" customWidth="1"/>
    <col min="14" max="16384" width="11.44140625" style="723"/>
  </cols>
  <sheetData>
    <row r="1" spans="1:15" ht="15.75" customHeight="1">
      <c r="A1" s="1174" t="s">
        <v>1066</v>
      </c>
      <c r="B1" s="722"/>
      <c r="C1" s="722"/>
      <c r="D1" s="722"/>
      <c r="E1" s="722"/>
      <c r="F1" s="722"/>
      <c r="G1" s="722"/>
      <c r="H1" s="722"/>
      <c r="I1" s="722"/>
      <c r="J1" s="722"/>
      <c r="K1" s="722"/>
    </row>
    <row r="2" spans="1:15" s="725" customFormat="1" ht="21.9" customHeight="1">
      <c r="A2" s="724" t="s">
        <v>741</v>
      </c>
      <c r="B2" s="724"/>
      <c r="C2" s="724"/>
      <c r="D2" s="724"/>
      <c r="E2" s="724"/>
      <c r="F2" s="724"/>
      <c r="G2" s="724"/>
      <c r="H2" s="724"/>
      <c r="I2" s="724"/>
      <c r="J2" s="724"/>
      <c r="K2" s="724"/>
    </row>
    <row r="3" spans="1:15" s="727" customFormat="1" ht="17.399999999999999">
      <c r="A3" s="726">
        <v>45260</v>
      </c>
      <c r="B3" s="726"/>
      <c r="C3" s="726"/>
      <c r="D3" s="726"/>
      <c r="E3" s="726"/>
      <c r="F3" s="726"/>
      <c r="G3" s="726"/>
      <c r="H3" s="726"/>
      <c r="I3" s="726"/>
      <c r="J3" s="726"/>
      <c r="K3" s="726"/>
      <c r="N3" s="7"/>
      <c r="O3" s="7"/>
    </row>
    <row r="4" spans="1:15" s="729" customFormat="1" ht="16.8">
      <c r="A4" s="728" t="s">
        <v>742</v>
      </c>
      <c r="B4" s="728"/>
      <c r="C4" s="728"/>
      <c r="D4" s="728"/>
      <c r="E4" s="728"/>
      <c r="F4" s="728"/>
      <c r="G4" s="728"/>
      <c r="H4" s="728"/>
      <c r="I4" s="728"/>
      <c r="J4" s="728"/>
      <c r="K4" s="728"/>
      <c r="N4" s="7"/>
      <c r="O4" s="7"/>
    </row>
    <row r="5" spans="1:15" ht="14.4" thickBot="1">
      <c r="A5" s="730"/>
      <c r="B5" s="731"/>
      <c r="C5" s="731"/>
      <c r="D5" s="731"/>
      <c r="E5" s="731"/>
      <c r="F5" s="731"/>
      <c r="G5" s="731"/>
      <c r="H5" s="731"/>
      <c r="I5" s="731"/>
      <c r="J5" s="731"/>
      <c r="K5" s="731"/>
      <c r="N5" s="7"/>
      <c r="O5" s="7"/>
    </row>
    <row r="6" spans="1:15" ht="52.5" customHeight="1">
      <c r="A6" s="732"/>
      <c r="B6" s="733" t="s">
        <v>28</v>
      </c>
      <c r="C6" s="733" t="s">
        <v>743</v>
      </c>
      <c r="D6" s="733" t="s">
        <v>30</v>
      </c>
      <c r="E6" s="733" t="s">
        <v>31</v>
      </c>
      <c r="F6" s="733" t="s">
        <v>32</v>
      </c>
      <c r="G6" s="733" t="s">
        <v>33</v>
      </c>
      <c r="H6" s="733" t="s">
        <v>34</v>
      </c>
      <c r="I6" s="733" t="s">
        <v>424</v>
      </c>
      <c r="J6" s="733" t="s">
        <v>36</v>
      </c>
      <c r="K6" s="734" t="s">
        <v>744</v>
      </c>
      <c r="N6" s="7"/>
      <c r="O6" s="7"/>
    </row>
    <row r="7" spans="1:15" s="738" customFormat="1" ht="26.1" customHeight="1">
      <c r="A7" s="735" t="s">
        <v>745</v>
      </c>
      <c r="B7" s="735"/>
      <c r="C7" s="736"/>
      <c r="D7" s="736"/>
      <c r="E7" s="736"/>
      <c r="F7" s="736"/>
      <c r="G7" s="736"/>
      <c r="H7" s="736"/>
      <c r="I7" s="736"/>
      <c r="J7" s="736"/>
      <c r="K7" s="737"/>
      <c r="N7" s="7"/>
      <c r="O7" s="7"/>
    </row>
    <row r="8" spans="1:15" s="738" customFormat="1" ht="16.5" customHeight="1">
      <c r="A8" s="739" t="s">
        <v>746</v>
      </c>
      <c r="B8" s="740">
        <v>25.23349279579481</v>
      </c>
      <c r="C8" s="740">
        <v>20.16</v>
      </c>
      <c r="D8" s="740">
        <v>17.78</v>
      </c>
      <c r="E8" s="740">
        <v>24.19</v>
      </c>
      <c r="F8" s="741">
        <v>9.07</v>
      </c>
      <c r="G8" s="740">
        <v>13.05</v>
      </c>
      <c r="H8" s="740">
        <v>15.85</v>
      </c>
      <c r="I8" s="740">
        <v>10.46</v>
      </c>
      <c r="J8" s="740">
        <v>10.4</v>
      </c>
      <c r="K8" s="740">
        <v>18.618450073239028</v>
      </c>
      <c r="N8" s="7"/>
      <c r="O8" s="7"/>
    </row>
    <row r="9" spans="1:15" s="738" customFormat="1" ht="13.5" customHeight="1">
      <c r="A9" s="742" t="s">
        <v>747</v>
      </c>
      <c r="B9" s="740">
        <v>3.02</v>
      </c>
      <c r="C9" s="740">
        <v>5.42</v>
      </c>
      <c r="D9" s="740">
        <v>6.07</v>
      </c>
      <c r="E9" s="740">
        <v>3.6</v>
      </c>
      <c r="F9" s="740">
        <v>4.91</v>
      </c>
      <c r="G9" s="740">
        <v>5.17</v>
      </c>
      <c r="H9" s="740">
        <v>4.3899999999999997</v>
      </c>
      <c r="I9" s="740">
        <v>7.58</v>
      </c>
      <c r="J9" s="740">
        <v>3.81</v>
      </c>
      <c r="K9" s="740">
        <v>4.5999999999999996</v>
      </c>
      <c r="L9" s="740"/>
      <c r="M9" s="743"/>
      <c r="N9" s="7"/>
      <c r="O9" s="7"/>
    </row>
    <row r="10" spans="1:15" s="738" customFormat="1" ht="21.9" customHeight="1">
      <c r="A10" s="16" t="s">
        <v>748</v>
      </c>
      <c r="B10" s="744"/>
      <c r="C10" s="744"/>
      <c r="D10" s="744"/>
      <c r="E10" s="744"/>
      <c r="F10" s="744"/>
      <c r="G10" s="744"/>
      <c r="H10" s="744"/>
      <c r="I10" s="744"/>
      <c r="J10" s="744"/>
      <c r="K10" s="744"/>
      <c r="L10" s="744"/>
      <c r="M10" s="743"/>
      <c r="N10" s="7"/>
      <c r="O10" s="7"/>
    </row>
    <row r="11" spans="1:15" s="738" customFormat="1" ht="13.5" customHeight="1">
      <c r="A11" s="15" t="s">
        <v>749</v>
      </c>
      <c r="B11" s="740">
        <v>5.94</v>
      </c>
      <c r="C11" s="740">
        <v>6.64</v>
      </c>
      <c r="D11" s="740">
        <v>5.63</v>
      </c>
      <c r="E11" s="740">
        <v>4.43</v>
      </c>
      <c r="F11" s="740">
        <v>9.61</v>
      </c>
      <c r="G11" s="740">
        <v>8.81</v>
      </c>
      <c r="H11" s="740">
        <v>5.44</v>
      </c>
      <c r="I11" s="740">
        <v>10.35</v>
      </c>
      <c r="J11" s="740">
        <v>13.53</v>
      </c>
      <c r="K11" s="740">
        <v>6.73</v>
      </c>
      <c r="L11" s="740"/>
      <c r="M11" s="743"/>
      <c r="N11" s="7"/>
      <c r="O11" s="7"/>
    </row>
    <row r="12" spans="1:15" s="738" customFormat="1" ht="13.5" customHeight="1">
      <c r="A12" s="15" t="s">
        <v>750</v>
      </c>
      <c r="B12" s="740">
        <v>5.4</v>
      </c>
      <c r="C12" s="740">
        <v>3.74</v>
      </c>
      <c r="D12" s="740">
        <v>4.3</v>
      </c>
      <c r="E12" s="740">
        <v>3.81</v>
      </c>
      <c r="F12" s="740">
        <v>7</v>
      </c>
      <c r="G12" s="740">
        <v>8.0299999999999994</v>
      </c>
      <c r="H12" s="740">
        <v>3.68</v>
      </c>
      <c r="I12" s="740">
        <v>8</v>
      </c>
      <c r="J12" s="740">
        <v>9.94</v>
      </c>
      <c r="K12" s="740">
        <v>5.05</v>
      </c>
      <c r="L12" s="740"/>
      <c r="M12" s="743"/>
      <c r="N12" s="7"/>
      <c r="O12" s="7"/>
    </row>
    <row r="13" spans="1:15" s="738" customFormat="1" ht="13.5" customHeight="1">
      <c r="A13" s="15" t="s">
        <v>751</v>
      </c>
      <c r="B13" s="740">
        <v>7.66</v>
      </c>
      <c r="C13" s="740">
        <v>0.26</v>
      </c>
      <c r="D13" s="740">
        <v>2.87</v>
      </c>
      <c r="E13" s="740">
        <v>3.6</v>
      </c>
      <c r="F13" s="740">
        <v>1.78</v>
      </c>
      <c r="G13" s="740">
        <v>1.39</v>
      </c>
      <c r="H13" s="740">
        <v>0.79</v>
      </c>
      <c r="I13" s="740">
        <v>3.68</v>
      </c>
      <c r="J13" s="740">
        <v>5.44</v>
      </c>
      <c r="K13" s="740">
        <v>2.75</v>
      </c>
      <c r="L13" s="740"/>
      <c r="M13" s="743"/>
      <c r="N13" s="7"/>
      <c r="O13" s="7"/>
    </row>
    <row r="14" spans="1:15" s="738" customFormat="1" ht="13.5" customHeight="1">
      <c r="A14" s="15" t="s">
        <v>752</v>
      </c>
      <c r="B14" s="740">
        <v>231.1</v>
      </c>
      <c r="C14" s="740">
        <v>117.27</v>
      </c>
      <c r="D14" s="740">
        <v>149.72999999999999</v>
      </c>
      <c r="E14" s="740">
        <v>306.83</v>
      </c>
      <c r="F14" s="740">
        <v>107.06</v>
      </c>
      <c r="G14" s="740">
        <v>142.65</v>
      </c>
      <c r="H14" s="740">
        <v>155.62</v>
      </c>
      <c r="I14" s="740">
        <v>100.77</v>
      </c>
      <c r="J14" s="740">
        <v>97.73</v>
      </c>
      <c r="K14" s="740">
        <v>154.02000000000001</v>
      </c>
      <c r="L14" s="740"/>
      <c r="M14" s="743"/>
      <c r="N14" s="7"/>
      <c r="O14" s="7"/>
    </row>
    <row r="15" spans="1:15" s="738" customFormat="1" ht="21.9" customHeight="1">
      <c r="A15" s="735" t="s">
        <v>753</v>
      </c>
      <c r="B15" s="744"/>
      <c r="C15" s="744"/>
      <c r="D15" s="744"/>
      <c r="E15" s="744"/>
      <c r="F15" s="744"/>
      <c r="G15" s="744"/>
      <c r="H15" s="744"/>
      <c r="I15" s="744"/>
      <c r="J15" s="744"/>
      <c r="K15" s="744"/>
      <c r="L15" s="744"/>
      <c r="M15" s="743"/>
      <c r="N15" s="7"/>
      <c r="O15" s="7"/>
    </row>
    <row r="16" spans="1:15" s="738" customFormat="1" ht="13.5" customHeight="1">
      <c r="A16" s="742" t="s">
        <v>754</v>
      </c>
      <c r="B16" s="740">
        <v>11.21</v>
      </c>
      <c r="C16" s="740">
        <v>14.09</v>
      </c>
      <c r="D16" s="740">
        <v>10.84</v>
      </c>
      <c r="E16" s="740">
        <v>10.42</v>
      </c>
      <c r="F16" s="740">
        <v>17.13</v>
      </c>
      <c r="G16" s="740">
        <v>17.21</v>
      </c>
      <c r="H16" s="740">
        <v>9.82</v>
      </c>
      <c r="I16" s="740">
        <v>9.14</v>
      </c>
      <c r="J16" s="740">
        <v>14.46</v>
      </c>
      <c r="K16" s="740">
        <v>12.69</v>
      </c>
      <c r="L16" s="740"/>
      <c r="M16" s="743"/>
      <c r="N16" s="7"/>
      <c r="O16" s="7"/>
    </row>
    <row r="17" spans="1:15" s="738" customFormat="1" ht="13.5" customHeight="1">
      <c r="A17" s="742" t="s">
        <v>755</v>
      </c>
      <c r="B17" s="740">
        <v>45.65</v>
      </c>
      <c r="C17" s="740">
        <v>56.25</v>
      </c>
      <c r="D17" s="740">
        <v>59.46</v>
      </c>
      <c r="E17" s="740">
        <v>34.33</v>
      </c>
      <c r="F17" s="740">
        <v>72.34</v>
      </c>
      <c r="G17" s="740">
        <v>53.81</v>
      </c>
      <c r="H17" s="740">
        <v>60</v>
      </c>
      <c r="I17" s="740">
        <v>68.33</v>
      </c>
      <c r="J17" s="740">
        <v>122.68</v>
      </c>
      <c r="K17" s="740">
        <v>53.9</v>
      </c>
      <c r="L17" s="740"/>
      <c r="M17" s="743"/>
      <c r="N17" s="7"/>
      <c r="O17" s="7"/>
    </row>
    <row r="18" spans="1:15" s="738" customFormat="1" ht="13.5" customHeight="1">
      <c r="A18" s="742" t="s">
        <v>756</v>
      </c>
      <c r="B18" s="740">
        <v>85.47</v>
      </c>
      <c r="C18" s="740">
        <v>88.47</v>
      </c>
      <c r="D18" s="740">
        <v>94.78</v>
      </c>
      <c r="E18" s="740">
        <v>87.11</v>
      </c>
      <c r="F18" s="740">
        <v>96.02</v>
      </c>
      <c r="G18" s="740">
        <v>70.67</v>
      </c>
      <c r="H18" s="740">
        <v>86.44</v>
      </c>
      <c r="I18" s="740">
        <v>98.07</v>
      </c>
      <c r="J18" s="740">
        <v>96.27</v>
      </c>
      <c r="K18" s="740">
        <v>86.33</v>
      </c>
      <c r="L18" s="740"/>
      <c r="M18" s="743"/>
      <c r="N18" s="7"/>
      <c r="O18" s="7"/>
    </row>
    <row r="19" spans="1:15" s="738" customFormat="1" ht="13.5" customHeight="1">
      <c r="A19" s="742" t="s">
        <v>757</v>
      </c>
      <c r="B19" s="740">
        <v>27.33</v>
      </c>
      <c r="C19" s="740">
        <v>29.61</v>
      </c>
      <c r="D19" s="740">
        <v>23.81</v>
      </c>
      <c r="E19" s="740">
        <v>33.909999999999997</v>
      </c>
      <c r="F19" s="740">
        <v>34.25</v>
      </c>
      <c r="G19" s="740">
        <v>27.61</v>
      </c>
      <c r="H19" s="740">
        <v>19.690000000000001</v>
      </c>
      <c r="I19" s="740">
        <v>21.63</v>
      </c>
      <c r="J19" s="740">
        <v>21.56</v>
      </c>
      <c r="K19" s="740">
        <v>27.13</v>
      </c>
      <c r="L19" s="740"/>
      <c r="M19" s="743"/>
      <c r="N19" s="7"/>
      <c r="O19" s="7"/>
    </row>
    <row r="20" spans="1:15" s="738" customFormat="1" ht="13.5" customHeight="1">
      <c r="A20" s="742" t="s">
        <v>758</v>
      </c>
      <c r="B20" s="745">
        <v>1925</v>
      </c>
      <c r="C20" s="745">
        <v>674</v>
      </c>
      <c r="D20" s="745">
        <v>848</v>
      </c>
      <c r="E20" s="746">
        <v>920</v>
      </c>
      <c r="F20" s="745">
        <v>435</v>
      </c>
      <c r="G20" s="745">
        <v>1317</v>
      </c>
      <c r="H20" s="745">
        <v>5121</v>
      </c>
      <c r="I20" s="746">
        <v>876</v>
      </c>
      <c r="J20" s="746">
        <v>539</v>
      </c>
      <c r="K20" s="745">
        <v>961</v>
      </c>
      <c r="L20" s="745"/>
      <c r="M20" s="743"/>
      <c r="N20" s="7"/>
      <c r="O20" s="7"/>
    </row>
    <row r="21" spans="1:15" s="738" customFormat="1" ht="13.5" customHeight="1">
      <c r="A21" s="742" t="s">
        <v>759</v>
      </c>
      <c r="B21" s="745">
        <v>11768.203488372093</v>
      </c>
      <c r="C21" s="745">
        <v>23411.637448275862</v>
      </c>
      <c r="D21" s="745">
        <v>11956.550512396694</v>
      </c>
      <c r="E21" s="746">
        <v>2974.1412171428569</v>
      </c>
      <c r="F21" s="745">
        <v>8365.755731707317</v>
      </c>
      <c r="G21" s="745">
        <v>7995.5803669724773</v>
      </c>
      <c r="H21" s="745">
        <v>0</v>
      </c>
      <c r="I21" s="745">
        <v>11377.397224489796</v>
      </c>
      <c r="J21" s="745">
        <v>8920.8442631578946</v>
      </c>
      <c r="K21" s="745">
        <v>10628.521743107769</v>
      </c>
      <c r="L21" s="745"/>
      <c r="M21" s="743"/>
      <c r="N21" s="7"/>
      <c r="O21" s="7"/>
    </row>
    <row r="22" spans="1:15" s="738" customFormat="1" ht="21.9" customHeight="1">
      <c r="A22" s="735" t="s">
        <v>760</v>
      </c>
      <c r="B22" s="744"/>
      <c r="C22" s="744"/>
      <c r="D22" s="744"/>
      <c r="E22" s="744"/>
      <c r="F22" s="744"/>
      <c r="G22" s="744"/>
      <c r="H22" s="744"/>
      <c r="I22" s="744"/>
      <c r="J22" s="744"/>
      <c r="K22" s="744"/>
      <c r="L22" s="744"/>
      <c r="M22" s="743"/>
      <c r="N22" s="7"/>
      <c r="O22" s="7"/>
    </row>
    <row r="23" spans="1:15" s="738" customFormat="1" ht="13.5" customHeight="1">
      <c r="A23" s="742" t="s">
        <v>761</v>
      </c>
      <c r="B23" s="740">
        <v>9.3000000000000007</v>
      </c>
      <c r="C23" s="740">
        <v>13.67</v>
      </c>
      <c r="D23" s="740">
        <v>4.07</v>
      </c>
      <c r="E23" s="740">
        <v>15.12</v>
      </c>
      <c r="F23" s="740">
        <v>-54.21</v>
      </c>
      <c r="G23" s="740">
        <v>-23.22</v>
      </c>
      <c r="H23" s="740">
        <v>13.45</v>
      </c>
      <c r="I23" s="740">
        <v>-18.559999999999999</v>
      </c>
      <c r="J23" s="740">
        <v>-66.45</v>
      </c>
      <c r="K23" s="740">
        <v>4.58</v>
      </c>
      <c r="L23" s="740"/>
      <c r="M23" s="743"/>
      <c r="N23" s="7"/>
      <c r="O23" s="7"/>
    </row>
    <row r="24" spans="1:15" s="738" customFormat="1" ht="13.5" customHeight="1">
      <c r="A24" s="742" t="s">
        <v>762</v>
      </c>
      <c r="B24" s="740">
        <v>2.5299999999999998</v>
      </c>
      <c r="C24" s="740">
        <v>2.42</v>
      </c>
      <c r="D24" s="740">
        <v>0.66</v>
      </c>
      <c r="E24" s="740">
        <v>3.7</v>
      </c>
      <c r="F24" s="740">
        <v>-5.016</v>
      </c>
      <c r="G24" s="740">
        <v>-3.5</v>
      </c>
      <c r="H24" s="740">
        <v>2.9</v>
      </c>
      <c r="I24" s="740">
        <v>-1.96</v>
      </c>
      <c r="J24" s="740">
        <v>-4.7300000000000004</v>
      </c>
      <c r="K24" s="740">
        <v>0.85</v>
      </c>
      <c r="L24" s="740"/>
      <c r="M24" s="743"/>
      <c r="N24" s="7"/>
      <c r="O24" s="7"/>
    </row>
    <row r="25" spans="1:15" s="738" customFormat="1" ht="21.9" customHeight="1">
      <c r="A25" s="735" t="s">
        <v>763</v>
      </c>
      <c r="B25" s="744"/>
      <c r="C25" s="744"/>
      <c r="D25" s="744"/>
      <c r="E25" s="744"/>
      <c r="F25" s="744"/>
      <c r="G25" s="744"/>
      <c r="H25" s="744"/>
      <c r="I25" s="744"/>
      <c r="J25" s="744"/>
      <c r="K25" s="744"/>
      <c r="L25" s="744"/>
      <c r="M25" s="743"/>
      <c r="N25" s="7"/>
      <c r="O25" s="7"/>
    </row>
    <row r="26" spans="1:15" s="738" customFormat="1" ht="13.5" customHeight="1">
      <c r="A26" s="15" t="s">
        <v>764</v>
      </c>
      <c r="B26" s="740">
        <v>22.7</v>
      </c>
      <c r="C26" s="740">
        <v>27.92</v>
      </c>
      <c r="D26" s="740">
        <v>16.170000000000002</v>
      </c>
      <c r="E26" s="740">
        <v>48.58</v>
      </c>
      <c r="F26" s="740">
        <v>18.690000000000001</v>
      </c>
      <c r="G26" s="741">
        <v>18.97</v>
      </c>
      <c r="H26" s="740">
        <v>12.77</v>
      </c>
      <c r="I26" s="740">
        <v>25.65</v>
      </c>
      <c r="J26" s="740">
        <v>21.29</v>
      </c>
      <c r="K26" s="740">
        <v>23.56</v>
      </c>
      <c r="L26" s="740"/>
      <c r="M26" s="743"/>
    </row>
    <row r="27" spans="1:15" s="738" customFormat="1" ht="13.5" customHeight="1">
      <c r="A27" s="15" t="s">
        <v>765</v>
      </c>
      <c r="B27" s="740">
        <v>118.72</v>
      </c>
      <c r="C27" s="740">
        <v>100.11</v>
      </c>
      <c r="D27" s="740">
        <v>132.13</v>
      </c>
      <c r="E27" s="740">
        <v>13786</v>
      </c>
      <c r="F27" s="740">
        <v>122.35</v>
      </c>
      <c r="G27" s="741">
        <v>178.78</v>
      </c>
      <c r="H27" s="740">
        <v>26.75</v>
      </c>
      <c r="I27" s="740">
        <v>70.540000000000006</v>
      </c>
      <c r="J27" s="740">
        <v>115.31</v>
      </c>
      <c r="K27" s="740">
        <v>84.72</v>
      </c>
      <c r="L27" s="740"/>
      <c r="M27" s="743"/>
    </row>
    <row r="28" spans="1:15" ht="6" customHeight="1" thickBot="1">
      <c r="A28" s="747"/>
      <c r="B28" s="747"/>
      <c r="C28" s="748"/>
      <c r="D28" s="748"/>
      <c r="E28" s="748"/>
      <c r="F28" s="748"/>
      <c r="G28" s="748"/>
      <c r="H28" s="748"/>
      <c r="I28" s="748"/>
      <c r="J28" s="748"/>
      <c r="K28" s="749"/>
    </row>
    <row r="29" spans="1:15" s="752" customFormat="1" ht="15" customHeight="1">
      <c r="A29" s="750" t="s">
        <v>766</v>
      </c>
      <c r="B29" s="751"/>
    </row>
    <row r="30" spans="1:15" s="752" customFormat="1" ht="10.199999999999999">
      <c r="A30" s="575" t="s">
        <v>767</v>
      </c>
      <c r="B30" s="751"/>
    </row>
    <row r="31" spans="1:15" ht="13.8">
      <c r="A31" s="575" t="s">
        <v>768</v>
      </c>
      <c r="B31" s="753"/>
      <c r="C31" s="753"/>
      <c r="D31" s="753"/>
      <c r="E31" s="753"/>
      <c r="F31" s="753"/>
      <c r="G31" s="753"/>
      <c r="H31" s="753"/>
      <c r="I31" s="753"/>
      <c r="J31" s="753"/>
      <c r="K31" s="753"/>
    </row>
    <row r="32" spans="1:15">
      <c r="A32" s="229" t="s">
        <v>769</v>
      </c>
      <c r="B32" s="754"/>
      <c r="C32" s="754"/>
      <c r="D32" s="754"/>
      <c r="E32" s="754"/>
      <c r="F32" s="754"/>
      <c r="G32" s="754"/>
      <c r="H32" s="754"/>
      <c r="I32" s="754"/>
      <c r="J32" s="754"/>
      <c r="K32" s="754"/>
    </row>
    <row r="33" spans="1:11">
      <c r="A33" s="229" t="s">
        <v>770</v>
      </c>
      <c r="B33" s="754"/>
      <c r="C33" s="754"/>
      <c r="D33" s="754"/>
      <c r="E33" s="754"/>
      <c r="F33" s="754"/>
      <c r="G33" s="754"/>
      <c r="H33" s="754"/>
      <c r="I33" s="754"/>
      <c r="J33" s="754"/>
      <c r="K33" s="754"/>
    </row>
    <row r="34" spans="1:11">
      <c r="A34" s="229" t="s">
        <v>771</v>
      </c>
    </row>
    <row r="72" spans="2:44" ht="13.8" thickBot="1"/>
    <row r="73" spans="2:44" s="7" customFormat="1" ht="29.25" customHeight="1" thickTop="1">
      <c r="B73" s="723"/>
      <c r="C73" s="755"/>
      <c r="D73" s="756"/>
      <c r="E73" s="397" t="s">
        <v>772</v>
      </c>
      <c r="F73" s="397"/>
      <c r="G73" s="397"/>
      <c r="H73" s="397" t="s">
        <v>773</v>
      </c>
      <c r="I73" s="397"/>
      <c r="J73" s="397"/>
      <c r="K73" s="397"/>
      <c r="L73" s="755"/>
      <c r="M73" s="483"/>
      <c r="N73" s="397" t="s">
        <v>30</v>
      </c>
      <c r="O73" s="397"/>
      <c r="P73" s="397"/>
      <c r="Q73" s="483"/>
      <c r="R73" s="397" t="s">
        <v>422</v>
      </c>
      <c r="S73" s="397"/>
      <c r="T73" s="397"/>
      <c r="U73" s="723"/>
      <c r="V73" s="397" t="s">
        <v>774</v>
      </c>
      <c r="W73" s="397"/>
      <c r="X73" s="397"/>
      <c r="Y73" s="400"/>
      <c r="Z73" s="397" t="s">
        <v>775</v>
      </c>
      <c r="AA73" s="397"/>
      <c r="AB73" s="397"/>
      <c r="AC73" s="400"/>
      <c r="AD73" s="397" t="s">
        <v>776</v>
      </c>
      <c r="AE73" s="397"/>
      <c r="AF73" s="397"/>
      <c r="AG73" s="723"/>
      <c r="AH73" s="397" t="s">
        <v>423</v>
      </c>
      <c r="AI73" s="397"/>
      <c r="AJ73" s="397"/>
      <c r="AK73" s="400"/>
      <c r="AL73" s="397" t="s">
        <v>424</v>
      </c>
      <c r="AM73" s="397"/>
      <c r="AN73" s="397"/>
      <c r="AO73" s="400"/>
      <c r="AP73" s="401" t="s">
        <v>744</v>
      </c>
      <c r="AQ73" s="401"/>
      <c r="AR73" s="401"/>
    </row>
    <row r="200" spans="3:3">
      <c r="C200" s="723" t="s">
        <v>61</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96CE9803-8988-4E41-8D08-43B87089E739}"/>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D277-4FBB-4D0A-8982-511CD4BF1328}">
  <sheetPr>
    <pageSetUpPr fitToPage="1"/>
  </sheetPr>
  <dimension ref="A1:K200"/>
  <sheetViews>
    <sheetView showGridLines="0" workbookViewId="0"/>
  </sheetViews>
  <sheetFormatPr baseColWidth="10" defaultColWidth="11.44140625" defaultRowHeight="13.2"/>
  <cols>
    <col min="1" max="1" width="46.44140625" style="7" customWidth="1"/>
    <col min="2" max="2" width="12.5546875" style="7" customWidth="1"/>
    <col min="3" max="6" width="15.5546875" style="7" customWidth="1"/>
    <col min="7" max="7" width="11.44140625" style="7" hidden="1" customWidth="1"/>
    <col min="8" max="256" width="11.44140625" style="7"/>
    <col min="257" max="257" width="46.44140625" style="7" customWidth="1"/>
    <col min="258" max="258" width="12.5546875" style="7" customWidth="1"/>
    <col min="259" max="262" width="15.5546875" style="7" customWidth="1"/>
    <col min="263" max="263" width="0" style="7" hidden="1" customWidth="1"/>
    <col min="264" max="512" width="11.44140625" style="7"/>
    <col min="513" max="513" width="46.44140625" style="7" customWidth="1"/>
    <col min="514" max="514" width="12.5546875" style="7" customWidth="1"/>
    <col min="515" max="518" width="15.5546875" style="7" customWidth="1"/>
    <col min="519" max="519" width="0" style="7" hidden="1" customWidth="1"/>
    <col min="520" max="768" width="11.44140625" style="7"/>
    <col min="769" max="769" width="46.44140625" style="7" customWidth="1"/>
    <col min="770" max="770" width="12.5546875" style="7" customWidth="1"/>
    <col min="771" max="774" width="15.5546875" style="7" customWidth="1"/>
    <col min="775" max="775" width="0" style="7" hidden="1" customWidth="1"/>
    <col min="776" max="1024" width="11.44140625" style="7"/>
    <col min="1025" max="1025" width="46.44140625" style="7" customWidth="1"/>
    <col min="1026" max="1026" width="12.5546875" style="7" customWidth="1"/>
    <col min="1027" max="1030" width="15.5546875" style="7" customWidth="1"/>
    <col min="1031" max="1031" width="0" style="7" hidden="1" customWidth="1"/>
    <col min="1032" max="1280" width="11.44140625" style="7"/>
    <col min="1281" max="1281" width="46.44140625" style="7" customWidth="1"/>
    <col min="1282" max="1282" width="12.5546875" style="7" customWidth="1"/>
    <col min="1283" max="1286" width="15.5546875" style="7" customWidth="1"/>
    <col min="1287" max="1287" width="0" style="7" hidden="1" customWidth="1"/>
    <col min="1288" max="1536" width="11.44140625" style="7"/>
    <col min="1537" max="1537" width="46.44140625" style="7" customWidth="1"/>
    <col min="1538" max="1538" width="12.5546875" style="7" customWidth="1"/>
    <col min="1539" max="1542" width="15.5546875" style="7" customWidth="1"/>
    <col min="1543" max="1543" width="0" style="7" hidden="1" customWidth="1"/>
    <col min="1544" max="1792" width="11.44140625" style="7"/>
    <col min="1793" max="1793" width="46.44140625" style="7" customWidth="1"/>
    <col min="1794" max="1794" width="12.5546875" style="7" customWidth="1"/>
    <col min="1795" max="1798" width="15.5546875" style="7" customWidth="1"/>
    <col min="1799" max="1799" width="0" style="7" hidden="1" customWidth="1"/>
    <col min="1800" max="2048" width="11.44140625" style="7"/>
    <col min="2049" max="2049" width="46.44140625" style="7" customWidth="1"/>
    <col min="2050" max="2050" width="12.5546875" style="7" customWidth="1"/>
    <col min="2051" max="2054" width="15.5546875" style="7" customWidth="1"/>
    <col min="2055" max="2055" width="0" style="7" hidden="1" customWidth="1"/>
    <col min="2056" max="2304" width="11.44140625" style="7"/>
    <col min="2305" max="2305" width="46.44140625" style="7" customWidth="1"/>
    <col min="2306" max="2306" width="12.5546875" style="7" customWidth="1"/>
    <col min="2307" max="2310" width="15.5546875" style="7" customWidth="1"/>
    <col min="2311" max="2311" width="0" style="7" hidden="1" customWidth="1"/>
    <col min="2312" max="2560" width="11.44140625" style="7"/>
    <col min="2561" max="2561" width="46.44140625" style="7" customWidth="1"/>
    <col min="2562" max="2562" width="12.5546875" style="7" customWidth="1"/>
    <col min="2563" max="2566" width="15.5546875" style="7" customWidth="1"/>
    <col min="2567" max="2567" width="0" style="7" hidden="1" customWidth="1"/>
    <col min="2568" max="2816" width="11.44140625" style="7"/>
    <col min="2817" max="2817" width="46.44140625" style="7" customWidth="1"/>
    <col min="2818" max="2818" width="12.5546875" style="7" customWidth="1"/>
    <col min="2819" max="2822" width="15.5546875" style="7" customWidth="1"/>
    <col min="2823" max="2823" width="0" style="7" hidden="1" customWidth="1"/>
    <col min="2824" max="3072" width="11.44140625" style="7"/>
    <col min="3073" max="3073" width="46.44140625" style="7" customWidth="1"/>
    <col min="3074" max="3074" width="12.5546875" style="7" customWidth="1"/>
    <col min="3075" max="3078" width="15.5546875" style="7" customWidth="1"/>
    <col min="3079" max="3079" width="0" style="7" hidden="1" customWidth="1"/>
    <col min="3080" max="3328" width="11.44140625" style="7"/>
    <col min="3329" max="3329" width="46.44140625" style="7" customWidth="1"/>
    <col min="3330" max="3330" width="12.5546875" style="7" customWidth="1"/>
    <col min="3331" max="3334" width="15.5546875" style="7" customWidth="1"/>
    <col min="3335" max="3335" width="0" style="7" hidden="1" customWidth="1"/>
    <col min="3336" max="3584" width="11.44140625" style="7"/>
    <col min="3585" max="3585" width="46.44140625" style="7" customWidth="1"/>
    <col min="3586" max="3586" width="12.5546875" style="7" customWidth="1"/>
    <col min="3587" max="3590" width="15.5546875" style="7" customWidth="1"/>
    <col min="3591" max="3591" width="0" style="7" hidden="1" customWidth="1"/>
    <col min="3592" max="3840" width="11.44140625" style="7"/>
    <col min="3841" max="3841" width="46.44140625" style="7" customWidth="1"/>
    <col min="3842" max="3842" width="12.5546875" style="7" customWidth="1"/>
    <col min="3843" max="3846" width="15.5546875" style="7" customWidth="1"/>
    <col min="3847" max="3847" width="0" style="7" hidden="1" customWidth="1"/>
    <col min="3848" max="4096" width="11.44140625" style="7"/>
    <col min="4097" max="4097" width="46.44140625" style="7" customWidth="1"/>
    <col min="4098" max="4098" width="12.5546875" style="7" customWidth="1"/>
    <col min="4099" max="4102" width="15.5546875" style="7" customWidth="1"/>
    <col min="4103" max="4103" width="0" style="7" hidden="1" customWidth="1"/>
    <col min="4104" max="4352" width="11.44140625" style="7"/>
    <col min="4353" max="4353" width="46.44140625" style="7" customWidth="1"/>
    <col min="4354" max="4354" width="12.5546875" style="7" customWidth="1"/>
    <col min="4355" max="4358" width="15.5546875" style="7" customWidth="1"/>
    <col min="4359" max="4359" width="0" style="7" hidden="1" customWidth="1"/>
    <col min="4360" max="4608" width="11.44140625" style="7"/>
    <col min="4609" max="4609" width="46.44140625" style="7" customWidth="1"/>
    <col min="4610" max="4610" width="12.5546875" style="7" customWidth="1"/>
    <col min="4611" max="4614" width="15.5546875" style="7" customWidth="1"/>
    <col min="4615" max="4615" width="0" style="7" hidden="1" customWidth="1"/>
    <col min="4616" max="4864" width="11.44140625" style="7"/>
    <col min="4865" max="4865" width="46.44140625" style="7" customWidth="1"/>
    <col min="4866" max="4866" width="12.5546875" style="7" customWidth="1"/>
    <col min="4867" max="4870" width="15.5546875" style="7" customWidth="1"/>
    <col min="4871" max="4871" width="0" style="7" hidden="1" customWidth="1"/>
    <col min="4872" max="5120" width="11.44140625" style="7"/>
    <col min="5121" max="5121" width="46.44140625" style="7" customWidth="1"/>
    <col min="5122" max="5122" width="12.5546875" style="7" customWidth="1"/>
    <col min="5123" max="5126" width="15.5546875" style="7" customWidth="1"/>
    <col min="5127" max="5127" width="0" style="7" hidden="1" customWidth="1"/>
    <col min="5128" max="5376" width="11.44140625" style="7"/>
    <col min="5377" max="5377" width="46.44140625" style="7" customWidth="1"/>
    <col min="5378" max="5378" width="12.5546875" style="7" customWidth="1"/>
    <col min="5379" max="5382" width="15.5546875" style="7" customWidth="1"/>
    <col min="5383" max="5383" width="0" style="7" hidden="1" customWidth="1"/>
    <col min="5384" max="5632" width="11.44140625" style="7"/>
    <col min="5633" max="5633" width="46.44140625" style="7" customWidth="1"/>
    <col min="5634" max="5634" width="12.5546875" style="7" customWidth="1"/>
    <col min="5635" max="5638" width="15.5546875" style="7" customWidth="1"/>
    <col min="5639" max="5639" width="0" style="7" hidden="1" customWidth="1"/>
    <col min="5640" max="5888" width="11.44140625" style="7"/>
    <col min="5889" max="5889" width="46.44140625" style="7" customWidth="1"/>
    <col min="5890" max="5890" width="12.5546875" style="7" customWidth="1"/>
    <col min="5891" max="5894" width="15.5546875" style="7" customWidth="1"/>
    <col min="5895" max="5895" width="0" style="7" hidden="1" customWidth="1"/>
    <col min="5896" max="6144" width="11.44140625" style="7"/>
    <col min="6145" max="6145" width="46.44140625" style="7" customWidth="1"/>
    <col min="6146" max="6146" width="12.5546875" style="7" customWidth="1"/>
    <col min="6147" max="6150" width="15.5546875" style="7" customWidth="1"/>
    <col min="6151" max="6151" width="0" style="7" hidden="1" customWidth="1"/>
    <col min="6152" max="6400" width="11.44140625" style="7"/>
    <col min="6401" max="6401" width="46.44140625" style="7" customWidth="1"/>
    <col min="6402" max="6402" width="12.5546875" style="7" customWidth="1"/>
    <col min="6403" max="6406" width="15.5546875" style="7" customWidth="1"/>
    <col min="6407" max="6407" width="0" style="7" hidden="1" customWidth="1"/>
    <col min="6408" max="6656" width="11.44140625" style="7"/>
    <col min="6657" max="6657" width="46.44140625" style="7" customWidth="1"/>
    <col min="6658" max="6658" width="12.5546875" style="7" customWidth="1"/>
    <col min="6659" max="6662" width="15.5546875" style="7" customWidth="1"/>
    <col min="6663" max="6663" width="0" style="7" hidden="1" customWidth="1"/>
    <col min="6664" max="6912" width="11.44140625" style="7"/>
    <col min="6913" max="6913" width="46.44140625" style="7" customWidth="1"/>
    <col min="6914" max="6914" width="12.5546875" style="7" customWidth="1"/>
    <col min="6915" max="6918" width="15.5546875" style="7" customWidth="1"/>
    <col min="6919" max="6919" width="0" style="7" hidden="1" customWidth="1"/>
    <col min="6920" max="7168" width="11.44140625" style="7"/>
    <col min="7169" max="7169" width="46.44140625" style="7" customWidth="1"/>
    <col min="7170" max="7170" width="12.5546875" style="7" customWidth="1"/>
    <col min="7171" max="7174" width="15.5546875" style="7" customWidth="1"/>
    <col min="7175" max="7175" width="0" style="7" hidden="1" customWidth="1"/>
    <col min="7176" max="7424" width="11.44140625" style="7"/>
    <col min="7425" max="7425" width="46.44140625" style="7" customWidth="1"/>
    <col min="7426" max="7426" width="12.5546875" style="7" customWidth="1"/>
    <col min="7427" max="7430" width="15.5546875" style="7" customWidth="1"/>
    <col min="7431" max="7431" width="0" style="7" hidden="1" customWidth="1"/>
    <col min="7432" max="7680" width="11.44140625" style="7"/>
    <col min="7681" max="7681" width="46.44140625" style="7" customWidth="1"/>
    <col min="7682" max="7682" width="12.5546875" style="7" customWidth="1"/>
    <col min="7683" max="7686" width="15.5546875" style="7" customWidth="1"/>
    <col min="7687" max="7687" width="0" style="7" hidden="1" customWidth="1"/>
    <col min="7688" max="7936" width="11.44140625" style="7"/>
    <col min="7937" max="7937" width="46.44140625" style="7" customWidth="1"/>
    <col min="7938" max="7938" width="12.5546875" style="7" customWidth="1"/>
    <col min="7939" max="7942" width="15.5546875" style="7" customWidth="1"/>
    <col min="7943" max="7943" width="0" style="7" hidden="1" customWidth="1"/>
    <col min="7944" max="8192" width="11.44140625" style="7"/>
    <col min="8193" max="8193" width="46.44140625" style="7" customWidth="1"/>
    <col min="8194" max="8194" width="12.5546875" style="7" customWidth="1"/>
    <col min="8195" max="8198" width="15.5546875" style="7" customWidth="1"/>
    <col min="8199" max="8199" width="0" style="7" hidden="1" customWidth="1"/>
    <col min="8200" max="8448" width="11.44140625" style="7"/>
    <col min="8449" max="8449" width="46.44140625" style="7" customWidth="1"/>
    <col min="8450" max="8450" width="12.5546875" style="7" customWidth="1"/>
    <col min="8451" max="8454" width="15.5546875" style="7" customWidth="1"/>
    <col min="8455" max="8455" width="0" style="7" hidden="1" customWidth="1"/>
    <col min="8456" max="8704" width="11.44140625" style="7"/>
    <col min="8705" max="8705" width="46.44140625" style="7" customWidth="1"/>
    <col min="8706" max="8706" width="12.5546875" style="7" customWidth="1"/>
    <col min="8707" max="8710" width="15.5546875" style="7" customWidth="1"/>
    <col min="8711" max="8711" width="0" style="7" hidden="1" customWidth="1"/>
    <col min="8712" max="8960" width="11.44140625" style="7"/>
    <col min="8961" max="8961" width="46.44140625" style="7" customWidth="1"/>
    <col min="8962" max="8962" width="12.5546875" style="7" customWidth="1"/>
    <col min="8963" max="8966" width="15.5546875" style="7" customWidth="1"/>
    <col min="8967" max="8967" width="0" style="7" hidden="1" customWidth="1"/>
    <col min="8968" max="9216" width="11.44140625" style="7"/>
    <col min="9217" max="9217" width="46.44140625" style="7" customWidth="1"/>
    <col min="9218" max="9218" width="12.5546875" style="7" customWidth="1"/>
    <col min="9219" max="9222" width="15.5546875" style="7" customWidth="1"/>
    <col min="9223" max="9223" width="0" style="7" hidden="1" customWidth="1"/>
    <col min="9224" max="9472" width="11.44140625" style="7"/>
    <col min="9473" max="9473" width="46.44140625" style="7" customWidth="1"/>
    <col min="9474" max="9474" width="12.5546875" style="7" customWidth="1"/>
    <col min="9475" max="9478" width="15.5546875" style="7" customWidth="1"/>
    <col min="9479" max="9479" width="0" style="7" hidden="1" customWidth="1"/>
    <col min="9480" max="9728" width="11.44140625" style="7"/>
    <col min="9729" max="9729" width="46.44140625" style="7" customWidth="1"/>
    <col min="9730" max="9730" width="12.5546875" style="7" customWidth="1"/>
    <col min="9731" max="9734" width="15.5546875" style="7" customWidth="1"/>
    <col min="9735" max="9735" width="0" style="7" hidden="1" customWidth="1"/>
    <col min="9736" max="9984" width="11.44140625" style="7"/>
    <col min="9985" max="9985" width="46.44140625" style="7" customWidth="1"/>
    <col min="9986" max="9986" width="12.5546875" style="7" customWidth="1"/>
    <col min="9987" max="9990" width="15.5546875" style="7" customWidth="1"/>
    <col min="9991" max="9991" width="0" style="7" hidden="1" customWidth="1"/>
    <col min="9992" max="10240" width="11.44140625" style="7"/>
    <col min="10241" max="10241" width="46.44140625" style="7" customWidth="1"/>
    <col min="10242" max="10242" width="12.5546875" style="7" customWidth="1"/>
    <col min="10243" max="10246" width="15.5546875" style="7" customWidth="1"/>
    <col min="10247" max="10247" width="0" style="7" hidden="1" customWidth="1"/>
    <col min="10248" max="10496" width="11.44140625" style="7"/>
    <col min="10497" max="10497" width="46.44140625" style="7" customWidth="1"/>
    <col min="10498" max="10498" width="12.5546875" style="7" customWidth="1"/>
    <col min="10499" max="10502" width="15.5546875" style="7" customWidth="1"/>
    <col min="10503" max="10503" width="0" style="7" hidden="1" customWidth="1"/>
    <col min="10504" max="10752" width="11.44140625" style="7"/>
    <col min="10753" max="10753" width="46.44140625" style="7" customWidth="1"/>
    <col min="10754" max="10754" width="12.5546875" style="7" customWidth="1"/>
    <col min="10755" max="10758" width="15.5546875" style="7" customWidth="1"/>
    <col min="10759" max="10759" width="0" style="7" hidden="1" customWidth="1"/>
    <col min="10760" max="11008" width="11.44140625" style="7"/>
    <col min="11009" max="11009" width="46.44140625" style="7" customWidth="1"/>
    <col min="11010" max="11010" width="12.5546875" style="7" customWidth="1"/>
    <col min="11011" max="11014" width="15.5546875" style="7" customWidth="1"/>
    <col min="11015" max="11015" width="0" style="7" hidden="1" customWidth="1"/>
    <col min="11016" max="11264" width="11.44140625" style="7"/>
    <col min="11265" max="11265" width="46.44140625" style="7" customWidth="1"/>
    <col min="11266" max="11266" width="12.5546875" style="7" customWidth="1"/>
    <col min="11267" max="11270" width="15.5546875" style="7" customWidth="1"/>
    <col min="11271" max="11271" width="0" style="7" hidden="1" customWidth="1"/>
    <col min="11272" max="11520" width="11.44140625" style="7"/>
    <col min="11521" max="11521" width="46.44140625" style="7" customWidth="1"/>
    <col min="11522" max="11522" width="12.5546875" style="7" customWidth="1"/>
    <col min="11523" max="11526" width="15.5546875" style="7" customWidth="1"/>
    <col min="11527" max="11527" width="0" style="7" hidden="1" customWidth="1"/>
    <col min="11528" max="11776" width="11.44140625" style="7"/>
    <col min="11777" max="11777" width="46.44140625" style="7" customWidth="1"/>
    <col min="11778" max="11778" width="12.5546875" style="7" customWidth="1"/>
    <col min="11779" max="11782" width="15.5546875" style="7" customWidth="1"/>
    <col min="11783" max="11783" width="0" style="7" hidden="1" customWidth="1"/>
    <col min="11784" max="12032" width="11.44140625" style="7"/>
    <col min="12033" max="12033" width="46.44140625" style="7" customWidth="1"/>
    <col min="12034" max="12034" width="12.5546875" style="7" customWidth="1"/>
    <col min="12035" max="12038" width="15.5546875" style="7" customWidth="1"/>
    <col min="12039" max="12039" width="0" style="7" hidden="1" customWidth="1"/>
    <col min="12040" max="12288" width="11.44140625" style="7"/>
    <col min="12289" max="12289" width="46.44140625" style="7" customWidth="1"/>
    <col min="12290" max="12290" width="12.5546875" style="7" customWidth="1"/>
    <col min="12291" max="12294" width="15.5546875" style="7" customWidth="1"/>
    <col min="12295" max="12295" width="0" style="7" hidden="1" customWidth="1"/>
    <col min="12296" max="12544" width="11.44140625" style="7"/>
    <col min="12545" max="12545" width="46.44140625" style="7" customWidth="1"/>
    <col min="12546" max="12546" width="12.5546875" style="7" customWidth="1"/>
    <col min="12547" max="12550" width="15.5546875" style="7" customWidth="1"/>
    <col min="12551" max="12551" width="0" style="7" hidden="1" customWidth="1"/>
    <col min="12552" max="12800" width="11.44140625" style="7"/>
    <col min="12801" max="12801" width="46.44140625" style="7" customWidth="1"/>
    <col min="12802" max="12802" width="12.5546875" style="7" customWidth="1"/>
    <col min="12803" max="12806" width="15.5546875" style="7" customWidth="1"/>
    <col min="12807" max="12807" width="0" style="7" hidden="1" customWidth="1"/>
    <col min="12808" max="13056" width="11.44140625" style="7"/>
    <col min="13057" max="13057" width="46.44140625" style="7" customWidth="1"/>
    <col min="13058" max="13058" width="12.5546875" style="7" customWidth="1"/>
    <col min="13059" max="13062" width="15.5546875" style="7" customWidth="1"/>
    <col min="13063" max="13063" width="0" style="7" hidden="1" customWidth="1"/>
    <col min="13064" max="13312" width="11.44140625" style="7"/>
    <col min="13313" max="13313" width="46.44140625" style="7" customWidth="1"/>
    <col min="13314" max="13314" width="12.5546875" style="7" customWidth="1"/>
    <col min="13315" max="13318" width="15.5546875" style="7" customWidth="1"/>
    <col min="13319" max="13319" width="0" style="7" hidden="1" customWidth="1"/>
    <col min="13320" max="13568" width="11.44140625" style="7"/>
    <col min="13569" max="13569" width="46.44140625" style="7" customWidth="1"/>
    <col min="13570" max="13570" width="12.5546875" style="7" customWidth="1"/>
    <col min="13571" max="13574" width="15.5546875" style="7" customWidth="1"/>
    <col min="13575" max="13575" width="0" style="7" hidden="1" customWidth="1"/>
    <col min="13576" max="13824" width="11.44140625" style="7"/>
    <col min="13825" max="13825" width="46.44140625" style="7" customWidth="1"/>
    <col min="13826" max="13826" width="12.5546875" style="7" customWidth="1"/>
    <col min="13827" max="13830" width="15.5546875" style="7" customWidth="1"/>
    <col min="13831" max="13831" width="0" style="7" hidden="1" customWidth="1"/>
    <col min="13832" max="14080" width="11.44140625" style="7"/>
    <col min="14081" max="14081" width="46.44140625" style="7" customWidth="1"/>
    <col min="14082" max="14082" width="12.5546875" style="7" customWidth="1"/>
    <col min="14083" max="14086" width="15.5546875" style="7" customWidth="1"/>
    <col min="14087" max="14087" width="0" style="7" hidden="1" customWidth="1"/>
    <col min="14088" max="14336" width="11.44140625" style="7"/>
    <col min="14337" max="14337" width="46.44140625" style="7" customWidth="1"/>
    <col min="14338" max="14338" width="12.5546875" style="7" customWidth="1"/>
    <col min="14339" max="14342" width="15.5546875" style="7" customWidth="1"/>
    <col min="14343" max="14343" width="0" style="7" hidden="1" customWidth="1"/>
    <col min="14344" max="14592" width="11.44140625" style="7"/>
    <col min="14593" max="14593" width="46.44140625" style="7" customWidth="1"/>
    <col min="14594" max="14594" width="12.5546875" style="7" customWidth="1"/>
    <col min="14595" max="14598" width="15.5546875" style="7" customWidth="1"/>
    <col min="14599" max="14599" width="0" style="7" hidden="1" customWidth="1"/>
    <col min="14600" max="14848" width="11.44140625" style="7"/>
    <col min="14849" max="14849" width="46.44140625" style="7" customWidth="1"/>
    <col min="14850" max="14850" width="12.5546875" style="7" customWidth="1"/>
    <col min="14851" max="14854" width="15.5546875" style="7" customWidth="1"/>
    <col min="14855" max="14855" width="0" style="7" hidden="1" customWidth="1"/>
    <col min="14856" max="15104" width="11.44140625" style="7"/>
    <col min="15105" max="15105" width="46.44140625" style="7" customWidth="1"/>
    <col min="15106" max="15106" width="12.5546875" style="7" customWidth="1"/>
    <col min="15107" max="15110" width="15.5546875" style="7" customWidth="1"/>
    <col min="15111" max="15111" width="0" style="7" hidden="1" customWidth="1"/>
    <col min="15112" max="15360" width="11.44140625" style="7"/>
    <col min="15361" max="15361" width="46.44140625" style="7" customWidth="1"/>
    <col min="15362" max="15362" width="12.5546875" style="7" customWidth="1"/>
    <col min="15363" max="15366" width="15.5546875" style="7" customWidth="1"/>
    <col min="15367" max="15367" width="0" style="7" hidden="1" customWidth="1"/>
    <col min="15368" max="15616" width="11.44140625" style="7"/>
    <col min="15617" max="15617" width="46.44140625" style="7" customWidth="1"/>
    <col min="15618" max="15618" width="12.5546875" style="7" customWidth="1"/>
    <col min="15619" max="15622" width="15.5546875" style="7" customWidth="1"/>
    <col min="15623" max="15623" width="0" style="7" hidden="1" customWidth="1"/>
    <col min="15624" max="15872" width="11.44140625" style="7"/>
    <col min="15873" max="15873" width="46.44140625" style="7" customWidth="1"/>
    <col min="15874" max="15874" width="12.5546875" style="7" customWidth="1"/>
    <col min="15875" max="15878" width="15.5546875" style="7" customWidth="1"/>
    <col min="15879" max="15879" width="0" style="7" hidden="1" customWidth="1"/>
    <col min="15880" max="16128" width="11.44140625" style="7"/>
    <col min="16129" max="16129" width="46.44140625" style="7" customWidth="1"/>
    <col min="16130" max="16130" width="12.5546875" style="7" customWidth="1"/>
    <col min="16131" max="16134" width="15.5546875" style="7" customWidth="1"/>
    <col min="16135" max="16135" width="0" style="7" hidden="1" customWidth="1"/>
    <col min="16136" max="16384" width="11.44140625" style="7"/>
  </cols>
  <sheetData>
    <row r="1" spans="1:11" ht="24" customHeight="1">
      <c r="A1" s="1174" t="s">
        <v>1066</v>
      </c>
      <c r="B1" s="68"/>
      <c r="C1" s="68"/>
      <c r="D1" s="68"/>
      <c r="E1" s="68"/>
      <c r="F1" s="68"/>
      <c r="G1" s="764"/>
    </row>
    <row r="2" spans="1:11" ht="54.75" customHeight="1">
      <c r="A2" s="556" t="s">
        <v>784</v>
      </c>
      <c r="B2" s="556"/>
      <c r="C2" s="556"/>
      <c r="D2" s="556"/>
      <c r="E2" s="556"/>
      <c r="F2" s="556"/>
      <c r="G2" s="764"/>
    </row>
    <row r="3" spans="1:11" ht="19.5" customHeight="1">
      <c r="A3" s="99">
        <v>45260</v>
      </c>
      <c r="B3" s="223"/>
      <c r="C3" s="223"/>
      <c r="D3" s="223"/>
      <c r="E3" s="223"/>
      <c r="F3" s="223"/>
      <c r="G3" s="98"/>
    </row>
    <row r="4" spans="1:11" ht="21" customHeight="1">
      <c r="A4" s="199" t="s">
        <v>71</v>
      </c>
      <c r="B4" s="765"/>
      <c r="C4" s="765"/>
      <c r="D4" s="765"/>
      <c r="E4" s="765"/>
      <c r="F4" s="765"/>
      <c r="G4" s="98"/>
    </row>
    <row r="5" spans="1:11" ht="9" customHeight="1" thickBot="1">
      <c r="A5" s="76"/>
      <c r="B5" s="766"/>
      <c r="C5" s="766"/>
      <c r="D5" s="766"/>
      <c r="E5" s="766"/>
      <c r="F5" s="766"/>
      <c r="G5" s="76"/>
    </row>
    <row r="6" spans="1:11" s="94" customFormat="1" ht="54.9" customHeight="1">
      <c r="A6" s="767"/>
      <c r="B6" s="547" t="s">
        <v>785</v>
      </c>
      <c r="C6" s="547" t="s">
        <v>786</v>
      </c>
      <c r="D6" s="547" t="s">
        <v>787</v>
      </c>
      <c r="E6" s="180" t="s">
        <v>788</v>
      </c>
      <c r="F6" s="768" t="s">
        <v>789</v>
      </c>
      <c r="G6" s="769"/>
    </row>
    <row r="7" spans="1:11" ht="8.25" customHeight="1">
      <c r="A7" s="770"/>
      <c r="B7" s="771"/>
      <c r="C7" s="771"/>
      <c r="D7" s="771"/>
      <c r="E7" s="771"/>
      <c r="F7" s="109"/>
      <c r="G7" s="772"/>
    </row>
    <row r="8" spans="1:11" s="25" customFormat="1" ht="23.25" customHeight="1">
      <c r="A8" s="599" t="s">
        <v>790</v>
      </c>
      <c r="B8" s="773">
        <v>1237769</v>
      </c>
      <c r="C8" s="774">
        <v>7105366.1900000013</v>
      </c>
      <c r="D8" s="774">
        <v>171654.307</v>
      </c>
      <c r="E8" s="774">
        <v>7277020.4969999995</v>
      </c>
      <c r="F8" s="775">
        <v>49.420690904119695</v>
      </c>
      <c r="G8" s="776"/>
    </row>
    <row r="9" spans="1:11" s="25" customFormat="1" ht="15.9" customHeight="1">
      <c r="A9" s="89" t="s">
        <v>791</v>
      </c>
      <c r="B9" s="777">
        <v>87192</v>
      </c>
      <c r="C9" s="778">
        <v>707000.49600000004</v>
      </c>
      <c r="D9" s="778">
        <v>1731.0940000000001</v>
      </c>
      <c r="E9" s="778">
        <v>708731.59</v>
      </c>
      <c r="F9" s="775">
        <v>4.8132343254790877</v>
      </c>
      <c r="G9" s="779"/>
    </row>
    <row r="10" spans="1:11" s="25" customFormat="1" ht="15.9" customHeight="1">
      <c r="A10" s="89" t="s">
        <v>792</v>
      </c>
      <c r="B10" s="777">
        <v>2411</v>
      </c>
      <c r="C10" s="778">
        <v>15750.446</v>
      </c>
      <c r="D10" s="778">
        <v>94.881</v>
      </c>
      <c r="E10" s="778">
        <v>15845.326999999999</v>
      </c>
      <c r="F10" s="775">
        <v>0.10761093888144677</v>
      </c>
      <c r="G10" s="779"/>
    </row>
    <row r="11" spans="1:11" s="25" customFormat="1" ht="15.9" customHeight="1">
      <c r="A11" s="89" t="s">
        <v>793</v>
      </c>
      <c r="B11" s="777">
        <v>981</v>
      </c>
      <c r="C11" s="778">
        <v>18798.114000000001</v>
      </c>
      <c r="D11" s="778">
        <v>7720.5990000000002</v>
      </c>
      <c r="E11" s="778">
        <v>26518.713</v>
      </c>
      <c r="F11" s="775">
        <v>0.18009748892260966</v>
      </c>
      <c r="G11" s="780"/>
    </row>
    <row r="12" spans="1:11" s="25" customFormat="1" ht="15.9" customHeight="1">
      <c r="A12" s="89" t="s">
        <v>794</v>
      </c>
      <c r="B12" s="777">
        <v>66986</v>
      </c>
      <c r="C12" s="778">
        <v>472153.14199999999</v>
      </c>
      <c r="D12" s="778">
        <v>4556.317</v>
      </c>
      <c r="E12" s="778">
        <v>476709.45899999997</v>
      </c>
      <c r="F12" s="775">
        <v>3.2374940862158632</v>
      </c>
      <c r="G12" s="779"/>
      <c r="H12" s="781"/>
      <c r="I12" s="781"/>
      <c r="J12" s="781"/>
      <c r="K12" s="781"/>
    </row>
    <row r="13" spans="1:11" s="25" customFormat="1" ht="15.9" customHeight="1">
      <c r="A13" s="89" t="s">
        <v>795</v>
      </c>
      <c r="B13" s="777">
        <v>13569</v>
      </c>
      <c r="C13" s="778">
        <v>95213.428</v>
      </c>
      <c r="D13" s="778">
        <v>715.46</v>
      </c>
      <c r="E13" s="778">
        <v>95928.888000000006</v>
      </c>
      <c r="F13" s="775">
        <v>0.65148530563825857</v>
      </c>
      <c r="G13" s="779"/>
    </row>
    <row r="14" spans="1:11" s="25" customFormat="1" ht="15.9" customHeight="1">
      <c r="A14" s="89" t="s">
        <v>796</v>
      </c>
      <c r="B14" s="777">
        <v>30217</v>
      </c>
      <c r="C14" s="778">
        <v>184129.92499999999</v>
      </c>
      <c r="D14" s="778">
        <v>219.595</v>
      </c>
      <c r="E14" s="778">
        <v>184349.52</v>
      </c>
      <c r="F14" s="775">
        <v>1.2519795223881491</v>
      </c>
      <c r="G14" s="779"/>
    </row>
    <row r="15" spans="1:11" s="25" customFormat="1" ht="15.9" customHeight="1">
      <c r="A15" s="89" t="s">
        <v>797</v>
      </c>
      <c r="B15" s="777">
        <v>6193</v>
      </c>
      <c r="C15" s="778">
        <v>48836.675000000003</v>
      </c>
      <c r="D15" s="778">
        <v>318.77600000000001</v>
      </c>
      <c r="E15" s="778">
        <v>49155.451000000001</v>
      </c>
      <c r="F15" s="775">
        <v>0.33383118147394186</v>
      </c>
      <c r="G15" s="779"/>
    </row>
    <row r="16" spans="1:11" s="25" customFormat="1" ht="15.9" customHeight="1">
      <c r="A16" s="89" t="s">
        <v>798</v>
      </c>
      <c r="B16" s="777">
        <v>1587</v>
      </c>
      <c r="C16" s="778">
        <v>9647.3469999999998</v>
      </c>
      <c r="D16" s="778">
        <v>385.58100000000002</v>
      </c>
      <c r="E16" s="778">
        <v>10032.928</v>
      </c>
      <c r="F16" s="775">
        <v>6.8136984601829667E-2</v>
      </c>
      <c r="G16" s="779"/>
    </row>
    <row r="17" spans="1:11" s="25" customFormat="1" ht="15.9" customHeight="1">
      <c r="A17" s="89" t="s">
        <v>799</v>
      </c>
      <c r="B17" s="777">
        <v>691</v>
      </c>
      <c r="C17" s="778">
        <v>6909.1450000000004</v>
      </c>
      <c r="D17" s="778">
        <v>0</v>
      </c>
      <c r="E17" s="778">
        <v>6909.1450000000004</v>
      </c>
      <c r="F17" s="775">
        <v>4.6922324816524988E-2</v>
      </c>
      <c r="G17" s="779"/>
    </row>
    <row r="18" spans="1:11" s="25" customFormat="1" ht="15.9" customHeight="1">
      <c r="A18" s="89" t="s">
        <v>800</v>
      </c>
      <c r="B18" s="777">
        <v>2949</v>
      </c>
      <c r="C18" s="778">
        <v>27680.374</v>
      </c>
      <c r="D18" s="778">
        <v>230.77699999999999</v>
      </c>
      <c r="E18" s="778">
        <v>27911.151000000002</v>
      </c>
      <c r="F18" s="775">
        <v>0.1895540031689994</v>
      </c>
      <c r="G18" s="779"/>
    </row>
    <row r="19" spans="1:11" s="25" customFormat="1" ht="15.9" customHeight="1">
      <c r="A19" s="89" t="s">
        <v>801</v>
      </c>
      <c r="B19" s="777">
        <v>5201</v>
      </c>
      <c r="C19" s="778">
        <v>50718.769</v>
      </c>
      <c r="D19" s="778">
        <v>1317.3689999999999</v>
      </c>
      <c r="E19" s="778">
        <v>52036.137999999999</v>
      </c>
      <c r="F19" s="775">
        <v>0.35339489465534724</v>
      </c>
      <c r="G19" s="779"/>
    </row>
    <row r="20" spans="1:11" s="25" customFormat="1" ht="15.9" customHeight="1">
      <c r="A20" s="89" t="s">
        <v>802</v>
      </c>
      <c r="B20" s="777">
        <v>2392</v>
      </c>
      <c r="C20" s="778">
        <v>16088.618</v>
      </c>
      <c r="D20" s="778">
        <v>678.99300000000005</v>
      </c>
      <c r="E20" s="778">
        <v>16767.611000000001</v>
      </c>
      <c r="F20" s="775">
        <v>0.11387447936599064</v>
      </c>
      <c r="G20" s="779"/>
    </row>
    <row r="21" spans="1:11" s="25" customFormat="1" ht="15.9" customHeight="1">
      <c r="A21" s="89" t="s">
        <v>803</v>
      </c>
      <c r="B21" s="777">
        <v>796</v>
      </c>
      <c r="C21" s="778">
        <v>6526.4949999999999</v>
      </c>
      <c r="D21" s="778">
        <v>207.05799999999999</v>
      </c>
      <c r="E21" s="778">
        <v>6733.5529999999999</v>
      </c>
      <c r="F21" s="775">
        <v>4.5729820554538413E-2</v>
      </c>
      <c r="G21" s="779"/>
    </row>
    <row r="22" spans="1:11" s="25" customFormat="1" ht="15.9" customHeight="1">
      <c r="A22" s="89" t="s">
        <v>804</v>
      </c>
      <c r="B22" s="777">
        <v>3391</v>
      </c>
      <c r="C22" s="778">
        <v>26402.366000000002</v>
      </c>
      <c r="D22" s="778">
        <v>482.70800000000003</v>
      </c>
      <c r="E22" s="778">
        <v>26885.074000000001</v>
      </c>
      <c r="F22" s="775">
        <v>0.18258556955228336</v>
      </c>
      <c r="G22" s="779"/>
    </row>
    <row r="23" spans="1:11" s="25" customFormat="1" ht="15.9" customHeight="1">
      <c r="A23" s="89" t="s">
        <v>805</v>
      </c>
      <c r="B23" s="777">
        <v>1613</v>
      </c>
      <c r="C23" s="778">
        <v>11318.539000000001</v>
      </c>
      <c r="D23" s="778">
        <v>0</v>
      </c>
      <c r="E23" s="778">
        <v>11318.539000000001</v>
      </c>
      <c r="F23" s="775">
        <v>7.6868000802777475E-2</v>
      </c>
      <c r="G23" s="779"/>
    </row>
    <row r="24" spans="1:11" s="25" customFormat="1" ht="15.9" customHeight="1">
      <c r="A24" s="89" t="s">
        <v>806</v>
      </c>
      <c r="B24" s="777">
        <v>26601</v>
      </c>
      <c r="C24" s="778">
        <v>209364.01</v>
      </c>
      <c r="D24" s="778">
        <v>7606.7049999999999</v>
      </c>
      <c r="E24" s="778">
        <v>216970.715</v>
      </c>
      <c r="F24" s="775">
        <v>1.4735210166965191</v>
      </c>
      <c r="G24" s="780"/>
    </row>
    <row r="25" spans="1:11" s="25" customFormat="1" ht="15.9" customHeight="1">
      <c r="A25" s="89" t="s">
        <v>807</v>
      </c>
      <c r="B25" s="777">
        <v>850206</v>
      </c>
      <c r="C25" s="778">
        <v>3890653.4780000001</v>
      </c>
      <c r="D25" s="778">
        <v>21739.77</v>
      </c>
      <c r="E25" s="778">
        <v>3912393.2480000001</v>
      </c>
      <c r="F25" s="775">
        <v>26.570376912430582</v>
      </c>
      <c r="G25" s="779"/>
      <c r="H25" s="781"/>
      <c r="I25" s="781"/>
      <c r="J25" s="781"/>
      <c r="K25" s="781"/>
    </row>
    <row r="26" spans="1:11" s="25" customFormat="1" ht="15.9" customHeight="1">
      <c r="A26" s="89" t="s">
        <v>808</v>
      </c>
      <c r="B26" s="777">
        <v>19316</v>
      </c>
      <c r="C26" s="778">
        <v>184305.06400000001</v>
      </c>
      <c r="D26" s="778">
        <v>7811.9560000000001</v>
      </c>
      <c r="E26" s="778">
        <v>192117.02</v>
      </c>
      <c r="F26" s="775">
        <v>1.3047312243733238</v>
      </c>
      <c r="G26" s="779"/>
    </row>
    <row r="27" spans="1:11" s="25" customFormat="1" ht="15.9" customHeight="1">
      <c r="A27" s="89" t="s">
        <v>809</v>
      </c>
      <c r="B27" s="777">
        <v>147945</v>
      </c>
      <c r="C27" s="778">
        <v>911475.94299999997</v>
      </c>
      <c r="D27" s="778">
        <v>11177.57</v>
      </c>
      <c r="E27" s="778">
        <v>922653.51300000004</v>
      </c>
      <c r="F27" s="775">
        <v>6.2660499714644669</v>
      </c>
      <c r="G27" s="779"/>
    </row>
    <row r="28" spans="1:11" s="25" customFormat="1" ht="15.9" customHeight="1">
      <c r="A28" s="89" t="s">
        <v>810</v>
      </c>
      <c r="B28" s="777">
        <v>682945</v>
      </c>
      <c r="C28" s="778">
        <v>2794872.4709999999</v>
      </c>
      <c r="D28" s="778">
        <v>2750.2440000000001</v>
      </c>
      <c r="E28" s="778">
        <v>2797622.7149999999</v>
      </c>
      <c r="F28" s="775">
        <v>18.999595716592793</v>
      </c>
      <c r="G28" s="779"/>
    </row>
    <row r="29" spans="1:11" s="25" customFormat="1" ht="15.9" customHeight="1">
      <c r="A29" s="89" t="s">
        <v>811</v>
      </c>
      <c r="B29" s="777">
        <v>61200</v>
      </c>
      <c r="C29" s="778">
        <v>327777.72200000001</v>
      </c>
      <c r="D29" s="778">
        <v>725.14599999999996</v>
      </c>
      <c r="E29" s="778">
        <v>328502.86800000002</v>
      </c>
      <c r="F29" s="775">
        <v>2.2309733368536966</v>
      </c>
      <c r="G29" s="779"/>
    </row>
    <row r="30" spans="1:11" s="25" customFormat="1" ht="15.9" customHeight="1">
      <c r="A30" s="89" t="s">
        <v>812</v>
      </c>
      <c r="B30" s="777">
        <v>42644</v>
      </c>
      <c r="C30" s="778">
        <v>515948.86900000001</v>
      </c>
      <c r="D30" s="778">
        <v>47952.326000000001</v>
      </c>
      <c r="E30" s="778">
        <v>563901.19499999995</v>
      </c>
      <c r="F30" s="775">
        <v>3.8296424573831631</v>
      </c>
      <c r="G30" s="780"/>
    </row>
    <row r="31" spans="1:11" s="25" customFormat="1" ht="15.9" customHeight="1">
      <c r="A31" s="89" t="s">
        <v>813</v>
      </c>
      <c r="B31" s="777">
        <v>1251</v>
      </c>
      <c r="C31" s="778">
        <v>10331.563</v>
      </c>
      <c r="D31" s="778">
        <v>319.85300000000001</v>
      </c>
      <c r="E31" s="778">
        <v>10651.415999999999</v>
      </c>
      <c r="F31" s="775">
        <v>7.2337344390359631E-2</v>
      </c>
      <c r="G31" s="779"/>
    </row>
    <row r="32" spans="1:11" s="25" customFormat="1" ht="15.9" customHeight="1">
      <c r="A32" s="89" t="s">
        <v>814</v>
      </c>
      <c r="B32" s="777">
        <v>31259</v>
      </c>
      <c r="C32" s="778">
        <v>427843.39799999999</v>
      </c>
      <c r="D32" s="778">
        <v>48817.322999999997</v>
      </c>
      <c r="E32" s="778">
        <v>476660.72100000002</v>
      </c>
      <c r="F32" s="775">
        <v>3.2371630900843731</v>
      </c>
      <c r="G32" s="779"/>
    </row>
    <row r="33" spans="1:8" s="25" customFormat="1" ht="15.9" customHeight="1">
      <c r="A33" s="89" t="s">
        <v>815</v>
      </c>
      <c r="B33" s="777">
        <v>16494</v>
      </c>
      <c r="C33" s="778">
        <v>275407.90500000003</v>
      </c>
      <c r="D33" s="778">
        <v>18489.802</v>
      </c>
      <c r="E33" s="778">
        <v>293897.70699999999</v>
      </c>
      <c r="F33" s="775">
        <v>1.9959580629275966</v>
      </c>
      <c r="G33" s="779"/>
    </row>
    <row r="34" spans="1:8" s="25" customFormat="1" ht="15.9" customHeight="1">
      <c r="A34" s="89" t="s">
        <v>816</v>
      </c>
      <c r="B34" s="777">
        <v>14765</v>
      </c>
      <c r="C34" s="778">
        <v>152435.49299999999</v>
      </c>
      <c r="D34" s="778">
        <v>30327.521000000001</v>
      </c>
      <c r="E34" s="778">
        <v>182763.014</v>
      </c>
      <c r="F34" s="775">
        <v>1.2412050271567761</v>
      </c>
      <c r="G34" s="779"/>
    </row>
    <row r="35" spans="1:8" s="25" customFormat="1" ht="15.9" customHeight="1">
      <c r="A35" s="89" t="s">
        <v>817</v>
      </c>
      <c r="B35" s="777">
        <v>2729</v>
      </c>
      <c r="C35" s="778">
        <v>20636.617999999999</v>
      </c>
      <c r="D35" s="778">
        <v>0</v>
      </c>
      <c r="E35" s="778">
        <v>20636.617999999999</v>
      </c>
      <c r="F35" s="775">
        <v>0.14015020569267922</v>
      </c>
      <c r="G35" s="780"/>
    </row>
    <row r="36" spans="1:8" s="25" customFormat="1" ht="15.9" customHeight="1">
      <c r="A36" s="89" t="s">
        <v>818</v>
      </c>
      <c r="B36" s="777">
        <v>4138</v>
      </c>
      <c r="C36" s="778">
        <v>24603.951000000001</v>
      </c>
      <c r="D36" s="778">
        <v>30.965</v>
      </c>
      <c r="E36" s="778">
        <v>24634.916000000001</v>
      </c>
      <c r="F36" s="775">
        <v>0.16730399063557194</v>
      </c>
      <c r="G36" s="779"/>
    </row>
    <row r="37" spans="1:8" s="25" customFormat="1" ht="15.9" customHeight="1">
      <c r="A37" s="89" t="s">
        <v>819</v>
      </c>
      <c r="B37" s="777">
        <v>7404</v>
      </c>
      <c r="C37" s="778">
        <v>56328.695</v>
      </c>
      <c r="D37" s="778">
        <v>366.31400000000002</v>
      </c>
      <c r="E37" s="778">
        <v>56695.008999999998</v>
      </c>
      <c r="F37" s="775">
        <v>0.38503485276019067</v>
      </c>
      <c r="G37" s="779"/>
    </row>
    <row r="38" spans="1:8" s="25" customFormat="1" ht="15.9" customHeight="1">
      <c r="A38" s="89" t="s">
        <v>820</v>
      </c>
      <c r="B38" s="777">
        <v>28709</v>
      </c>
      <c r="C38" s="778">
        <v>193233.196</v>
      </c>
      <c r="D38" s="778">
        <v>4855.6040000000003</v>
      </c>
      <c r="E38" s="778">
        <v>198088.8</v>
      </c>
      <c r="F38" s="775">
        <v>1.3452875885678552</v>
      </c>
      <c r="G38" s="780"/>
    </row>
    <row r="39" spans="1:8" s="25" customFormat="1" ht="15.9" customHeight="1">
      <c r="A39" s="89" t="s">
        <v>821</v>
      </c>
      <c r="B39" s="777">
        <v>22445</v>
      </c>
      <c r="C39" s="778">
        <v>203623.95300000001</v>
      </c>
      <c r="D39" s="778">
        <v>25137.41</v>
      </c>
      <c r="E39" s="778">
        <v>228761.36300000001</v>
      </c>
      <c r="F39" s="775">
        <v>1.5535952683229231</v>
      </c>
      <c r="G39" s="779"/>
    </row>
    <row r="40" spans="1:8" s="25" customFormat="1" ht="15.9" customHeight="1">
      <c r="A40" s="782" t="s">
        <v>822</v>
      </c>
      <c r="B40" s="773">
        <v>3918</v>
      </c>
      <c r="C40" s="774">
        <v>298707.49099999998</v>
      </c>
      <c r="D40" s="774">
        <v>485.99400000000003</v>
      </c>
      <c r="E40" s="774">
        <v>299193.48499999999</v>
      </c>
      <c r="F40" s="775">
        <v>2.0319234704378175</v>
      </c>
      <c r="G40" s="779"/>
    </row>
    <row r="41" spans="1:8" s="30" customFormat="1" ht="15.9" customHeight="1">
      <c r="A41" s="782" t="s">
        <v>823</v>
      </c>
      <c r="B41" s="773">
        <v>1484433</v>
      </c>
      <c r="C41" s="774">
        <v>6982656.5410000002</v>
      </c>
      <c r="D41" s="774">
        <v>165772.86799999999</v>
      </c>
      <c r="E41" s="774">
        <v>7148429.409</v>
      </c>
      <c r="F41" s="775">
        <v>48.547385625442473</v>
      </c>
      <c r="G41" s="783"/>
    </row>
    <row r="42" spans="1:8" s="30" customFormat="1" ht="18.75" customHeight="1">
      <c r="A42" s="782" t="s">
        <v>824</v>
      </c>
      <c r="B42" s="773">
        <v>2726120</v>
      </c>
      <c r="C42" s="774">
        <v>14386730.221999999</v>
      </c>
      <c r="D42" s="774">
        <v>337913.16899999999</v>
      </c>
      <c r="E42" s="774">
        <v>14724643.391000001</v>
      </c>
      <c r="F42" s="775">
        <v>100</v>
      </c>
      <c r="G42" s="784"/>
      <c r="H42" s="785"/>
    </row>
    <row r="43" spans="1:8" ht="8.25" customHeight="1" thickBot="1">
      <c r="A43" s="786"/>
      <c r="B43" s="787"/>
      <c r="C43" s="787"/>
      <c r="D43" s="787"/>
      <c r="E43" s="787"/>
      <c r="F43" s="787"/>
      <c r="G43" s="788"/>
    </row>
    <row r="44" spans="1:8" ht="6" customHeight="1">
      <c r="A44" s="29"/>
      <c r="B44" s="783"/>
      <c r="C44" s="783"/>
      <c r="D44" s="783"/>
      <c r="E44" s="783"/>
      <c r="F44" s="783"/>
      <c r="G44" s="789"/>
    </row>
    <row r="45" spans="1:8" ht="9" customHeight="1">
      <c r="A45" s="138" t="s">
        <v>413</v>
      </c>
      <c r="B45" s="138"/>
      <c r="C45" s="138"/>
      <c r="D45" s="138"/>
      <c r="E45" s="790"/>
      <c r="F45" s="138"/>
      <c r="G45" s="791"/>
    </row>
    <row r="46" spans="1:8" ht="9" customHeight="1">
      <c r="A46" s="138" t="s">
        <v>825</v>
      </c>
      <c r="B46" s="138"/>
      <c r="C46" s="138"/>
      <c r="D46" s="138"/>
      <c r="E46" s="138"/>
      <c r="F46" s="138"/>
      <c r="G46" s="791"/>
    </row>
    <row r="47" spans="1:8" ht="9" customHeight="1">
      <c r="A47" s="138" t="s">
        <v>826</v>
      </c>
      <c r="B47" s="138"/>
      <c r="C47" s="138"/>
      <c r="D47" s="138"/>
      <c r="E47" s="138"/>
      <c r="F47" s="138"/>
      <c r="G47" s="791"/>
    </row>
    <row r="48" spans="1:8">
      <c r="A48" s="21"/>
      <c r="B48" s="21"/>
      <c r="C48" s="21"/>
      <c r="D48" s="21"/>
      <c r="E48" s="21"/>
      <c r="F48" s="21"/>
      <c r="G48" s="766"/>
    </row>
    <row r="49" spans="1:7">
      <c r="A49" s="76"/>
      <c r="B49" s="76"/>
      <c r="C49" s="76"/>
      <c r="D49" s="76"/>
      <c r="E49" s="76"/>
      <c r="F49" s="76"/>
      <c r="G49" s="766"/>
    </row>
    <row r="50" spans="1:7">
      <c r="A50" s="76"/>
      <c r="B50" s="76"/>
      <c r="C50" s="76"/>
      <c r="D50" s="76"/>
      <c r="E50" s="76"/>
      <c r="F50" s="76"/>
      <c r="G50" s="766"/>
    </row>
    <row r="51" spans="1:7">
      <c r="A51" s="76"/>
      <c r="B51" s="76"/>
      <c r="C51" s="76"/>
      <c r="D51" s="76"/>
      <c r="E51" s="76"/>
      <c r="F51" s="76"/>
      <c r="G51" s="766"/>
    </row>
    <row r="52" spans="1:7">
      <c r="A52" s="76"/>
      <c r="B52" s="76"/>
      <c r="C52" s="76"/>
      <c r="D52" s="76"/>
      <c r="E52" s="76"/>
      <c r="F52" s="76"/>
      <c r="G52" s="766"/>
    </row>
    <row r="53" spans="1:7">
      <c r="A53" s="76"/>
      <c r="B53" s="76"/>
      <c r="C53" s="76"/>
      <c r="D53" s="76"/>
      <c r="E53" s="76"/>
      <c r="F53" s="76"/>
      <c r="G53" s="766"/>
    </row>
    <row r="54" spans="1:7">
      <c r="A54" s="76"/>
      <c r="B54" s="76"/>
      <c r="C54" s="76"/>
      <c r="D54" s="76"/>
      <c r="E54" s="76"/>
      <c r="F54" s="76"/>
      <c r="G54" s="766"/>
    </row>
    <row r="55" spans="1:7">
      <c r="A55" s="76"/>
      <c r="B55" s="76"/>
      <c r="C55" s="76"/>
      <c r="D55" s="76"/>
      <c r="E55" s="76"/>
      <c r="F55" s="76"/>
      <c r="G55" s="766"/>
    </row>
    <row r="56" spans="1:7">
      <c r="A56" s="76"/>
      <c r="B56" s="76"/>
      <c r="C56" s="76"/>
      <c r="D56" s="76"/>
      <c r="E56" s="76"/>
      <c r="F56" s="76"/>
      <c r="G56" s="766"/>
    </row>
    <row r="57" spans="1:7">
      <c r="A57" s="76"/>
      <c r="B57" s="76"/>
      <c r="C57" s="76"/>
      <c r="D57" s="76"/>
      <c r="E57" s="76"/>
      <c r="F57" s="76"/>
      <c r="G57" s="766"/>
    </row>
    <row r="58" spans="1:7">
      <c r="A58" s="76"/>
      <c r="B58" s="76"/>
      <c r="C58" s="76"/>
      <c r="D58" s="76"/>
      <c r="E58" s="76"/>
      <c r="F58" s="76"/>
      <c r="G58" s="766"/>
    </row>
    <row r="59" spans="1:7">
      <c r="A59" s="76"/>
      <c r="B59" s="76"/>
      <c r="C59" s="76"/>
      <c r="D59" s="76"/>
      <c r="E59" s="76"/>
      <c r="F59" s="76"/>
      <c r="G59" s="766"/>
    </row>
    <row r="60" spans="1:7">
      <c r="A60" s="76"/>
      <c r="B60" s="76"/>
      <c r="C60" s="76"/>
      <c r="D60" s="76"/>
      <c r="E60" s="76"/>
      <c r="F60" s="76"/>
      <c r="G60" s="766"/>
    </row>
    <row r="61" spans="1:7">
      <c r="A61" s="76"/>
      <c r="B61" s="76"/>
      <c r="C61" s="76"/>
      <c r="D61" s="76"/>
      <c r="E61" s="76"/>
      <c r="F61" s="76"/>
      <c r="G61" s="76"/>
    </row>
    <row r="62" spans="1:7">
      <c r="A62" s="76"/>
      <c r="B62" s="76"/>
      <c r="C62" s="76"/>
      <c r="D62" s="76"/>
      <c r="E62" s="76"/>
      <c r="F62" s="76"/>
      <c r="G62" s="76"/>
    </row>
    <row r="63" spans="1:7">
      <c r="A63" s="76"/>
      <c r="B63" s="76"/>
      <c r="C63" s="76"/>
      <c r="D63" s="76"/>
      <c r="E63" s="76"/>
      <c r="F63" s="76"/>
      <c r="G63" s="76"/>
    </row>
    <row r="64" spans="1:7">
      <c r="A64" s="76"/>
      <c r="B64" s="76"/>
      <c r="C64" s="76"/>
      <c r="D64" s="76"/>
      <c r="E64" s="76"/>
      <c r="F64" s="76"/>
      <c r="G64" s="76"/>
    </row>
    <row r="65" spans="1:7">
      <c r="A65" s="76"/>
      <c r="B65" s="76"/>
      <c r="C65" s="76"/>
      <c r="D65" s="76"/>
      <c r="E65" s="76"/>
      <c r="F65" s="76"/>
      <c r="G65" s="76"/>
    </row>
    <row r="200" spans="3:3">
      <c r="C200" s="7" t="s">
        <v>61</v>
      </c>
    </row>
  </sheetData>
  <mergeCells count="1">
    <mergeCell ref="A2:F2"/>
  </mergeCells>
  <hyperlinks>
    <hyperlink ref="A1" location="Índice!A1" display="Volver al Índice" xr:uid="{5199C3F5-45DD-4EC6-AEE1-A314A4361635}"/>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E6C8-FF10-4475-B48B-B08659DA86ED}">
  <dimension ref="A1:R752"/>
  <sheetViews>
    <sheetView showGridLines="0" zoomScaleNormal="100" workbookViewId="0"/>
  </sheetViews>
  <sheetFormatPr baseColWidth="10" defaultRowHeight="10.199999999999999"/>
  <cols>
    <col min="1" max="1" width="11.5546875" style="809"/>
    <col min="2" max="2" width="19.44140625" style="809" bestFit="1" customWidth="1"/>
    <col min="3" max="3" width="25.88671875" style="809" bestFit="1" customWidth="1"/>
    <col min="4" max="4" width="14.44140625" style="809" bestFit="1" customWidth="1"/>
    <col min="5" max="5" width="12.5546875" style="809" bestFit="1" customWidth="1"/>
    <col min="6" max="6" width="14.44140625" style="809" bestFit="1" customWidth="1"/>
    <col min="7" max="12" width="12.5546875" style="809" bestFit="1" customWidth="1"/>
    <col min="13" max="13" width="13.44140625" style="809" bestFit="1" customWidth="1"/>
    <col min="14" max="14" width="12.5546875" style="809" bestFit="1" customWidth="1"/>
    <col min="15" max="15" width="13.44140625" style="809" bestFit="1" customWidth="1"/>
    <col min="16" max="16" width="14.44140625" style="809" bestFit="1" customWidth="1"/>
    <col min="17" max="17" width="13.33203125" style="809" bestFit="1" customWidth="1"/>
    <col min="18" max="18" width="13.5546875" style="809" bestFit="1" customWidth="1"/>
    <col min="19" max="258" width="11.5546875" style="809"/>
    <col min="259" max="259" width="19.88671875" style="809" bestFit="1" customWidth="1"/>
    <col min="260" max="260" width="14.44140625" style="809" bestFit="1" customWidth="1"/>
    <col min="261" max="261" width="12.5546875" style="809" bestFit="1" customWidth="1"/>
    <col min="262" max="262" width="14.44140625" style="809" bestFit="1" customWidth="1"/>
    <col min="263" max="268" width="12.5546875" style="809" bestFit="1" customWidth="1"/>
    <col min="269" max="269" width="13.44140625" style="809" bestFit="1" customWidth="1"/>
    <col min="270" max="270" width="12.5546875" style="809" bestFit="1" customWidth="1"/>
    <col min="271" max="271" width="13.44140625" style="809" bestFit="1" customWidth="1"/>
    <col min="272" max="272" width="14.44140625" style="809" bestFit="1" customWidth="1"/>
    <col min="273" max="273" width="13.33203125" style="809" bestFit="1" customWidth="1"/>
    <col min="274" max="274" width="13.5546875" style="809" bestFit="1" customWidth="1"/>
    <col min="275" max="514" width="11.5546875" style="809"/>
    <col min="515" max="515" width="19.88671875" style="809" bestFit="1" customWidth="1"/>
    <col min="516" max="516" width="14.44140625" style="809" bestFit="1" customWidth="1"/>
    <col min="517" max="517" width="12.5546875" style="809" bestFit="1" customWidth="1"/>
    <col min="518" max="518" width="14.44140625" style="809" bestFit="1" customWidth="1"/>
    <col min="519" max="524" width="12.5546875" style="809" bestFit="1" customWidth="1"/>
    <col min="525" max="525" width="13.44140625" style="809" bestFit="1" customWidth="1"/>
    <col min="526" max="526" width="12.5546875" style="809" bestFit="1" customWidth="1"/>
    <col min="527" max="527" width="13.44140625" style="809" bestFit="1" customWidth="1"/>
    <col min="528" max="528" width="14.44140625" style="809" bestFit="1" customWidth="1"/>
    <col min="529" max="529" width="13.33203125" style="809" bestFit="1" customWidth="1"/>
    <col min="530" max="530" width="13.5546875" style="809" bestFit="1" customWidth="1"/>
    <col min="531" max="770" width="11.5546875" style="809"/>
    <col min="771" max="771" width="19.88671875" style="809" bestFit="1" customWidth="1"/>
    <col min="772" max="772" width="14.44140625" style="809" bestFit="1" customWidth="1"/>
    <col min="773" max="773" width="12.5546875" style="809" bestFit="1" customWidth="1"/>
    <col min="774" max="774" width="14.44140625" style="809" bestFit="1" customWidth="1"/>
    <col min="775" max="780" width="12.5546875" style="809" bestFit="1" customWidth="1"/>
    <col min="781" max="781" width="13.44140625" style="809" bestFit="1" customWidth="1"/>
    <col min="782" max="782" width="12.5546875" style="809" bestFit="1" customWidth="1"/>
    <col min="783" max="783" width="13.44140625" style="809" bestFit="1" customWidth="1"/>
    <col min="784" max="784" width="14.44140625" style="809" bestFit="1" customWidth="1"/>
    <col min="785" max="785" width="13.33203125" style="809" bestFit="1" customWidth="1"/>
    <col min="786" max="786" width="13.5546875" style="809" bestFit="1" customWidth="1"/>
    <col min="787" max="1026" width="11.5546875" style="809"/>
    <col min="1027" max="1027" width="19.88671875" style="809" bestFit="1" customWidth="1"/>
    <col min="1028" max="1028" width="14.44140625" style="809" bestFit="1" customWidth="1"/>
    <col min="1029" max="1029" width="12.5546875" style="809" bestFit="1" customWidth="1"/>
    <col min="1030" max="1030" width="14.44140625" style="809" bestFit="1" customWidth="1"/>
    <col min="1031" max="1036" width="12.5546875" style="809" bestFit="1" customWidth="1"/>
    <col min="1037" max="1037" width="13.44140625" style="809" bestFit="1" customWidth="1"/>
    <col min="1038" max="1038" width="12.5546875" style="809" bestFit="1" customWidth="1"/>
    <col min="1039" max="1039" width="13.44140625" style="809" bestFit="1" customWidth="1"/>
    <col min="1040" max="1040" width="14.44140625" style="809" bestFit="1" customWidth="1"/>
    <col min="1041" max="1041" width="13.33203125" style="809" bestFit="1" customWidth="1"/>
    <col min="1042" max="1042" width="13.5546875" style="809" bestFit="1" customWidth="1"/>
    <col min="1043" max="1282" width="11.5546875" style="809"/>
    <col min="1283" max="1283" width="19.88671875" style="809" bestFit="1" customWidth="1"/>
    <col min="1284" max="1284" width="14.44140625" style="809" bestFit="1" customWidth="1"/>
    <col min="1285" max="1285" width="12.5546875" style="809" bestFit="1" customWidth="1"/>
    <col min="1286" max="1286" width="14.44140625" style="809" bestFit="1" customWidth="1"/>
    <col min="1287" max="1292" width="12.5546875" style="809" bestFit="1" customWidth="1"/>
    <col min="1293" max="1293" width="13.44140625" style="809" bestFit="1" customWidth="1"/>
    <col min="1294" max="1294" width="12.5546875" style="809" bestFit="1" customWidth="1"/>
    <col min="1295" max="1295" width="13.44140625" style="809" bestFit="1" customWidth="1"/>
    <col min="1296" max="1296" width="14.44140625" style="809" bestFit="1" customWidth="1"/>
    <col min="1297" max="1297" width="13.33203125" style="809" bestFit="1" customWidth="1"/>
    <col min="1298" max="1298" width="13.5546875" style="809" bestFit="1" customWidth="1"/>
    <col min="1299" max="1538" width="11.5546875" style="809"/>
    <col min="1539" max="1539" width="19.88671875" style="809" bestFit="1" customWidth="1"/>
    <col min="1540" max="1540" width="14.44140625" style="809" bestFit="1" customWidth="1"/>
    <col min="1541" max="1541" width="12.5546875" style="809" bestFit="1" customWidth="1"/>
    <col min="1542" max="1542" width="14.44140625" style="809" bestFit="1" customWidth="1"/>
    <col min="1543" max="1548" width="12.5546875" style="809" bestFit="1" customWidth="1"/>
    <col min="1549" max="1549" width="13.44140625" style="809" bestFit="1" customWidth="1"/>
    <col min="1550" max="1550" width="12.5546875" style="809" bestFit="1" customWidth="1"/>
    <col min="1551" max="1551" width="13.44140625" style="809" bestFit="1" customWidth="1"/>
    <col min="1552" max="1552" width="14.44140625" style="809" bestFit="1" customWidth="1"/>
    <col min="1553" max="1553" width="13.33203125" style="809" bestFit="1" customWidth="1"/>
    <col min="1554" max="1554" width="13.5546875" style="809" bestFit="1" customWidth="1"/>
    <col min="1555" max="1794" width="11.5546875" style="809"/>
    <col min="1795" max="1795" width="19.88671875" style="809" bestFit="1" customWidth="1"/>
    <col min="1796" max="1796" width="14.44140625" style="809" bestFit="1" customWidth="1"/>
    <col min="1797" max="1797" width="12.5546875" style="809" bestFit="1" customWidth="1"/>
    <col min="1798" max="1798" width="14.44140625" style="809" bestFit="1" customWidth="1"/>
    <col min="1799" max="1804" width="12.5546875" style="809" bestFit="1" customWidth="1"/>
    <col min="1805" max="1805" width="13.44140625" style="809" bestFit="1" customWidth="1"/>
    <col min="1806" max="1806" width="12.5546875" style="809" bestFit="1" customWidth="1"/>
    <col min="1807" max="1807" width="13.44140625" style="809" bestFit="1" customWidth="1"/>
    <col min="1808" max="1808" width="14.44140625" style="809" bestFit="1" customWidth="1"/>
    <col min="1809" max="1809" width="13.33203125" style="809" bestFit="1" customWidth="1"/>
    <col min="1810" max="1810" width="13.5546875" style="809" bestFit="1" customWidth="1"/>
    <col min="1811" max="2050" width="11.5546875" style="809"/>
    <col min="2051" max="2051" width="19.88671875" style="809" bestFit="1" customWidth="1"/>
    <col min="2052" max="2052" width="14.44140625" style="809" bestFit="1" customWidth="1"/>
    <col min="2053" max="2053" width="12.5546875" style="809" bestFit="1" customWidth="1"/>
    <col min="2054" max="2054" width="14.44140625" style="809" bestFit="1" customWidth="1"/>
    <col min="2055" max="2060" width="12.5546875" style="809" bestFit="1" customWidth="1"/>
    <col min="2061" max="2061" width="13.44140625" style="809" bestFit="1" customWidth="1"/>
    <col min="2062" max="2062" width="12.5546875" style="809" bestFit="1" customWidth="1"/>
    <col min="2063" max="2063" width="13.44140625" style="809" bestFit="1" customWidth="1"/>
    <col min="2064" max="2064" width="14.44140625" style="809" bestFit="1" customWidth="1"/>
    <col min="2065" max="2065" width="13.33203125" style="809" bestFit="1" customWidth="1"/>
    <col min="2066" max="2066" width="13.5546875" style="809" bestFit="1" customWidth="1"/>
    <col min="2067" max="2306" width="11.5546875" style="809"/>
    <col min="2307" max="2307" width="19.88671875" style="809" bestFit="1" customWidth="1"/>
    <col min="2308" max="2308" width="14.44140625" style="809" bestFit="1" customWidth="1"/>
    <col min="2309" max="2309" width="12.5546875" style="809" bestFit="1" customWidth="1"/>
    <col min="2310" max="2310" width="14.44140625" style="809" bestFit="1" customWidth="1"/>
    <col min="2311" max="2316" width="12.5546875" style="809" bestFit="1" customWidth="1"/>
    <col min="2317" max="2317" width="13.44140625" style="809" bestFit="1" customWidth="1"/>
    <col min="2318" max="2318" width="12.5546875" style="809" bestFit="1" customWidth="1"/>
    <col min="2319" max="2319" width="13.44140625" style="809" bestFit="1" customWidth="1"/>
    <col min="2320" max="2320" width="14.44140625" style="809" bestFit="1" customWidth="1"/>
    <col min="2321" max="2321" width="13.33203125" style="809" bestFit="1" customWidth="1"/>
    <col min="2322" max="2322" width="13.5546875" style="809" bestFit="1" customWidth="1"/>
    <col min="2323" max="2562" width="11.5546875" style="809"/>
    <col min="2563" max="2563" width="19.88671875" style="809" bestFit="1" customWidth="1"/>
    <col min="2564" max="2564" width="14.44140625" style="809" bestFit="1" customWidth="1"/>
    <col min="2565" max="2565" width="12.5546875" style="809" bestFit="1" customWidth="1"/>
    <col min="2566" max="2566" width="14.44140625" style="809" bestFit="1" customWidth="1"/>
    <col min="2567" max="2572" width="12.5546875" style="809" bestFit="1" customWidth="1"/>
    <col min="2573" max="2573" width="13.44140625" style="809" bestFit="1" customWidth="1"/>
    <col min="2574" max="2574" width="12.5546875" style="809" bestFit="1" customWidth="1"/>
    <col min="2575" max="2575" width="13.44140625" style="809" bestFit="1" customWidth="1"/>
    <col min="2576" max="2576" width="14.44140625" style="809" bestFit="1" customWidth="1"/>
    <col min="2577" max="2577" width="13.33203125" style="809" bestFit="1" customWidth="1"/>
    <col min="2578" max="2578" width="13.5546875" style="809" bestFit="1" customWidth="1"/>
    <col min="2579" max="2818" width="11.5546875" style="809"/>
    <col min="2819" max="2819" width="19.88671875" style="809" bestFit="1" customWidth="1"/>
    <col min="2820" max="2820" width="14.44140625" style="809" bestFit="1" customWidth="1"/>
    <col min="2821" max="2821" width="12.5546875" style="809" bestFit="1" customWidth="1"/>
    <col min="2822" max="2822" width="14.44140625" style="809" bestFit="1" customWidth="1"/>
    <col min="2823" max="2828" width="12.5546875" style="809" bestFit="1" customWidth="1"/>
    <col min="2829" max="2829" width="13.44140625" style="809" bestFit="1" customWidth="1"/>
    <col min="2830" max="2830" width="12.5546875" style="809" bestFit="1" customWidth="1"/>
    <col min="2831" max="2831" width="13.44140625" style="809" bestFit="1" customWidth="1"/>
    <col min="2832" max="2832" width="14.44140625" style="809" bestFit="1" customWidth="1"/>
    <col min="2833" max="2833" width="13.33203125" style="809" bestFit="1" customWidth="1"/>
    <col min="2834" max="2834" width="13.5546875" style="809" bestFit="1" customWidth="1"/>
    <col min="2835" max="3074" width="11.5546875" style="809"/>
    <col min="3075" max="3075" width="19.88671875" style="809" bestFit="1" customWidth="1"/>
    <col min="3076" max="3076" width="14.44140625" style="809" bestFit="1" customWidth="1"/>
    <col min="3077" max="3077" width="12.5546875" style="809" bestFit="1" customWidth="1"/>
    <col min="3078" max="3078" width="14.44140625" style="809" bestFit="1" customWidth="1"/>
    <col min="3079" max="3084" width="12.5546875" style="809" bestFit="1" customWidth="1"/>
    <col min="3085" max="3085" width="13.44140625" style="809" bestFit="1" customWidth="1"/>
    <col min="3086" max="3086" width="12.5546875" style="809" bestFit="1" customWidth="1"/>
    <col min="3087" max="3087" width="13.44140625" style="809" bestFit="1" customWidth="1"/>
    <col min="3088" max="3088" width="14.44140625" style="809" bestFit="1" customWidth="1"/>
    <col min="3089" max="3089" width="13.33203125" style="809" bestFit="1" customWidth="1"/>
    <col min="3090" max="3090" width="13.5546875" style="809" bestFit="1" customWidth="1"/>
    <col min="3091" max="3330" width="11.5546875" style="809"/>
    <col min="3331" max="3331" width="19.88671875" style="809" bestFit="1" customWidth="1"/>
    <col min="3332" max="3332" width="14.44140625" style="809" bestFit="1" customWidth="1"/>
    <col min="3333" max="3333" width="12.5546875" style="809" bestFit="1" customWidth="1"/>
    <col min="3334" max="3334" width="14.44140625" style="809" bestFit="1" customWidth="1"/>
    <col min="3335" max="3340" width="12.5546875" style="809" bestFit="1" customWidth="1"/>
    <col min="3341" max="3341" width="13.44140625" style="809" bestFit="1" customWidth="1"/>
    <col min="3342" max="3342" width="12.5546875" style="809" bestFit="1" customWidth="1"/>
    <col min="3343" max="3343" width="13.44140625" style="809" bestFit="1" customWidth="1"/>
    <col min="3344" max="3344" width="14.44140625" style="809" bestFit="1" customWidth="1"/>
    <col min="3345" max="3345" width="13.33203125" style="809" bestFit="1" customWidth="1"/>
    <col min="3346" max="3346" width="13.5546875" style="809" bestFit="1" customWidth="1"/>
    <col min="3347" max="3586" width="11.5546875" style="809"/>
    <col min="3587" max="3587" width="19.88671875" style="809" bestFit="1" customWidth="1"/>
    <col min="3588" max="3588" width="14.44140625" style="809" bestFit="1" customWidth="1"/>
    <col min="3589" max="3589" width="12.5546875" style="809" bestFit="1" customWidth="1"/>
    <col min="3590" max="3590" width="14.44140625" style="809" bestFit="1" customWidth="1"/>
    <col min="3591" max="3596" width="12.5546875" style="809" bestFit="1" customWidth="1"/>
    <col min="3597" max="3597" width="13.44140625" style="809" bestFit="1" customWidth="1"/>
    <col min="3598" max="3598" width="12.5546875" style="809" bestFit="1" customWidth="1"/>
    <col min="3599" max="3599" width="13.44140625" style="809" bestFit="1" customWidth="1"/>
    <col min="3600" max="3600" width="14.44140625" style="809" bestFit="1" customWidth="1"/>
    <col min="3601" max="3601" width="13.33203125" style="809" bestFit="1" customWidth="1"/>
    <col min="3602" max="3602" width="13.5546875" style="809" bestFit="1" customWidth="1"/>
    <col min="3603" max="3842" width="11.5546875" style="809"/>
    <col min="3843" max="3843" width="19.88671875" style="809" bestFit="1" customWidth="1"/>
    <col min="3844" max="3844" width="14.44140625" style="809" bestFit="1" customWidth="1"/>
    <col min="3845" max="3845" width="12.5546875" style="809" bestFit="1" customWidth="1"/>
    <col min="3846" max="3846" width="14.44140625" style="809" bestFit="1" customWidth="1"/>
    <col min="3847" max="3852" width="12.5546875" style="809" bestFit="1" customWidth="1"/>
    <col min="3853" max="3853" width="13.44140625" style="809" bestFit="1" customWidth="1"/>
    <col min="3854" max="3854" width="12.5546875" style="809" bestFit="1" customWidth="1"/>
    <col min="3855" max="3855" width="13.44140625" style="809" bestFit="1" customWidth="1"/>
    <col min="3856" max="3856" width="14.44140625" style="809" bestFit="1" customWidth="1"/>
    <col min="3857" max="3857" width="13.33203125" style="809" bestFit="1" customWidth="1"/>
    <col min="3858" max="3858" width="13.5546875" style="809" bestFit="1" customWidth="1"/>
    <col min="3859" max="4098" width="11.5546875" style="809"/>
    <col min="4099" max="4099" width="19.88671875" style="809" bestFit="1" customWidth="1"/>
    <col min="4100" max="4100" width="14.44140625" style="809" bestFit="1" customWidth="1"/>
    <col min="4101" max="4101" width="12.5546875" style="809" bestFit="1" customWidth="1"/>
    <col min="4102" max="4102" width="14.44140625" style="809" bestFit="1" customWidth="1"/>
    <col min="4103" max="4108" width="12.5546875" style="809" bestFit="1" customWidth="1"/>
    <col min="4109" max="4109" width="13.44140625" style="809" bestFit="1" customWidth="1"/>
    <col min="4110" max="4110" width="12.5546875" style="809" bestFit="1" customWidth="1"/>
    <col min="4111" max="4111" width="13.44140625" style="809" bestFit="1" customWidth="1"/>
    <col min="4112" max="4112" width="14.44140625" style="809" bestFit="1" customWidth="1"/>
    <col min="4113" max="4113" width="13.33203125" style="809" bestFit="1" customWidth="1"/>
    <col min="4114" max="4114" width="13.5546875" style="809" bestFit="1" customWidth="1"/>
    <col min="4115" max="4354" width="11.5546875" style="809"/>
    <col min="4355" max="4355" width="19.88671875" style="809" bestFit="1" customWidth="1"/>
    <col min="4356" max="4356" width="14.44140625" style="809" bestFit="1" customWidth="1"/>
    <col min="4357" max="4357" width="12.5546875" style="809" bestFit="1" customWidth="1"/>
    <col min="4358" max="4358" width="14.44140625" style="809" bestFit="1" customWidth="1"/>
    <col min="4359" max="4364" width="12.5546875" style="809" bestFit="1" customWidth="1"/>
    <col min="4365" max="4365" width="13.44140625" style="809" bestFit="1" customWidth="1"/>
    <col min="4366" max="4366" width="12.5546875" style="809" bestFit="1" customWidth="1"/>
    <col min="4367" max="4367" width="13.44140625" style="809" bestFit="1" customWidth="1"/>
    <col min="4368" max="4368" width="14.44140625" style="809" bestFit="1" customWidth="1"/>
    <col min="4369" max="4369" width="13.33203125" style="809" bestFit="1" customWidth="1"/>
    <col min="4370" max="4370" width="13.5546875" style="809" bestFit="1" customWidth="1"/>
    <col min="4371" max="4610" width="11.5546875" style="809"/>
    <col min="4611" max="4611" width="19.88671875" style="809" bestFit="1" customWidth="1"/>
    <col min="4612" max="4612" width="14.44140625" style="809" bestFit="1" customWidth="1"/>
    <col min="4613" max="4613" width="12.5546875" style="809" bestFit="1" customWidth="1"/>
    <col min="4614" max="4614" width="14.44140625" style="809" bestFit="1" customWidth="1"/>
    <col min="4615" max="4620" width="12.5546875" style="809" bestFit="1" customWidth="1"/>
    <col min="4621" max="4621" width="13.44140625" style="809" bestFit="1" customWidth="1"/>
    <col min="4622" max="4622" width="12.5546875" style="809" bestFit="1" customWidth="1"/>
    <col min="4623" max="4623" width="13.44140625" style="809" bestFit="1" customWidth="1"/>
    <col min="4624" max="4624" width="14.44140625" style="809" bestFit="1" customWidth="1"/>
    <col min="4625" max="4625" width="13.33203125" style="809" bestFit="1" customWidth="1"/>
    <col min="4626" max="4626" width="13.5546875" style="809" bestFit="1" customWidth="1"/>
    <col min="4627" max="4866" width="11.5546875" style="809"/>
    <col min="4867" max="4867" width="19.88671875" style="809" bestFit="1" customWidth="1"/>
    <col min="4868" max="4868" width="14.44140625" style="809" bestFit="1" customWidth="1"/>
    <col min="4869" max="4869" width="12.5546875" style="809" bestFit="1" customWidth="1"/>
    <col min="4870" max="4870" width="14.44140625" style="809" bestFit="1" customWidth="1"/>
    <col min="4871" max="4876" width="12.5546875" style="809" bestFit="1" customWidth="1"/>
    <col min="4877" max="4877" width="13.44140625" style="809" bestFit="1" customWidth="1"/>
    <col min="4878" max="4878" width="12.5546875" style="809" bestFit="1" customWidth="1"/>
    <col min="4879" max="4879" width="13.44140625" style="809" bestFit="1" customWidth="1"/>
    <col min="4880" max="4880" width="14.44140625" style="809" bestFit="1" customWidth="1"/>
    <col min="4881" max="4881" width="13.33203125" style="809" bestFit="1" customWidth="1"/>
    <col min="4882" max="4882" width="13.5546875" style="809" bestFit="1" customWidth="1"/>
    <col min="4883" max="5122" width="11.5546875" style="809"/>
    <col min="5123" max="5123" width="19.88671875" style="809" bestFit="1" customWidth="1"/>
    <col min="5124" max="5124" width="14.44140625" style="809" bestFit="1" customWidth="1"/>
    <col min="5125" max="5125" width="12.5546875" style="809" bestFit="1" customWidth="1"/>
    <col min="5126" max="5126" width="14.44140625" style="809" bestFit="1" customWidth="1"/>
    <col min="5127" max="5132" width="12.5546875" style="809" bestFit="1" customWidth="1"/>
    <col min="5133" max="5133" width="13.44140625" style="809" bestFit="1" customWidth="1"/>
    <col min="5134" max="5134" width="12.5546875" style="809" bestFit="1" customWidth="1"/>
    <col min="5135" max="5135" width="13.44140625" style="809" bestFit="1" customWidth="1"/>
    <col min="5136" max="5136" width="14.44140625" style="809" bestFit="1" customWidth="1"/>
    <col min="5137" max="5137" width="13.33203125" style="809" bestFit="1" customWidth="1"/>
    <col min="5138" max="5138" width="13.5546875" style="809" bestFit="1" customWidth="1"/>
    <col min="5139" max="5378" width="11.5546875" style="809"/>
    <col min="5379" max="5379" width="19.88671875" style="809" bestFit="1" customWidth="1"/>
    <col min="5380" max="5380" width="14.44140625" style="809" bestFit="1" customWidth="1"/>
    <col min="5381" max="5381" width="12.5546875" style="809" bestFit="1" customWidth="1"/>
    <col min="5382" max="5382" width="14.44140625" style="809" bestFit="1" customWidth="1"/>
    <col min="5383" max="5388" width="12.5546875" style="809" bestFit="1" customWidth="1"/>
    <col min="5389" max="5389" width="13.44140625" style="809" bestFit="1" customWidth="1"/>
    <col min="5390" max="5390" width="12.5546875" style="809" bestFit="1" customWidth="1"/>
    <col min="5391" max="5391" width="13.44140625" style="809" bestFit="1" customWidth="1"/>
    <col min="5392" max="5392" width="14.44140625" style="809" bestFit="1" customWidth="1"/>
    <col min="5393" max="5393" width="13.33203125" style="809" bestFit="1" customWidth="1"/>
    <col min="5394" max="5394" width="13.5546875" style="809" bestFit="1" customWidth="1"/>
    <col min="5395" max="5634" width="11.5546875" style="809"/>
    <col min="5635" max="5635" width="19.88671875" style="809" bestFit="1" customWidth="1"/>
    <col min="5636" max="5636" width="14.44140625" style="809" bestFit="1" customWidth="1"/>
    <col min="5637" max="5637" width="12.5546875" style="809" bestFit="1" customWidth="1"/>
    <col min="5638" max="5638" width="14.44140625" style="809" bestFit="1" customWidth="1"/>
    <col min="5639" max="5644" width="12.5546875" style="809" bestFit="1" customWidth="1"/>
    <col min="5645" max="5645" width="13.44140625" style="809" bestFit="1" customWidth="1"/>
    <col min="5646" max="5646" width="12.5546875" style="809" bestFit="1" customWidth="1"/>
    <col min="5647" max="5647" width="13.44140625" style="809" bestFit="1" customWidth="1"/>
    <col min="5648" max="5648" width="14.44140625" style="809" bestFit="1" customWidth="1"/>
    <col min="5649" max="5649" width="13.33203125" style="809" bestFit="1" customWidth="1"/>
    <col min="5650" max="5650" width="13.5546875" style="809" bestFit="1" customWidth="1"/>
    <col min="5651" max="5890" width="11.5546875" style="809"/>
    <col min="5891" max="5891" width="19.88671875" style="809" bestFit="1" customWidth="1"/>
    <col min="5892" max="5892" width="14.44140625" style="809" bestFit="1" customWidth="1"/>
    <col min="5893" max="5893" width="12.5546875" style="809" bestFit="1" customWidth="1"/>
    <col min="5894" max="5894" width="14.44140625" style="809" bestFit="1" customWidth="1"/>
    <col min="5895" max="5900" width="12.5546875" style="809" bestFit="1" customWidth="1"/>
    <col min="5901" max="5901" width="13.44140625" style="809" bestFit="1" customWidth="1"/>
    <col min="5902" max="5902" width="12.5546875" style="809" bestFit="1" customWidth="1"/>
    <col min="5903" max="5903" width="13.44140625" style="809" bestFit="1" customWidth="1"/>
    <col min="5904" max="5904" width="14.44140625" style="809" bestFit="1" customWidth="1"/>
    <col min="5905" max="5905" width="13.33203125" style="809" bestFit="1" customWidth="1"/>
    <col min="5906" max="5906" width="13.5546875" style="809" bestFit="1" customWidth="1"/>
    <col min="5907" max="6146" width="11.5546875" style="809"/>
    <col min="6147" max="6147" width="19.88671875" style="809" bestFit="1" customWidth="1"/>
    <col min="6148" max="6148" width="14.44140625" style="809" bestFit="1" customWidth="1"/>
    <col min="6149" max="6149" width="12.5546875" style="809" bestFit="1" customWidth="1"/>
    <col min="6150" max="6150" width="14.44140625" style="809" bestFit="1" customWidth="1"/>
    <col min="6151" max="6156" width="12.5546875" style="809" bestFit="1" customWidth="1"/>
    <col min="6157" max="6157" width="13.44140625" style="809" bestFit="1" customWidth="1"/>
    <col min="6158" max="6158" width="12.5546875" style="809" bestFit="1" customWidth="1"/>
    <col min="6159" max="6159" width="13.44140625" style="809" bestFit="1" customWidth="1"/>
    <col min="6160" max="6160" width="14.44140625" style="809" bestFit="1" customWidth="1"/>
    <col min="6161" max="6161" width="13.33203125" style="809" bestFit="1" customWidth="1"/>
    <col min="6162" max="6162" width="13.5546875" style="809" bestFit="1" customWidth="1"/>
    <col min="6163" max="6402" width="11.5546875" style="809"/>
    <col min="6403" max="6403" width="19.88671875" style="809" bestFit="1" customWidth="1"/>
    <col min="6404" max="6404" width="14.44140625" style="809" bestFit="1" customWidth="1"/>
    <col min="6405" max="6405" width="12.5546875" style="809" bestFit="1" customWidth="1"/>
    <col min="6406" max="6406" width="14.44140625" style="809" bestFit="1" customWidth="1"/>
    <col min="6407" max="6412" width="12.5546875" style="809" bestFit="1" customWidth="1"/>
    <col min="6413" max="6413" width="13.44140625" style="809" bestFit="1" customWidth="1"/>
    <col min="6414" max="6414" width="12.5546875" style="809" bestFit="1" customWidth="1"/>
    <col min="6415" max="6415" width="13.44140625" style="809" bestFit="1" customWidth="1"/>
    <col min="6416" max="6416" width="14.44140625" style="809" bestFit="1" customWidth="1"/>
    <col min="6417" max="6417" width="13.33203125" style="809" bestFit="1" customWidth="1"/>
    <col min="6418" max="6418" width="13.5546875" style="809" bestFit="1" customWidth="1"/>
    <col min="6419" max="6658" width="11.5546875" style="809"/>
    <col min="6659" max="6659" width="19.88671875" style="809" bestFit="1" customWidth="1"/>
    <col min="6660" max="6660" width="14.44140625" style="809" bestFit="1" customWidth="1"/>
    <col min="6661" max="6661" width="12.5546875" style="809" bestFit="1" customWidth="1"/>
    <col min="6662" max="6662" width="14.44140625" style="809" bestFit="1" customWidth="1"/>
    <col min="6663" max="6668" width="12.5546875" style="809" bestFit="1" customWidth="1"/>
    <col min="6669" max="6669" width="13.44140625" style="809" bestFit="1" customWidth="1"/>
    <col min="6670" max="6670" width="12.5546875" style="809" bestFit="1" customWidth="1"/>
    <col min="6671" max="6671" width="13.44140625" style="809" bestFit="1" customWidth="1"/>
    <col min="6672" max="6672" width="14.44140625" style="809" bestFit="1" customWidth="1"/>
    <col min="6673" max="6673" width="13.33203125" style="809" bestFit="1" customWidth="1"/>
    <col min="6674" max="6674" width="13.5546875" style="809" bestFit="1" customWidth="1"/>
    <col min="6675" max="6914" width="11.5546875" style="809"/>
    <col min="6915" max="6915" width="19.88671875" style="809" bestFit="1" customWidth="1"/>
    <col min="6916" max="6916" width="14.44140625" style="809" bestFit="1" customWidth="1"/>
    <col min="6917" max="6917" width="12.5546875" style="809" bestFit="1" customWidth="1"/>
    <col min="6918" max="6918" width="14.44140625" style="809" bestFit="1" customWidth="1"/>
    <col min="6919" max="6924" width="12.5546875" style="809" bestFit="1" customWidth="1"/>
    <col min="6925" max="6925" width="13.44140625" style="809" bestFit="1" customWidth="1"/>
    <col min="6926" max="6926" width="12.5546875" style="809" bestFit="1" customWidth="1"/>
    <col min="6927" max="6927" width="13.44140625" style="809" bestFit="1" customWidth="1"/>
    <col min="6928" max="6928" width="14.44140625" style="809" bestFit="1" customWidth="1"/>
    <col min="6929" max="6929" width="13.33203125" style="809" bestFit="1" customWidth="1"/>
    <col min="6930" max="6930" width="13.5546875" style="809" bestFit="1" customWidth="1"/>
    <col min="6931" max="7170" width="11.5546875" style="809"/>
    <col min="7171" max="7171" width="19.88671875" style="809" bestFit="1" customWidth="1"/>
    <col min="7172" max="7172" width="14.44140625" style="809" bestFit="1" customWidth="1"/>
    <col min="7173" max="7173" width="12.5546875" style="809" bestFit="1" customWidth="1"/>
    <col min="7174" max="7174" width="14.44140625" style="809" bestFit="1" customWidth="1"/>
    <col min="7175" max="7180" width="12.5546875" style="809" bestFit="1" customWidth="1"/>
    <col min="7181" max="7181" width="13.44140625" style="809" bestFit="1" customWidth="1"/>
    <col min="7182" max="7182" width="12.5546875" style="809" bestFit="1" customWidth="1"/>
    <col min="7183" max="7183" width="13.44140625" style="809" bestFit="1" customWidth="1"/>
    <col min="7184" max="7184" width="14.44140625" style="809" bestFit="1" customWidth="1"/>
    <col min="7185" max="7185" width="13.33203125" style="809" bestFit="1" customWidth="1"/>
    <col min="7186" max="7186" width="13.5546875" style="809" bestFit="1" customWidth="1"/>
    <col min="7187" max="7426" width="11.5546875" style="809"/>
    <col min="7427" max="7427" width="19.88671875" style="809" bestFit="1" customWidth="1"/>
    <col min="7428" max="7428" width="14.44140625" style="809" bestFit="1" customWidth="1"/>
    <col min="7429" max="7429" width="12.5546875" style="809" bestFit="1" customWidth="1"/>
    <col min="7430" max="7430" width="14.44140625" style="809" bestFit="1" customWidth="1"/>
    <col min="7431" max="7436" width="12.5546875" style="809" bestFit="1" customWidth="1"/>
    <col min="7437" max="7437" width="13.44140625" style="809" bestFit="1" customWidth="1"/>
    <col min="7438" max="7438" width="12.5546875" style="809" bestFit="1" customWidth="1"/>
    <col min="7439" max="7439" width="13.44140625" style="809" bestFit="1" customWidth="1"/>
    <col min="7440" max="7440" width="14.44140625" style="809" bestFit="1" customWidth="1"/>
    <col min="7441" max="7441" width="13.33203125" style="809" bestFit="1" customWidth="1"/>
    <col min="7442" max="7442" width="13.5546875" style="809" bestFit="1" customWidth="1"/>
    <col min="7443" max="7682" width="11.5546875" style="809"/>
    <col min="7683" max="7683" width="19.88671875" style="809" bestFit="1" customWidth="1"/>
    <col min="7684" max="7684" width="14.44140625" style="809" bestFit="1" customWidth="1"/>
    <col min="7685" max="7685" width="12.5546875" style="809" bestFit="1" customWidth="1"/>
    <col min="7686" max="7686" width="14.44140625" style="809" bestFit="1" customWidth="1"/>
    <col min="7687" max="7692" width="12.5546875" style="809" bestFit="1" customWidth="1"/>
    <col min="7693" max="7693" width="13.44140625" style="809" bestFit="1" customWidth="1"/>
    <col min="7694" max="7694" width="12.5546875" style="809" bestFit="1" customWidth="1"/>
    <col min="7695" max="7695" width="13.44140625" style="809" bestFit="1" customWidth="1"/>
    <col min="7696" max="7696" width="14.44140625" style="809" bestFit="1" customWidth="1"/>
    <col min="7697" max="7697" width="13.33203125" style="809" bestFit="1" customWidth="1"/>
    <col min="7698" max="7698" width="13.5546875" style="809" bestFit="1" customWidth="1"/>
    <col min="7699" max="7938" width="11.5546875" style="809"/>
    <col min="7939" max="7939" width="19.88671875" style="809" bestFit="1" customWidth="1"/>
    <col min="7940" max="7940" width="14.44140625" style="809" bestFit="1" customWidth="1"/>
    <col min="7941" max="7941" width="12.5546875" style="809" bestFit="1" customWidth="1"/>
    <col min="7942" max="7942" width="14.44140625" style="809" bestFit="1" customWidth="1"/>
    <col min="7943" max="7948" width="12.5546875" style="809" bestFit="1" customWidth="1"/>
    <col min="7949" max="7949" width="13.44140625" style="809" bestFit="1" customWidth="1"/>
    <col min="7950" max="7950" width="12.5546875" style="809" bestFit="1" customWidth="1"/>
    <col min="7951" max="7951" width="13.44140625" style="809" bestFit="1" customWidth="1"/>
    <col min="7952" max="7952" width="14.44140625" style="809" bestFit="1" customWidth="1"/>
    <col min="7953" max="7953" width="13.33203125" style="809" bestFit="1" customWidth="1"/>
    <col min="7954" max="7954" width="13.5546875" style="809" bestFit="1" customWidth="1"/>
    <col min="7955" max="8194" width="11.5546875" style="809"/>
    <col min="8195" max="8195" width="19.88671875" style="809" bestFit="1" customWidth="1"/>
    <col min="8196" max="8196" width="14.44140625" style="809" bestFit="1" customWidth="1"/>
    <col min="8197" max="8197" width="12.5546875" style="809" bestFit="1" customWidth="1"/>
    <col min="8198" max="8198" width="14.44140625" style="809" bestFit="1" customWidth="1"/>
    <col min="8199" max="8204" width="12.5546875" style="809" bestFit="1" customWidth="1"/>
    <col min="8205" max="8205" width="13.44140625" style="809" bestFit="1" customWidth="1"/>
    <col min="8206" max="8206" width="12.5546875" style="809" bestFit="1" customWidth="1"/>
    <col min="8207" max="8207" width="13.44140625" style="809" bestFit="1" customWidth="1"/>
    <col min="8208" max="8208" width="14.44140625" style="809" bestFit="1" customWidth="1"/>
    <col min="8209" max="8209" width="13.33203125" style="809" bestFit="1" customWidth="1"/>
    <col min="8210" max="8210" width="13.5546875" style="809" bestFit="1" customWidth="1"/>
    <col min="8211" max="8450" width="11.5546875" style="809"/>
    <col min="8451" max="8451" width="19.88671875" style="809" bestFit="1" customWidth="1"/>
    <col min="8452" max="8452" width="14.44140625" style="809" bestFit="1" customWidth="1"/>
    <col min="8453" max="8453" width="12.5546875" style="809" bestFit="1" customWidth="1"/>
    <col min="8454" max="8454" width="14.44140625" style="809" bestFit="1" customWidth="1"/>
    <col min="8455" max="8460" width="12.5546875" style="809" bestFit="1" customWidth="1"/>
    <col min="8461" max="8461" width="13.44140625" style="809" bestFit="1" customWidth="1"/>
    <col min="8462" max="8462" width="12.5546875" style="809" bestFit="1" customWidth="1"/>
    <col min="8463" max="8463" width="13.44140625" style="809" bestFit="1" customWidth="1"/>
    <col min="8464" max="8464" width="14.44140625" style="809" bestFit="1" customWidth="1"/>
    <col min="8465" max="8465" width="13.33203125" style="809" bestFit="1" customWidth="1"/>
    <col min="8466" max="8466" width="13.5546875" style="809" bestFit="1" customWidth="1"/>
    <col min="8467" max="8706" width="11.5546875" style="809"/>
    <col min="8707" max="8707" width="19.88671875" style="809" bestFit="1" customWidth="1"/>
    <col min="8708" max="8708" width="14.44140625" style="809" bestFit="1" customWidth="1"/>
    <col min="8709" max="8709" width="12.5546875" style="809" bestFit="1" customWidth="1"/>
    <col min="8710" max="8710" width="14.44140625" style="809" bestFit="1" customWidth="1"/>
    <col min="8711" max="8716" width="12.5546875" style="809" bestFit="1" customWidth="1"/>
    <col min="8717" max="8717" width="13.44140625" style="809" bestFit="1" customWidth="1"/>
    <col min="8718" max="8718" width="12.5546875" style="809" bestFit="1" customWidth="1"/>
    <col min="8719" max="8719" width="13.44140625" style="809" bestFit="1" customWidth="1"/>
    <col min="8720" max="8720" width="14.44140625" style="809" bestFit="1" customWidth="1"/>
    <col min="8721" max="8721" width="13.33203125" style="809" bestFit="1" customWidth="1"/>
    <col min="8722" max="8722" width="13.5546875" style="809" bestFit="1" customWidth="1"/>
    <col min="8723" max="8962" width="11.5546875" style="809"/>
    <col min="8963" max="8963" width="19.88671875" style="809" bestFit="1" customWidth="1"/>
    <col min="8964" max="8964" width="14.44140625" style="809" bestFit="1" customWidth="1"/>
    <col min="8965" max="8965" width="12.5546875" style="809" bestFit="1" customWidth="1"/>
    <col min="8966" max="8966" width="14.44140625" style="809" bestFit="1" customWidth="1"/>
    <col min="8967" max="8972" width="12.5546875" style="809" bestFit="1" customWidth="1"/>
    <col min="8973" max="8973" width="13.44140625" style="809" bestFit="1" customWidth="1"/>
    <col min="8974" max="8974" width="12.5546875" style="809" bestFit="1" customWidth="1"/>
    <col min="8975" max="8975" width="13.44140625" style="809" bestFit="1" customWidth="1"/>
    <col min="8976" max="8976" width="14.44140625" style="809" bestFit="1" customWidth="1"/>
    <col min="8977" max="8977" width="13.33203125" style="809" bestFit="1" customWidth="1"/>
    <col min="8978" max="8978" width="13.5546875" style="809" bestFit="1" customWidth="1"/>
    <col min="8979" max="9218" width="11.5546875" style="809"/>
    <col min="9219" max="9219" width="19.88671875" style="809" bestFit="1" customWidth="1"/>
    <col min="9220" max="9220" width="14.44140625" style="809" bestFit="1" customWidth="1"/>
    <col min="9221" max="9221" width="12.5546875" style="809" bestFit="1" customWidth="1"/>
    <col min="9222" max="9222" width="14.44140625" style="809" bestFit="1" customWidth="1"/>
    <col min="9223" max="9228" width="12.5546875" style="809" bestFit="1" customWidth="1"/>
    <col min="9229" max="9229" width="13.44140625" style="809" bestFit="1" customWidth="1"/>
    <col min="9230" max="9230" width="12.5546875" style="809" bestFit="1" customWidth="1"/>
    <col min="9231" max="9231" width="13.44140625" style="809" bestFit="1" customWidth="1"/>
    <col min="9232" max="9232" width="14.44140625" style="809" bestFit="1" customWidth="1"/>
    <col min="9233" max="9233" width="13.33203125" style="809" bestFit="1" customWidth="1"/>
    <col min="9234" max="9234" width="13.5546875" style="809" bestFit="1" customWidth="1"/>
    <col min="9235" max="9474" width="11.5546875" style="809"/>
    <col min="9475" max="9475" width="19.88671875" style="809" bestFit="1" customWidth="1"/>
    <col min="9476" max="9476" width="14.44140625" style="809" bestFit="1" customWidth="1"/>
    <col min="9477" max="9477" width="12.5546875" style="809" bestFit="1" customWidth="1"/>
    <col min="9478" max="9478" width="14.44140625" style="809" bestFit="1" customWidth="1"/>
    <col min="9479" max="9484" width="12.5546875" style="809" bestFit="1" customWidth="1"/>
    <col min="9485" max="9485" width="13.44140625" style="809" bestFit="1" customWidth="1"/>
    <col min="9486" max="9486" width="12.5546875" style="809" bestFit="1" customWidth="1"/>
    <col min="9487" max="9487" width="13.44140625" style="809" bestFit="1" customWidth="1"/>
    <col min="9488" max="9488" width="14.44140625" style="809" bestFit="1" customWidth="1"/>
    <col min="9489" max="9489" width="13.33203125" style="809" bestFit="1" customWidth="1"/>
    <col min="9490" max="9490" width="13.5546875" style="809" bestFit="1" customWidth="1"/>
    <col min="9491" max="9730" width="11.5546875" style="809"/>
    <col min="9731" max="9731" width="19.88671875" style="809" bestFit="1" customWidth="1"/>
    <col min="9732" max="9732" width="14.44140625" style="809" bestFit="1" customWidth="1"/>
    <col min="9733" max="9733" width="12.5546875" style="809" bestFit="1" customWidth="1"/>
    <col min="9734" max="9734" width="14.44140625" style="809" bestFit="1" customWidth="1"/>
    <col min="9735" max="9740" width="12.5546875" style="809" bestFit="1" customWidth="1"/>
    <col min="9741" max="9741" width="13.44140625" style="809" bestFit="1" customWidth="1"/>
    <col min="9742" max="9742" width="12.5546875" style="809" bestFit="1" customWidth="1"/>
    <col min="9743" max="9743" width="13.44140625" style="809" bestFit="1" customWidth="1"/>
    <col min="9744" max="9744" width="14.44140625" style="809" bestFit="1" customWidth="1"/>
    <col min="9745" max="9745" width="13.33203125" style="809" bestFit="1" customWidth="1"/>
    <col min="9746" max="9746" width="13.5546875" style="809" bestFit="1" customWidth="1"/>
    <col min="9747" max="9986" width="11.5546875" style="809"/>
    <col min="9987" max="9987" width="19.88671875" style="809" bestFit="1" customWidth="1"/>
    <col min="9988" max="9988" width="14.44140625" style="809" bestFit="1" customWidth="1"/>
    <col min="9989" max="9989" width="12.5546875" style="809" bestFit="1" customWidth="1"/>
    <col min="9990" max="9990" width="14.44140625" style="809" bestFit="1" customWidth="1"/>
    <col min="9991" max="9996" width="12.5546875" style="809" bestFit="1" customWidth="1"/>
    <col min="9997" max="9997" width="13.44140625" style="809" bestFit="1" customWidth="1"/>
    <col min="9998" max="9998" width="12.5546875" style="809" bestFit="1" customWidth="1"/>
    <col min="9999" max="9999" width="13.44140625" style="809" bestFit="1" customWidth="1"/>
    <col min="10000" max="10000" width="14.44140625" style="809" bestFit="1" customWidth="1"/>
    <col min="10001" max="10001" width="13.33203125" style="809" bestFit="1" customWidth="1"/>
    <col min="10002" max="10002" width="13.5546875" style="809" bestFit="1" customWidth="1"/>
    <col min="10003" max="10242" width="11.5546875" style="809"/>
    <col min="10243" max="10243" width="19.88671875" style="809" bestFit="1" customWidth="1"/>
    <col min="10244" max="10244" width="14.44140625" style="809" bestFit="1" customWidth="1"/>
    <col min="10245" max="10245" width="12.5546875" style="809" bestFit="1" customWidth="1"/>
    <col min="10246" max="10246" width="14.44140625" style="809" bestFit="1" customWidth="1"/>
    <col min="10247" max="10252" width="12.5546875" style="809" bestFit="1" customWidth="1"/>
    <col min="10253" max="10253" width="13.44140625" style="809" bestFit="1" customWidth="1"/>
    <col min="10254" max="10254" width="12.5546875" style="809" bestFit="1" customWidth="1"/>
    <col min="10255" max="10255" width="13.44140625" style="809" bestFit="1" customWidth="1"/>
    <col min="10256" max="10256" width="14.44140625" style="809" bestFit="1" customWidth="1"/>
    <col min="10257" max="10257" width="13.33203125" style="809" bestFit="1" customWidth="1"/>
    <col min="10258" max="10258" width="13.5546875" style="809" bestFit="1" customWidth="1"/>
    <col min="10259" max="10498" width="11.5546875" style="809"/>
    <col min="10499" max="10499" width="19.88671875" style="809" bestFit="1" customWidth="1"/>
    <col min="10500" max="10500" width="14.44140625" style="809" bestFit="1" customWidth="1"/>
    <col min="10501" max="10501" width="12.5546875" style="809" bestFit="1" customWidth="1"/>
    <col min="10502" max="10502" width="14.44140625" style="809" bestFit="1" customWidth="1"/>
    <col min="10503" max="10508" width="12.5546875" style="809" bestFit="1" customWidth="1"/>
    <col min="10509" max="10509" width="13.44140625" style="809" bestFit="1" customWidth="1"/>
    <col min="10510" max="10510" width="12.5546875" style="809" bestFit="1" customWidth="1"/>
    <col min="10511" max="10511" width="13.44140625" style="809" bestFit="1" customWidth="1"/>
    <col min="10512" max="10512" width="14.44140625" style="809" bestFit="1" customWidth="1"/>
    <col min="10513" max="10513" width="13.33203125" style="809" bestFit="1" customWidth="1"/>
    <col min="10514" max="10514" width="13.5546875" style="809" bestFit="1" customWidth="1"/>
    <col min="10515" max="10754" width="11.5546875" style="809"/>
    <col min="10755" max="10755" width="19.88671875" style="809" bestFit="1" customWidth="1"/>
    <col min="10756" max="10756" width="14.44140625" style="809" bestFit="1" customWidth="1"/>
    <col min="10757" max="10757" width="12.5546875" style="809" bestFit="1" customWidth="1"/>
    <col min="10758" max="10758" width="14.44140625" style="809" bestFit="1" customWidth="1"/>
    <col min="10759" max="10764" width="12.5546875" style="809" bestFit="1" customWidth="1"/>
    <col min="10765" max="10765" width="13.44140625" style="809" bestFit="1" customWidth="1"/>
    <col min="10766" max="10766" width="12.5546875" style="809" bestFit="1" customWidth="1"/>
    <col min="10767" max="10767" width="13.44140625" style="809" bestFit="1" customWidth="1"/>
    <col min="10768" max="10768" width="14.44140625" style="809" bestFit="1" customWidth="1"/>
    <col min="10769" max="10769" width="13.33203125" style="809" bestFit="1" customWidth="1"/>
    <col min="10770" max="10770" width="13.5546875" style="809" bestFit="1" customWidth="1"/>
    <col min="10771" max="11010" width="11.5546875" style="809"/>
    <col min="11011" max="11011" width="19.88671875" style="809" bestFit="1" customWidth="1"/>
    <col min="11012" max="11012" width="14.44140625" style="809" bestFit="1" customWidth="1"/>
    <col min="11013" max="11013" width="12.5546875" style="809" bestFit="1" customWidth="1"/>
    <col min="11014" max="11014" width="14.44140625" style="809" bestFit="1" customWidth="1"/>
    <col min="11015" max="11020" width="12.5546875" style="809" bestFit="1" customWidth="1"/>
    <col min="11021" max="11021" width="13.44140625" style="809" bestFit="1" customWidth="1"/>
    <col min="11022" max="11022" width="12.5546875" style="809" bestFit="1" customWidth="1"/>
    <col min="11023" max="11023" width="13.44140625" style="809" bestFit="1" customWidth="1"/>
    <col min="11024" max="11024" width="14.44140625" style="809" bestFit="1" customWidth="1"/>
    <col min="11025" max="11025" width="13.33203125" style="809" bestFit="1" customWidth="1"/>
    <col min="11026" max="11026" width="13.5546875" style="809" bestFit="1" customWidth="1"/>
    <col min="11027" max="11266" width="11.5546875" style="809"/>
    <col min="11267" max="11267" width="19.88671875" style="809" bestFit="1" customWidth="1"/>
    <col min="11268" max="11268" width="14.44140625" style="809" bestFit="1" customWidth="1"/>
    <col min="11269" max="11269" width="12.5546875" style="809" bestFit="1" customWidth="1"/>
    <col min="11270" max="11270" width="14.44140625" style="809" bestFit="1" customWidth="1"/>
    <col min="11271" max="11276" width="12.5546875" style="809" bestFit="1" customWidth="1"/>
    <col min="11277" max="11277" width="13.44140625" style="809" bestFit="1" customWidth="1"/>
    <col min="11278" max="11278" width="12.5546875" style="809" bestFit="1" customWidth="1"/>
    <col min="11279" max="11279" width="13.44140625" style="809" bestFit="1" customWidth="1"/>
    <col min="11280" max="11280" width="14.44140625" style="809" bestFit="1" customWidth="1"/>
    <col min="11281" max="11281" width="13.33203125" style="809" bestFit="1" customWidth="1"/>
    <col min="11282" max="11282" width="13.5546875" style="809" bestFit="1" customWidth="1"/>
    <col min="11283" max="11522" width="11.5546875" style="809"/>
    <col min="11523" max="11523" width="19.88671875" style="809" bestFit="1" customWidth="1"/>
    <col min="11524" max="11524" width="14.44140625" style="809" bestFit="1" customWidth="1"/>
    <col min="11525" max="11525" width="12.5546875" style="809" bestFit="1" customWidth="1"/>
    <col min="11526" max="11526" width="14.44140625" style="809" bestFit="1" customWidth="1"/>
    <col min="11527" max="11532" width="12.5546875" style="809" bestFit="1" customWidth="1"/>
    <col min="11533" max="11533" width="13.44140625" style="809" bestFit="1" customWidth="1"/>
    <col min="11534" max="11534" width="12.5546875" style="809" bestFit="1" customWidth="1"/>
    <col min="11535" max="11535" width="13.44140625" style="809" bestFit="1" customWidth="1"/>
    <col min="11536" max="11536" width="14.44140625" style="809" bestFit="1" customWidth="1"/>
    <col min="11537" max="11537" width="13.33203125" style="809" bestFit="1" customWidth="1"/>
    <col min="11538" max="11538" width="13.5546875" style="809" bestFit="1" customWidth="1"/>
    <col min="11539" max="11778" width="11.5546875" style="809"/>
    <col min="11779" max="11779" width="19.88671875" style="809" bestFit="1" customWidth="1"/>
    <col min="11780" max="11780" width="14.44140625" style="809" bestFit="1" customWidth="1"/>
    <col min="11781" max="11781" width="12.5546875" style="809" bestFit="1" customWidth="1"/>
    <col min="11782" max="11782" width="14.44140625" style="809" bestFit="1" customWidth="1"/>
    <col min="11783" max="11788" width="12.5546875" style="809" bestFit="1" customWidth="1"/>
    <col min="11789" max="11789" width="13.44140625" style="809" bestFit="1" customWidth="1"/>
    <col min="11790" max="11790" width="12.5546875" style="809" bestFit="1" customWidth="1"/>
    <col min="11791" max="11791" width="13.44140625" style="809" bestFit="1" customWidth="1"/>
    <col min="11792" max="11792" width="14.44140625" style="809" bestFit="1" customWidth="1"/>
    <col min="11793" max="11793" width="13.33203125" style="809" bestFit="1" customWidth="1"/>
    <col min="11794" max="11794" width="13.5546875" style="809" bestFit="1" customWidth="1"/>
    <col min="11795" max="12034" width="11.5546875" style="809"/>
    <col min="12035" max="12035" width="19.88671875" style="809" bestFit="1" customWidth="1"/>
    <col min="12036" max="12036" width="14.44140625" style="809" bestFit="1" customWidth="1"/>
    <col min="12037" max="12037" width="12.5546875" style="809" bestFit="1" customWidth="1"/>
    <col min="12038" max="12038" width="14.44140625" style="809" bestFit="1" customWidth="1"/>
    <col min="12039" max="12044" width="12.5546875" style="809" bestFit="1" customWidth="1"/>
    <col min="12045" max="12045" width="13.44140625" style="809" bestFit="1" customWidth="1"/>
    <col min="12046" max="12046" width="12.5546875" style="809" bestFit="1" customWidth="1"/>
    <col min="12047" max="12047" width="13.44140625" style="809" bestFit="1" customWidth="1"/>
    <col min="12048" max="12048" width="14.44140625" style="809" bestFit="1" customWidth="1"/>
    <col min="12049" max="12049" width="13.33203125" style="809" bestFit="1" customWidth="1"/>
    <col min="12050" max="12050" width="13.5546875" style="809" bestFit="1" customWidth="1"/>
    <col min="12051" max="12290" width="11.5546875" style="809"/>
    <col min="12291" max="12291" width="19.88671875" style="809" bestFit="1" customWidth="1"/>
    <col min="12292" max="12292" width="14.44140625" style="809" bestFit="1" customWidth="1"/>
    <col min="12293" max="12293" width="12.5546875" style="809" bestFit="1" customWidth="1"/>
    <col min="12294" max="12294" width="14.44140625" style="809" bestFit="1" customWidth="1"/>
    <col min="12295" max="12300" width="12.5546875" style="809" bestFit="1" customWidth="1"/>
    <col min="12301" max="12301" width="13.44140625" style="809" bestFit="1" customWidth="1"/>
    <col min="12302" max="12302" width="12.5546875" style="809" bestFit="1" customWidth="1"/>
    <col min="12303" max="12303" width="13.44140625" style="809" bestFit="1" customWidth="1"/>
    <col min="12304" max="12304" width="14.44140625" style="809" bestFit="1" customWidth="1"/>
    <col min="12305" max="12305" width="13.33203125" style="809" bestFit="1" customWidth="1"/>
    <col min="12306" max="12306" width="13.5546875" style="809" bestFit="1" customWidth="1"/>
    <col min="12307" max="12546" width="11.5546875" style="809"/>
    <col min="12547" max="12547" width="19.88671875" style="809" bestFit="1" customWidth="1"/>
    <col min="12548" max="12548" width="14.44140625" style="809" bestFit="1" customWidth="1"/>
    <col min="12549" max="12549" width="12.5546875" style="809" bestFit="1" customWidth="1"/>
    <col min="12550" max="12550" width="14.44140625" style="809" bestFit="1" customWidth="1"/>
    <col min="12551" max="12556" width="12.5546875" style="809" bestFit="1" customWidth="1"/>
    <col min="12557" max="12557" width="13.44140625" style="809" bestFit="1" customWidth="1"/>
    <col min="12558" max="12558" width="12.5546875" style="809" bestFit="1" customWidth="1"/>
    <col min="12559" max="12559" width="13.44140625" style="809" bestFit="1" customWidth="1"/>
    <col min="12560" max="12560" width="14.44140625" style="809" bestFit="1" customWidth="1"/>
    <col min="12561" max="12561" width="13.33203125" style="809" bestFit="1" customWidth="1"/>
    <col min="12562" max="12562" width="13.5546875" style="809" bestFit="1" customWidth="1"/>
    <col min="12563" max="12802" width="11.5546875" style="809"/>
    <col min="12803" max="12803" width="19.88671875" style="809" bestFit="1" customWidth="1"/>
    <col min="12804" max="12804" width="14.44140625" style="809" bestFit="1" customWidth="1"/>
    <col min="12805" max="12805" width="12.5546875" style="809" bestFit="1" customWidth="1"/>
    <col min="12806" max="12806" width="14.44140625" style="809" bestFit="1" customWidth="1"/>
    <col min="12807" max="12812" width="12.5546875" style="809" bestFit="1" customWidth="1"/>
    <col min="12813" max="12813" width="13.44140625" style="809" bestFit="1" customWidth="1"/>
    <col min="12814" max="12814" width="12.5546875" style="809" bestFit="1" customWidth="1"/>
    <col min="12815" max="12815" width="13.44140625" style="809" bestFit="1" customWidth="1"/>
    <col min="12816" max="12816" width="14.44140625" style="809" bestFit="1" customWidth="1"/>
    <col min="12817" max="12817" width="13.33203125" style="809" bestFit="1" customWidth="1"/>
    <col min="12818" max="12818" width="13.5546875" style="809" bestFit="1" customWidth="1"/>
    <col min="12819" max="13058" width="11.5546875" style="809"/>
    <col min="13059" max="13059" width="19.88671875" style="809" bestFit="1" customWidth="1"/>
    <col min="13060" max="13060" width="14.44140625" style="809" bestFit="1" customWidth="1"/>
    <col min="13061" max="13061" width="12.5546875" style="809" bestFit="1" customWidth="1"/>
    <col min="13062" max="13062" width="14.44140625" style="809" bestFit="1" customWidth="1"/>
    <col min="13063" max="13068" width="12.5546875" style="809" bestFit="1" customWidth="1"/>
    <col min="13069" max="13069" width="13.44140625" style="809" bestFit="1" customWidth="1"/>
    <col min="13070" max="13070" width="12.5546875" style="809" bestFit="1" customWidth="1"/>
    <col min="13071" max="13071" width="13.44140625" style="809" bestFit="1" customWidth="1"/>
    <col min="13072" max="13072" width="14.44140625" style="809" bestFit="1" customWidth="1"/>
    <col min="13073" max="13073" width="13.33203125" style="809" bestFit="1" customWidth="1"/>
    <col min="13074" max="13074" width="13.5546875" style="809" bestFit="1" customWidth="1"/>
    <col min="13075" max="13314" width="11.5546875" style="809"/>
    <col min="13315" max="13315" width="19.88671875" style="809" bestFit="1" customWidth="1"/>
    <col min="13316" max="13316" width="14.44140625" style="809" bestFit="1" customWidth="1"/>
    <col min="13317" max="13317" width="12.5546875" style="809" bestFit="1" customWidth="1"/>
    <col min="13318" max="13318" width="14.44140625" style="809" bestFit="1" customWidth="1"/>
    <col min="13319" max="13324" width="12.5546875" style="809" bestFit="1" customWidth="1"/>
    <col min="13325" max="13325" width="13.44140625" style="809" bestFit="1" customWidth="1"/>
    <col min="13326" max="13326" width="12.5546875" style="809" bestFit="1" customWidth="1"/>
    <col min="13327" max="13327" width="13.44140625" style="809" bestFit="1" customWidth="1"/>
    <col min="13328" max="13328" width="14.44140625" style="809" bestFit="1" customWidth="1"/>
    <col min="13329" max="13329" width="13.33203125" style="809" bestFit="1" customWidth="1"/>
    <col min="13330" max="13330" width="13.5546875" style="809" bestFit="1" customWidth="1"/>
    <col min="13331" max="13570" width="11.5546875" style="809"/>
    <col min="13571" max="13571" width="19.88671875" style="809" bestFit="1" customWidth="1"/>
    <col min="13572" max="13572" width="14.44140625" style="809" bestFit="1" customWidth="1"/>
    <col min="13573" max="13573" width="12.5546875" style="809" bestFit="1" customWidth="1"/>
    <col min="13574" max="13574" width="14.44140625" style="809" bestFit="1" customWidth="1"/>
    <col min="13575" max="13580" width="12.5546875" style="809" bestFit="1" customWidth="1"/>
    <col min="13581" max="13581" width="13.44140625" style="809" bestFit="1" customWidth="1"/>
    <col min="13582" max="13582" width="12.5546875" style="809" bestFit="1" customWidth="1"/>
    <col min="13583" max="13583" width="13.44140625" style="809" bestFit="1" customWidth="1"/>
    <col min="13584" max="13584" width="14.44140625" style="809" bestFit="1" customWidth="1"/>
    <col min="13585" max="13585" width="13.33203125" style="809" bestFit="1" customWidth="1"/>
    <col min="13586" max="13586" width="13.5546875" style="809" bestFit="1" customWidth="1"/>
    <col min="13587" max="13826" width="11.5546875" style="809"/>
    <col min="13827" max="13827" width="19.88671875" style="809" bestFit="1" customWidth="1"/>
    <col min="13828" max="13828" width="14.44140625" style="809" bestFit="1" customWidth="1"/>
    <col min="13829" max="13829" width="12.5546875" style="809" bestFit="1" customWidth="1"/>
    <col min="13830" max="13830" width="14.44140625" style="809" bestFit="1" customWidth="1"/>
    <col min="13831" max="13836" width="12.5546875" style="809" bestFit="1" customWidth="1"/>
    <col min="13837" max="13837" width="13.44140625" style="809" bestFit="1" customWidth="1"/>
    <col min="13838" max="13838" width="12.5546875" style="809" bestFit="1" customWidth="1"/>
    <col min="13839" max="13839" width="13.44140625" style="809" bestFit="1" customWidth="1"/>
    <col min="13840" max="13840" width="14.44140625" style="809" bestFit="1" customWidth="1"/>
    <col min="13841" max="13841" width="13.33203125" style="809" bestFit="1" customWidth="1"/>
    <col min="13842" max="13842" width="13.5546875" style="809" bestFit="1" customWidth="1"/>
    <col min="13843" max="14082" width="11.5546875" style="809"/>
    <col min="14083" max="14083" width="19.88671875" style="809" bestFit="1" customWidth="1"/>
    <col min="14084" max="14084" width="14.44140625" style="809" bestFit="1" customWidth="1"/>
    <col min="14085" max="14085" width="12.5546875" style="809" bestFit="1" customWidth="1"/>
    <col min="14086" max="14086" width="14.44140625" style="809" bestFit="1" customWidth="1"/>
    <col min="14087" max="14092" width="12.5546875" style="809" bestFit="1" customWidth="1"/>
    <col min="14093" max="14093" width="13.44140625" style="809" bestFit="1" customWidth="1"/>
    <col min="14094" max="14094" width="12.5546875" style="809" bestFit="1" customWidth="1"/>
    <col min="14095" max="14095" width="13.44140625" style="809" bestFit="1" customWidth="1"/>
    <col min="14096" max="14096" width="14.44140625" style="809" bestFit="1" customWidth="1"/>
    <col min="14097" max="14097" width="13.33203125" style="809" bestFit="1" customWidth="1"/>
    <col min="14098" max="14098" width="13.5546875" style="809" bestFit="1" customWidth="1"/>
    <col min="14099" max="14338" width="11.5546875" style="809"/>
    <col min="14339" max="14339" width="19.88671875" style="809" bestFit="1" customWidth="1"/>
    <col min="14340" max="14340" width="14.44140625" style="809" bestFit="1" customWidth="1"/>
    <col min="14341" max="14341" width="12.5546875" style="809" bestFit="1" customWidth="1"/>
    <col min="14342" max="14342" width="14.44140625" style="809" bestFit="1" customWidth="1"/>
    <col min="14343" max="14348" width="12.5546875" style="809" bestFit="1" customWidth="1"/>
    <col min="14349" max="14349" width="13.44140625" style="809" bestFit="1" customWidth="1"/>
    <col min="14350" max="14350" width="12.5546875" style="809" bestFit="1" customWidth="1"/>
    <col min="14351" max="14351" width="13.44140625" style="809" bestFit="1" customWidth="1"/>
    <col min="14352" max="14352" width="14.44140625" style="809" bestFit="1" customWidth="1"/>
    <col min="14353" max="14353" width="13.33203125" style="809" bestFit="1" customWidth="1"/>
    <col min="14354" max="14354" width="13.5546875" style="809" bestFit="1" customWidth="1"/>
    <col min="14355" max="14594" width="11.5546875" style="809"/>
    <col min="14595" max="14595" width="19.88671875" style="809" bestFit="1" customWidth="1"/>
    <col min="14596" max="14596" width="14.44140625" style="809" bestFit="1" customWidth="1"/>
    <col min="14597" max="14597" width="12.5546875" style="809" bestFit="1" customWidth="1"/>
    <col min="14598" max="14598" width="14.44140625" style="809" bestFit="1" customWidth="1"/>
    <col min="14599" max="14604" width="12.5546875" style="809" bestFit="1" customWidth="1"/>
    <col min="14605" max="14605" width="13.44140625" style="809" bestFit="1" customWidth="1"/>
    <col min="14606" max="14606" width="12.5546875" style="809" bestFit="1" customWidth="1"/>
    <col min="14607" max="14607" width="13.44140625" style="809" bestFit="1" customWidth="1"/>
    <col min="14608" max="14608" width="14.44140625" style="809" bestFit="1" customWidth="1"/>
    <col min="14609" max="14609" width="13.33203125" style="809" bestFit="1" customWidth="1"/>
    <col min="14610" max="14610" width="13.5546875" style="809" bestFit="1" customWidth="1"/>
    <col min="14611" max="14850" width="11.5546875" style="809"/>
    <col min="14851" max="14851" width="19.88671875" style="809" bestFit="1" customWidth="1"/>
    <col min="14852" max="14852" width="14.44140625" style="809" bestFit="1" customWidth="1"/>
    <col min="14853" max="14853" width="12.5546875" style="809" bestFit="1" customWidth="1"/>
    <col min="14854" max="14854" width="14.44140625" style="809" bestFit="1" customWidth="1"/>
    <col min="14855" max="14860" width="12.5546875" style="809" bestFit="1" customWidth="1"/>
    <col min="14861" max="14861" width="13.44140625" style="809" bestFit="1" customWidth="1"/>
    <col min="14862" max="14862" width="12.5546875" style="809" bestFit="1" customWidth="1"/>
    <col min="14863" max="14863" width="13.44140625" style="809" bestFit="1" customWidth="1"/>
    <col min="14864" max="14864" width="14.44140625" style="809" bestFit="1" customWidth="1"/>
    <col min="14865" max="14865" width="13.33203125" style="809" bestFit="1" customWidth="1"/>
    <col min="14866" max="14866" width="13.5546875" style="809" bestFit="1" customWidth="1"/>
    <col min="14867" max="15106" width="11.5546875" style="809"/>
    <col min="15107" max="15107" width="19.88671875" style="809" bestFit="1" customWidth="1"/>
    <col min="15108" max="15108" width="14.44140625" style="809" bestFit="1" customWidth="1"/>
    <col min="15109" max="15109" width="12.5546875" style="809" bestFit="1" customWidth="1"/>
    <col min="15110" max="15110" width="14.44140625" style="809" bestFit="1" customWidth="1"/>
    <col min="15111" max="15116" width="12.5546875" style="809" bestFit="1" customWidth="1"/>
    <col min="15117" max="15117" width="13.44140625" style="809" bestFit="1" customWidth="1"/>
    <col min="15118" max="15118" width="12.5546875" style="809" bestFit="1" customWidth="1"/>
    <col min="15119" max="15119" width="13.44140625" style="809" bestFit="1" customWidth="1"/>
    <col min="15120" max="15120" width="14.44140625" style="809" bestFit="1" customWidth="1"/>
    <col min="15121" max="15121" width="13.33203125" style="809" bestFit="1" customWidth="1"/>
    <col min="15122" max="15122" width="13.5546875" style="809" bestFit="1" customWidth="1"/>
    <col min="15123" max="15362" width="11.5546875" style="809"/>
    <col min="15363" max="15363" width="19.88671875" style="809" bestFit="1" customWidth="1"/>
    <col min="15364" max="15364" width="14.44140625" style="809" bestFit="1" customWidth="1"/>
    <col min="15365" max="15365" width="12.5546875" style="809" bestFit="1" customWidth="1"/>
    <col min="15366" max="15366" width="14.44140625" style="809" bestFit="1" customWidth="1"/>
    <col min="15367" max="15372" width="12.5546875" style="809" bestFit="1" customWidth="1"/>
    <col min="15373" max="15373" width="13.44140625" style="809" bestFit="1" customWidth="1"/>
    <col min="15374" max="15374" width="12.5546875" style="809" bestFit="1" customWidth="1"/>
    <col min="15375" max="15375" width="13.44140625" style="809" bestFit="1" customWidth="1"/>
    <col min="15376" max="15376" width="14.44140625" style="809" bestFit="1" customWidth="1"/>
    <col min="15377" max="15377" width="13.33203125" style="809" bestFit="1" customWidth="1"/>
    <col min="15378" max="15378" width="13.5546875" style="809" bestFit="1" customWidth="1"/>
    <col min="15379" max="15618" width="11.5546875" style="809"/>
    <col min="15619" max="15619" width="19.88671875" style="809" bestFit="1" customWidth="1"/>
    <col min="15620" max="15620" width="14.44140625" style="809" bestFit="1" customWidth="1"/>
    <col min="15621" max="15621" width="12.5546875" style="809" bestFit="1" customWidth="1"/>
    <col min="15622" max="15622" width="14.44140625" style="809" bestFit="1" customWidth="1"/>
    <col min="15623" max="15628" width="12.5546875" style="809" bestFit="1" customWidth="1"/>
    <col min="15629" max="15629" width="13.44140625" style="809" bestFit="1" customWidth="1"/>
    <col min="15630" max="15630" width="12.5546875" style="809" bestFit="1" customWidth="1"/>
    <col min="15631" max="15631" width="13.44140625" style="809" bestFit="1" customWidth="1"/>
    <col min="15632" max="15632" width="14.44140625" style="809" bestFit="1" customWidth="1"/>
    <col min="15633" max="15633" width="13.33203125" style="809" bestFit="1" customWidth="1"/>
    <col min="15634" max="15634" width="13.5546875" style="809" bestFit="1" customWidth="1"/>
    <col min="15635" max="15874" width="11.5546875" style="809"/>
    <col min="15875" max="15875" width="19.88671875" style="809" bestFit="1" customWidth="1"/>
    <col min="15876" max="15876" width="14.44140625" style="809" bestFit="1" customWidth="1"/>
    <col min="15877" max="15877" width="12.5546875" style="809" bestFit="1" customWidth="1"/>
    <col min="15878" max="15878" width="14.44140625" style="809" bestFit="1" customWidth="1"/>
    <col min="15879" max="15884" width="12.5546875" style="809" bestFit="1" customWidth="1"/>
    <col min="15885" max="15885" width="13.44140625" style="809" bestFit="1" customWidth="1"/>
    <col min="15886" max="15886" width="12.5546875" style="809" bestFit="1" customWidth="1"/>
    <col min="15887" max="15887" width="13.44140625" style="809" bestFit="1" customWidth="1"/>
    <col min="15888" max="15888" width="14.44140625" style="809" bestFit="1" customWidth="1"/>
    <col min="15889" max="15889" width="13.33203125" style="809" bestFit="1" customWidth="1"/>
    <col min="15890" max="15890" width="13.5546875" style="809" bestFit="1" customWidth="1"/>
    <col min="15891" max="16130" width="11.5546875" style="809"/>
    <col min="16131" max="16131" width="19.88671875" style="809" bestFit="1" customWidth="1"/>
    <col min="16132" max="16132" width="14.44140625" style="809" bestFit="1" customWidth="1"/>
    <col min="16133" max="16133" width="12.5546875" style="809" bestFit="1" customWidth="1"/>
    <col min="16134" max="16134" width="14.44140625" style="809" bestFit="1" customWidth="1"/>
    <col min="16135" max="16140" width="12.5546875" style="809" bestFit="1" customWidth="1"/>
    <col min="16141" max="16141" width="13.44140625" style="809" bestFit="1" customWidth="1"/>
    <col min="16142" max="16142" width="12.5546875" style="809" bestFit="1" customWidth="1"/>
    <col min="16143" max="16143" width="13.44140625" style="809" bestFit="1" customWidth="1"/>
    <col min="16144" max="16144" width="14.44140625" style="809" bestFit="1" customWidth="1"/>
    <col min="16145" max="16145" width="13.33203125" style="809" bestFit="1" customWidth="1"/>
    <col min="16146" max="16146" width="13.5546875" style="809" bestFit="1" customWidth="1"/>
    <col min="16147" max="16384" width="11.5546875" style="809"/>
  </cols>
  <sheetData>
    <row r="1" spans="1:18" s="793" customFormat="1" ht="19.8">
      <c r="A1" s="1174" t="s">
        <v>1066</v>
      </c>
      <c r="B1" s="792"/>
      <c r="C1" s="792"/>
      <c r="D1" s="792"/>
      <c r="E1" s="792"/>
      <c r="F1" s="792"/>
      <c r="G1" s="792"/>
      <c r="H1" s="792"/>
      <c r="I1" s="792"/>
      <c r="J1" s="792"/>
      <c r="K1" s="792"/>
      <c r="L1" s="792"/>
      <c r="M1" s="792"/>
      <c r="N1" s="792"/>
      <c r="O1" s="792"/>
      <c r="P1" s="792"/>
      <c r="Q1" s="792"/>
    </row>
    <row r="2" spans="1:18" s="793" customFormat="1" ht="28.2">
      <c r="A2" s="794" t="s">
        <v>827</v>
      </c>
      <c r="B2" s="795"/>
      <c r="C2" s="795"/>
      <c r="D2" s="795"/>
      <c r="E2" s="795"/>
      <c r="F2" s="795"/>
      <c r="G2" s="795"/>
      <c r="H2" s="795"/>
      <c r="I2" s="795"/>
      <c r="J2" s="795"/>
      <c r="K2" s="795"/>
      <c r="L2" s="795"/>
      <c r="M2" s="795"/>
      <c r="N2" s="795"/>
      <c r="O2" s="795"/>
      <c r="P2" s="795"/>
      <c r="Q2" s="795"/>
      <c r="R2" s="795"/>
    </row>
    <row r="3" spans="1:18" s="793" customFormat="1" ht="20.399999999999999">
      <c r="A3" s="796">
        <v>45260</v>
      </c>
      <c r="B3" s="796"/>
      <c r="C3" s="796"/>
      <c r="D3" s="796"/>
      <c r="E3" s="796"/>
      <c r="F3" s="796"/>
      <c r="G3" s="796"/>
      <c r="H3" s="796"/>
      <c r="I3" s="796"/>
      <c r="J3" s="796"/>
      <c r="K3" s="796"/>
      <c r="L3" s="796"/>
      <c r="M3" s="796"/>
      <c r="N3" s="796"/>
      <c r="O3" s="796"/>
      <c r="P3" s="796"/>
      <c r="Q3" s="796"/>
      <c r="R3" s="796"/>
    </row>
    <row r="4" spans="1:18" s="793" customFormat="1" ht="18.600000000000001">
      <c r="A4" s="797" t="s">
        <v>71</v>
      </c>
      <c r="B4" s="797"/>
      <c r="C4" s="797"/>
      <c r="D4" s="797"/>
      <c r="E4" s="797"/>
      <c r="F4" s="797"/>
      <c r="G4" s="798"/>
      <c r="H4" s="797"/>
      <c r="I4" s="797"/>
      <c r="J4" s="797"/>
      <c r="K4" s="797"/>
      <c r="L4" s="797"/>
      <c r="M4" s="797"/>
      <c r="N4" s="797"/>
      <c r="O4" s="797"/>
      <c r="P4" s="797"/>
      <c r="Q4" s="797"/>
      <c r="R4" s="797"/>
    </row>
    <row r="5" spans="1:18" s="793" customFormat="1" ht="10.5" customHeight="1">
      <c r="A5" s="797"/>
      <c r="B5" s="797"/>
      <c r="C5" s="797"/>
      <c r="D5" s="797"/>
      <c r="E5" s="797"/>
      <c r="F5" s="797"/>
      <c r="G5" s="798"/>
      <c r="H5" s="797"/>
      <c r="I5" s="797"/>
      <c r="J5" s="797"/>
      <c r="K5" s="797"/>
      <c r="L5" s="797"/>
      <c r="M5" s="797"/>
      <c r="N5" s="797"/>
      <c r="O5" s="797"/>
      <c r="P5" s="797"/>
      <c r="Q5" s="797"/>
      <c r="R5" s="797"/>
    </row>
    <row r="6" spans="1:18" s="793" customFormat="1" ht="21" customHeight="1">
      <c r="A6" s="799" t="s">
        <v>828</v>
      </c>
      <c r="B6" s="800" t="s">
        <v>97</v>
      </c>
      <c r="C6" s="800" t="s">
        <v>98</v>
      </c>
      <c r="D6" s="801" t="s">
        <v>94</v>
      </c>
      <c r="E6" s="802"/>
      <c r="F6" s="802"/>
      <c r="G6" s="802" t="s">
        <v>72</v>
      </c>
      <c r="H6" s="802"/>
      <c r="I6" s="802"/>
      <c r="J6" s="802" t="s">
        <v>92</v>
      </c>
      <c r="K6" s="802"/>
      <c r="L6" s="802"/>
      <c r="M6" s="802" t="s">
        <v>74</v>
      </c>
      <c r="N6" s="802"/>
      <c r="O6" s="802"/>
      <c r="P6" s="802" t="s">
        <v>76</v>
      </c>
      <c r="Q6" s="802"/>
      <c r="R6" s="803"/>
    </row>
    <row r="7" spans="1:18" s="793" customFormat="1" ht="15.75" customHeight="1">
      <c r="A7" s="804"/>
      <c r="B7" s="805" t="s">
        <v>98</v>
      </c>
      <c r="C7" s="805" t="s">
        <v>98</v>
      </c>
      <c r="D7" s="806" t="s">
        <v>829</v>
      </c>
      <c r="E7" s="806" t="s">
        <v>830</v>
      </c>
      <c r="F7" s="806" t="s">
        <v>831</v>
      </c>
      <c r="G7" s="806" t="s">
        <v>829</v>
      </c>
      <c r="H7" s="806" t="s">
        <v>830</v>
      </c>
      <c r="I7" s="806" t="s">
        <v>831</v>
      </c>
      <c r="J7" s="806" t="s">
        <v>829</v>
      </c>
      <c r="K7" s="806" t="s">
        <v>830</v>
      </c>
      <c r="L7" s="806" t="s">
        <v>831</v>
      </c>
      <c r="M7" s="806" t="s">
        <v>829</v>
      </c>
      <c r="N7" s="806" t="s">
        <v>830</v>
      </c>
      <c r="O7" s="806" t="s">
        <v>831</v>
      </c>
      <c r="P7" s="807" t="s">
        <v>829</v>
      </c>
      <c r="Q7" s="807" t="s">
        <v>830</v>
      </c>
      <c r="R7" s="808" t="s">
        <v>831</v>
      </c>
    </row>
    <row r="8" spans="1:18" ht="13.2">
      <c r="A8" s="162" t="s">
        <v>2</v>
      </c>
      <c r="B8" s="162" t="s">
        <v>220</v>
      </c>
      <c r="C8" s="162" t="s">
        <v>220</v>
      </c>
      <c r="D8" s="163">
        <v>52694.461280000003</v>
      </c>
      <c r="E8" s="164">
        <v>0</v>
      </c>
      <c r="F8" s="164">
        <v>52694.461280000003</v>
      </c>
      <c r="G8" s="164">
        <v>0</v>
      </c>
      <c r="H8" s="164">
        <v>0</v>
      </c>
      <c r="I8" s="164">
        <v>0</v>
      </c>
      <c r="J8" s="164">
        <v>1484.03078</v>
      </c>
      <c r="K8" s="164">
        <v>1.5619999999999998E-2</v>
      </c>
      <c r="L8" s="164">
        <v>1484.0463999999999</v>
      </c>
      <c r="M8" s="164">
        <v>2808.2570299999998</v>
      </c>
      <c r="N8" s="164">
        <v>11.554180000000001</v>
      </c>
      <c r="O8" s="164">
        <v>2819.8112099999998</v>
      </c>
      <c r="P8" s="164">
        <v>4292.2878099999998</v>
      </c>
      <c r="Q8" s="164">
        <v>11.569800000000001</v>
      </c>
      <c r="R8" s="165">
        <v>4303.8576099999991</v>
      </c>
    </row>
    <row r="9" spans="1:18" ht="13.2">
      <c r="A9" s="166"/>
      <c r="B9" s="162" t="s">
        <v>186</v>
      </c>
      <c r="C9" s="162" t="s">
        <v>187</v>
      </c>
      <c r="D9" s="163">
        <v>16438.560730000001</v>
      </c>
      <c r="E9" s="164">
        <v>0</v>
      </c>
      <c r="F9" s="164">
        <v>16438.560730000001</v>
      </c>
      <c r="G9" s="164">
        <v>0</v>
      </c>
      <c r="H9" s="164">
        <v>0</v>
      </c>
      <c r="I9" s="164">
        <v>0</v>
      </c>
      <c r="J9" s="164">
        <v>1063.6923700000002</v>
      </c>
      <c r="K9" s="164">
        <v>0</v>
      </c>
      <c r="L9" s="164">
        <v>1063.6923700000002</v>
      </c>
      <c r="M9" s="164">
        <v>0</v>
      </c>
      <c r="N9" s="164">
        <v>0</v>
      </c>
      <c r="O9" s="164">
        <v>0</v>
      </c>
      <c r="P9" s="164">
        <v>1063.6923700000002</v>
      </c>
      <c r="Q9" s="164">
        <v>0</v>
      </c>
      <c r="R9" s="165">
        <v>1063.6923700000002</v>
      </c>
    </row>
    <row r="10" spans="1:18" ht="13.2">
      <c r="A10" s="162" t="s">
        <v>832</v>
      </c>
      <c r="B10" s="810"/>
      <c r="C10" s="810"/>
      <c r="D10" s="163">
        <v>69133.022010000001</v>
      </c>
      <c r="E10" s="164">
        <v>0</v>
      </c>
      <c r="F10" s="164">
        <v>69133.022010000001</v>
      </c>
      <c r="G10" s="164">
        <v>0</v>
      </c>
      <c r="H10" s="164">
        <v>0</v>
      </c>
      <c r="I10" s="164">
        <v>0</v>
      </c>
      <c r="J10" s="164">
        <v>2547.7231500000003</v>
      </c>
      <c r="K10" s="164">
        <v>1.5619999999999998E-2</v>
      </c>
      <c r="L10" s="164">
        <v>2547.7387699999999</v>
      </c>
      <c r="M10" s="164">
        <v>2808.2570299999998</v>
      </c>
      <c r="N10" s="164">
        <v>11.554180000000001</v>
      </c>
      <c r="O10" s="164">
        <v>2819.8112099999998</v>
      </c>
      <c r="P10" s="164">
        <v>5355.9801799999996</v>
      </c>
      <c r="Q10" s="164">
        <v>11.569800000000001</v>
      </c>
      <c r="R10" s="165">
        <v>5367.5499799999998</v>
      </c>
    </row>
    <row r="11" spans="1:18" ht="13.2">
      <c r="A11" s="162" t="s">
        <v>3</v>
      </c>
      <c r="B11" s="162" t="s">
        <v>188</v>
      </c>
      <c r="C11" s="162" t="s">
        <v>188</v>
      </c>
      <c r="D11" s="163">
        <v>24113.975320000001</v>
      </c>
      <c r="E11" s="164">
        <v>0</v>
      </c>
      <c r="F11" s="164">
        <v>24113.975320000001</v>
      </c>
      <c r="G11" s="164">
        <v>0</v>
      </c>
      <c r="H11" s="164">
        <v>0</v>
      </c>
      <c r="I11" s="164">
        <v>0</v>
      </c>
      <c r="J11" s="164">
        <v>2085.9522700000002</v>
      </c>
      <c r="K11" s="164">
        <v>16.540419999999997</v>
      </c>
      <c r="L11" s="164">
        <v>2102.49269</v>
      </c>
      <c r="M11" s="164">
        <v>3754.7293</v>
      </c>
      <c r="N11" s="164">
        <v>7.0000000000000007E-5</v>
      </c>
      <c r="O11" s="164">
        <v>3754.72937</v>
      </c>
      <c r="P11" s="164">
        <v>5840.6815700000006</v>
      </c>
      <c r="Q11" s="164">
        <v>16.540489999999998</v>
      </c>
      <c r="R11" s="165">
        <v>5857.222060000001</v>
      </c>
    </row>
    <row r="12" spans="1:18" ht="13.2">
      <c r="A12" s="166"/>
      <c r="B12" s="162" t="s">
        <v>103</v>
      </c>
      <c r="C12" s="162" t="s">
        <v>103</v>
      </c>
      <c r="D12" s="163">
        <v>63848.446979999993</v>
      </c>
      <c r="E12" s="164">
        <v>0</v>
      </c>
      <c r="F12" s="164">
        <v>63848.446979999993</v>
      </c>
      <c r="G12" s="164">
        <v>0.11403000000000001</v>
      </c>
      <c r="H12" s="164">
        <v>0</v>
      </c>
      <c r="I12" s="164">
        <v>0.11403000000000001</v>
      </c>
      <c r="J12" s="164">
        <v>5357.3479800000005</v>
      </c>
      <c r="K12" s="164">
        <v>113.06477000000001</v>
      </c>
      <c r="L12" s="164">
        <v>5470.4127500000004</v>
      </c>
      <c r="M12" s="164">
        <v>13247.78505</v>
      </c>
      <c r="N12" s="164">
        <v>63.505870000000002</v>
      </c>
      <c r="O12" s="164">
        <v>13311.290919999999</v>
      </c>
      <c r="P12" s="164">
        <v>18605.247060000002</v>
      </c>
      <c r="Q12" s="164">
        <v>176.57064000000003</v>
      </c>
      <c r="R12" s="165">
        <v>18781.8177</v>
      </c>
    </row>
    <row r="13" spans="1:18" ht="13.2">
      <c r="A13" s="166"/>
      <c r="B13" s="166"/>
      <c r="C13" s="167" t="s">
        <v>159</v>
      </c>
      <c r="D13" s="168">
        <v>1850.69453</v>
      </c>
      <c r="E13" s="120">
        <v>0</v>
      </c>
      <c r="F13" s="120">
        <v>1850.69453</v>
      </c>
      <c r="G13" s="120">
        <v>0</v>
      </c>
      <c r="H13" s="120">
        <v>0</v>
      </c>
      <c r="I13" s="120">
        <v>0</v>
      </c>
      <c r="J13" s="120">
        <v>0</v>
      </c>
      <c r="K13" s="120">
        <v>0</v>
      </c>
      <c r="L13" s="120">
        <v>0</v>
      </c>
      <c r="M13" s="120">
        <v>0</v>
      </c>
      <c r="N13" s="120">
        <v>0</v>
      </c>
      <c r="O13" s="120">
        <v>0</v>
      </c>
      <c r="P13" s="120">
        <v>0</v>
      </c>
      <c r="Q13" s="120">
        <v>0</v>
      </c>
      <c r="R13" s="169">
        <v>0</v>
      </c>
    </row>
    <row r="14" spans="1:18" ht="13.2">
      <c r="A14" s="166"/>
      <c r="B14" s="162" t="s">
        <v>104</v>
      </c>
      <c r="C14" s="162" t="s">
        <v>105</v>
      </c>
      <c r="D14" s="163">
        <v>205315.49405000001</v>
      </c>
      <c r="E14" s="164">
        <v>0</v>
      </c>
      <c r="F14" s="164">
        <v>205315.49405000001</v>
      </c>
      <c r="G14" s="164">
        <v>7.26E-3</v>
      </c>
      <c r="H14" s="164">
        <v>0</v>
      </c>
      <c r="I14" s="164">
        <v>7.26E-3</v>
      </c>
      <c r="J14" s="164">
        <v>8737.9894799999984</v>
      </c>
      <c r="K14" s="164">
        <v>422.63471999999996</v>
      </c>
      <c r="L14" s="164">
        <v>9160.6241999999984</v>
      </c>
      <c r="M14" s="164">
        <v>30367.383690000002</v>
      </c>
      <c r="N14" s="164">
        <v>271.32721000000004</v>
      </c>
      <c r="O14" s="164">
        <v>30638.710900000002</v>
      </c>
      <c r="P14" s="164">
        <v>39105.380429999997</v>
      </c>
      <c r="Q14" s="164">
        <v>693.96192999999994</v>
      </c>
      <c r="R14" s="165">
        <v>39799.342360000002</v>
      </c>
    </row>
    <row r="15" spans="1:18" ht="13.2">
      <c r="A15" s="166"/>
      <c r="B15" s="166"/>
      <c r="C15" s="167" t="s">
        <v>189</v>
      </c>
      <c r="D15" s="168">
        <v>19517.48733</v>
      </c>
      <c r="E15" s="120">
        <v>0</v>
      </c>
      <c r="F15" s="120">
        <v>19517.48733</v>
      </c>
      <c r="G15" s="120">
        <v>0</v>
      </c>
      <c r="H15" s="120">
        <v>0</v>
      </c>
      <c r="I15" s="120">
        <v>0</v>
      </c>
      <c r="J15" s="120">
        <v>3620.9252299999998</v>
      </c>
      <c r="K15" s="120">
        <v>23.293279999999999</v>
      </c>
      <c r="L15" s="120">
        <v>3644.2185099999997</v>
      </c>
      <c r="M15" s="120">
        <v>2481.26631</v>
      </c>
      <c r="N15" s="120">
        <v>0</v>
      </c>
      <c r="O15" s="120">
        <v>2481.26631</v>
      </c>
      <c r="P15" s="120">
        <v>6102.1915399999998</v>
      </c>
      <c r="Q15" s="120">
        <v>23.293279999999999</v>
      </c>
      <c r="R15" s="169">
        <v>6125.4848200000006</v>
      </c>
    </row>
    <row r="16" spans="1:18" ht="13.2">
      <c r="A16" s="166"/>
      <c r="B16" s="166"/>
      <c r="C16" s="167" t="s">
        <v>221</v>
      </c>
      <c r="D16" s="168">
        <v>51.856000000000002</v>
      </c>
      <c r="E16" s="120">
        <v>0</v>
      </c>
      <c r="F16" s="120">
        <v>51.856000000000002</v>
      </c>
      <c r="G16" s="120">
        <v>0</v>
      </c>
      <c r="H16" s="120">
        <v>0</v>
      </c>
      <c r="I16" s="120">
        <v>0</v>
      </c>
      <c r="J16" s="120">
        <v>0</v>
      </c>
      <c r="K16" s="120">
        <v>0</v>
      </c>
      <c r="L16" s="120">
        <v>0</v>
      </c>
      <c r="M16" s="120">
        <v>0</v>
      </c>
      <c r="N16" s="120">
        <v>0</v>
      </c>
      <c r="O16" s="120">
        <v>0</v>
      </c>
      <c r="P16" s="120">
        <v>0</v>
      </c>
      <c r="Q16" s="120">
        <v>0</v>
      </c>
      <c r="R16" s="169">
        <v>0</v>
      </c>
    </row>
    <row r="17" spans="1:18" ht="13.2">
      <c r="A17" s="162" t="s">
        <v>833</v>
      </c>
      <c r="B17" s="810"/>
      <c r="C17" s="810"/>
      <c r="D17" s="163">
        <v>314697.95421</v>
      </c>
      <c r="E17" s="164">
        <v>0</v>
      </c>
      <c r="F17" s="164">
        <v>314697.95421</v>
      </c>
      <c r="G17" s="164">
        <v>0.12129000000000001</v>
      </c>
      <c r="H17" s="164">
        <v>0</v>
      </c>
      <c r="I17" s="164">
        <v>0.12129000000000001</v>
      </c>
      <c r="J17" s="164">
        <v>19802.214959999998</v>
      </c>
      <c r="K17" s="164">
        <v>575.53318999999999</v>
      </c>
      <c r="L17" s="164">
        <v>20377.748149999999</v>
      </c>
      <c r="M17" s="164">
        <v>49851.164350000006</v>
      </c>
      <c r="N17" s="164">
        <v>334.83315000000005</v>
      </c>
      <c r="O17" s="164">
        <v>50185.997499999998</v>
      </c>
      <c r="P17" s="164">
        <v>69653.500600000014</v>
      </c>
      <c r="Q17" s="164">
        <v>910.36633999999992</v>
      </c>
      <c r="R17" s="165">
        <v>70563.866939999993</v>
      </c>
    </row>
    <row r="18" spans="1:18" ht="13.2">
      <c r="A18" s="162" t="s">
        <v>65</v>
      </c>
      <c r="B18" s="162" t="s">
        <v>106</v>
      </c>
      <c r="C18" s="162" t="s">
        <v>106</v>
      </c>
      <c r="D18" s="163">
        <v>38598.749000000003</v>
      </c>
      <c r="E18" s="164">
        <v>0</v>
      </c>
      <c r="F18" s="164">
        <v>38598.749000000003</v>
      </c>
      <c r="G18" s="164">
        <v>1.4817199999999999</v>
      </c>
      <c r="H18" s="164">
        <v>0</v>
      </c>
      <c r="I18" s="164">
        <v>1.4817199999999999</v>
      </c>
      <c r="J18" s="164">
        <v>12793.343040000002</v>
      </c>
      <c r="K18" s="164">
        <v>271.76223999999996</v>
      </c>
      <c r="L18" s="164">
        <v>13065.105280000002</v>
      </c>
      <c r="M18" s="164">
        <v>33330.916230000003</v>
      </c>
      <c r="N18" s="164">
        <v>1754.6651199999999</v>
      </c>
      <c r="O18" s="164">
        <v>35085.58135</v>
      </c>
      <c r="P18" s="164">
        <v>46125.740990000006</v>
      </c>
      <c r="Q18" s="164">
        <v>2026.4273599999999</v>
      </c>
      <c r="R18" s="165">
        <v>48152.168349999993</v>
      </c>
    </row>
    <row r="19" spans="1:18" ht="13.2">
      <c r="A19" s="166"/>
      <c r="B19" s="166"/>
      <c r="C19" s="167" t="s">
        <v>320</v>
      </c>
      <c r="D19" s="168">
        <v>3682.1915099999997</v>
      </c>
      <c r="E19" s="120">
        <v>0</v>
      </c>
      <c r="F19" s="120">
        <v>3682.1915099999997</v>
      </c>
      <c r="G19" s="120">
        <v>0</v>
      </c>
      <c r="H19" s="120">
        <v>0</v>
      </c>
      <c r="I19" s="120">
        <v>0</v>
      </c>
      <c r="J19" s="120">
        <v>577.80653000000007</v>
      </c>
      <c r="K19" s="120">
        <v>9.54026</v>
      </c>
      <c r="L19" s="120">
        <v>587.34679000000006</v>
      </c>
      <c r="M19" s="120">
        <v>979.77356999999995</v>
      </c>
      <c r="N19" s="120">
        <v>3.5499999999999998E-3</v>
      </c>
      <c r="O19" s="120">
        <v>979.77711999999997</v>
      </c>
      <c r="P19" s="120">
        <v>1557.5801000000001</v>
      </c>
      <c r="Q19" s="120">
        <v>9.5438099999999988</v>
      </c>
      <c r="R19" s="169">
        <v>1567.12391</v>
      </c>
    </row>
    <row r="20" spans="1:18" ht="13.2">
      <c r="A20" s="166"/>
      <c r="B20" s="162" t="s">
        <v>222</v>
      </c>
      <c r="C20" s="162" t="s">
        <v>222</v>
      </c>
      <c r="D20" s="163">
        <v>50258.093400000005</v>
      </c>
      <c r="E20" s="164">
        <v>0</v>
      </c>
      <c r="F20" s="164">
        <v>50258.093400000005</v>
      </c>
      <c r="G20" s="164">
        <v>0</v>
      </c>
      <c r="H20" s="164">
        <v>0</v>
      </c>
      <c r="I20" s="164">
        <v>0</v>
      </c>
      <c r="J20" s="164">
        <v>3626.71054</v>
      </c>
      <c r="K20" s="164">
        <v>92.574619999999996</v>
      </c>
      <c r="L20" s="164">
        <v>3719.2851600000004</v>
      </c>
      <c r="M20" s="164">
        <v>6007.88501</v>
      </c>
      <c r="N20" s="164">
        <v>10.152839999999999</v>
      </c>
      <c r="O20" s="164">
        <v>6018.0378499999997</v>
      </c>
      <c r="P20" s="164">
        <v>9634.59555</v>
      </c>
      <c r="Q20" s="164">
        <v>102.72745999999999</v>
      </c>
      <c r="R20" s="165">
        <v>9737.3230100000001</v>
      </c>
    </row>
    <row r="21" spans="1:18" ht="13.2">
      <c r="A21" s="166"/>
      <c r="B21" s="162" t="s">
        <v>304</v>
      </c>
      <c r="C21" s="162" t="s">
        <v>305</v>
      </c>
      <c r="D21" s="163">
        <v>8339.1215199999988</v>
      </c>
      <c r="E21" s="164">
        <v>0</v>
      </c>
      <c r="F21" s="164">
        <v>8339.1215199999988</v>
      </c>
      <c r="G21" s="164">
        <v>0</v>
      </c>
      <c r="H21" s="164">
        <v>0</v>
      </c>
      <c r="I21" s="164">
        <v>0</v>
      </c>
      <c r="J21" s="164">
        <v>36.973260000000003</v>
      </c>
      <c r="K21" s="164">
        <v>0</v>
      </c>
      <c r="L21" s="164">
        <v>36.973260000000003</v>
      </c>
      <c r="M21" s="164">
        <v>82.527259999999998</v>
      </c>
      <c r="N21" s="164">
        <v>0</v>
      </c>
      <c r="O21" s="164">
        <v>82.527259999999998</v>
      </c>
      <c r="P21" s="164">
        <v>119.50051999999999</v>
      </c>
      <c r="Q21" s="164">
        <v>0</v>
      </c>
      <c r="R21" s="165">
        <v>119.50052000000001</v>
      </c>
    </row>
    <row r="22" spans="1:18" ht="13.2">
      <c r="A22" s="166"/>
      <c r="B22" s="162" t="s">
        <v>321</v>
      </c>
      <c r="C22" s="162" t="s">
        <v>322</v>
      </c>
      <c r="D22" s="163">
        <v>8857.25713</v>
      </c>
      <c r="E22" s="164">
        <v>0</v>
      </c>
      <c r="F22" s="164">
        <v>8857.25713</v>
      </c>
      <c r="G22" s="164">
        <v>0</v>
      </c>
      <c r="H22" s="164">
        <v>0</v>
      </c>
      <c r="I22" s="164">
        <v>0</v>
      </c>
      <c r="J22" s="164">
        <v>1122.16074</v>
      </c>
      <c r="K22" s="164">
        <v>27.99052</v>
      </c>
      <c r="L22" s="164">
        <v>1150.1512600000001</v>
      </c>
      <c r="M22" s="164">
        <v>8188.7292600000001</v>
      </c>
      <c r="N22" s="164">
        <v>7.0000000000000007E-5</v>
      </c>
      <c r="O22" s="164">
        <v>8188.7293300000001</v>
      </c>
      <c r="P22" s="164">
        <v>9310.89</v>
      </c>
      <c r="Q22" s="164">
        <v>27.990590000000001</v>
      </c>
      <c r="R22" s="165">
        <v>9338.8805900000007</v>
      </c>
    </row>
    <row r="23" spans="1:18" ht="13.2">
      <c r="A23" s="162" t="s">
        <v>834</v>
      </c>
      <c r="B23" s="810"/>
      <c r="C23" s="810"/>
      <c r="D23" s="163">
        <v>109735.41255999998</v>
      </c>
      <c r="E23" s="164">
        <v>0</v>
      </c>
      <c r="F23" s="164">
        <v>109735.41255999998</v>
      </c>
      <c r="G23" s="164">
        <v>1.4817199999999999</v>
      </c>
      <c r="H23" s="164">
        <v>0</v>
      </c>
      <c r="I23" s="164">
        <v>1.4817199999999999</v>
      </c>
      <c r="J23" s="164">
        <v>18156.99411</v>
      </c>
      <c r="K23" s="164">
        <v>401.86763999999999</v>
      </c>
      <c r="L23" s="164">
        <v>18558.861750000004</v>
      </c>
      <c r="M23" s="164">
        <v>48589.831329999994</v>
      </c>
      <c r="N23" s="164">
        <v>1764.82158</v>
      </c>
      <c r="O23" s="164">
        <v>50354.652909999997</v>
      </c>
      <c r="P23" s="164">
        <v>66748.307159999997</v>
      </c>
      <c r="Q23" s="164">
        <v>2166.6892199999998</v>
      </c>
      <c r="R23" s="165">
        <v>68914.996379999997</v>
      </c>
    </row>
    <row r="24" spans="1:18" ht="13.2">
      <c r="A24" s="162" t="s">
        <v>5</v>
      </c>
      <c r="B24" s="162" t="s">
        <v>5</v>
      </c>
      <c r="C24" s="162" t="s">
        <v>5</v>
      </c>
      <c r="D24" s="163">
        <v>378643.64085999993</v>
      </c>
      <c r="E24" s="164">
        <v>0</v>
      </c>
      <c r="F24" s="164">
        <v>378643.64085999993</v>
      </c>
      <c r="G24" s="164">
        <v>0.68320999999999987</v>
      </c>
      <c r="H24" s="164">
        <v>0</v>
      </c>
      <c r="I24" s="164">
        <v>0.68320999999999987</v>
      </c>
      <c r="J24" s="164">
        <v>26505.712990000004</v>
      </c>
      <c r="K24" s="164">
        <v>1113.1392900000001</v>
      </c>
      <c r="L24" s="164">
        <v>27618.852279999999</v>
      </c>
      <c r="M24" s="164">
        <v>257830.04068000001</v>
      </c>
      <c r="N24" s="164">
        <v>1435.8554199999999</v>
      </c>
      <c r="O24" s="164">
        <v>259265.89609999998</v>
      </c>
      <c r="P24" s="164">
        <v>284336.43688000005</v>
      </c>
      <c r="Q24" s="164">
        <v>2548.9947099999999</v>
      </c>
      <c r="R24" s="165">
        <v>286885.43158999999</v>
      </c>
    </row>
    <row r="25" spans="1:18" ht="13.2">
      <c r="A25" s="166"/>
      <c r="B25" s="166"/>
      <c r="C25" s="167" t="s">
        <v>107</v>
      </c>
      <c r="D25" s="168">
        <v>133896.93356999999</v>
      </c>
      <c r="E25" s="120">
        <v>66.314449999999994</v>
      </c>
      <c r="F25" s="120">
        <v>133963.24802</v>
      </c>
      <c r="G25" s="120">
        <v>8.6499999999999997E-3</v>
      </c>
      <c r="H25" s="120">
        <v>0</v>
      </c>
      <c r="I25" s="120">
        <v>8.6499999999999997E-3</v>
      </c>
      <c r="J25" s="120">
        <v>16683.32144</v>
      </c>
      <c r="K25" s="120">
        <v>2397.8761799999997</v>
      </c>
      <c r="L25" s="120">
        <v>19081.197619999999</v>
      </c>
      <c r="M25" s="120">
        <v>130210.43422</v>
      </c>
      <c r="N25" s="120">
        <v>1588.4820499999998</v>
      </c>
      <c r="O25" s="120">
        <v>131798.91626999999</v>
      </c>
      <c r="P25" s="120">
        <v>146893.76431</v>
      </c>
      <c r="Q25" s="120">
        <v>3986.3582299999994</v>
      </c>
      <c r="R25" s="169">
        <v>150880.12254000001</v>
      </c>
    </row>
    <row r="26" spans="1:18" ht="13.2">
      <c r="A26" s="166"/>
      <c r="B26" s="166"/>
      <c r="C26" s="167" t="s">
        <v>190</v>
      </c>
      <c r="D26" s="168">
        <v>101422.61958</v>
      </c>
      <c r="E26" s="120">
        <v>7.6392600000000002</v>
      </c>
      <c r="F26" s="120">
        <v>101430.25884000001</v>
      </c>
      <c r="G26" s="120">
        <v>0</v>
      </c>
      <c r="H26" s="120">
        <v>0</v>
      </c>
      <c r="I26" s="120">
        <v>0</v>
      </c>
      <c r="J26" s="120">
        <v>4570.1839800000007</v>
      </c>
      <c r="K26" s="120">
        <v>38.633830000000003</v>
      </c>
      <c r="L26" s="120">
        <v>4608.8178100000005</v>
      </c>
      <c r="M26" s="120">
        <v>3121.9501</v>
      </c>
      <c r="N26" s="120">
        <v>0</v>
      </c>
      <c r="O26" s="120">
        <v>3121.9501</v>
      </c>
      <c r="P26" s="120">
        <v>7692.1340799999998</v>
      </c>
      <c r="Q26" s="120">
        <v>38.633830000000003</v>
      </c>
      <c r="R26" s="169">
        <v>7730.7679100000005</v>
      </c>
    </row>
    <row r="27" spans="1:18" ht="13.2">
      <c r="A27" s="166"/>
      <c r="B27" s="166"/>
      <c r="C27" s="167" t="s">
        <v>108</v>
      </c>
      <c r="D27" s="168">
        <v>145916.67983000001</v>
      </c>
      <c r="E27" s="120">
        <v>325.76223999999996</v>
      </c>
      <c r="F27" s="120">
        <v>146242.44206999999</v>
      </c>
      <c r="G27" s="120">
        <v>6.4549999999999996E-2</v>
      </c>
      <c r="H27" s="120">
        <v>0</v>
      </c>
      <c r="I27" s="120">
        <v>6.4549999999999996E-2</v>
      </c>
      <c r="J27" s="120">
        <v>9525.8351600000005</v>
      </c>
      <c r="K27" s="120">
        <v>206.77954</v>
      </c>
      <c r="L27" s="120">
        <v>9732.6147000000019</v>
      </c>
      <c r="M27" s="120">
        <v>35256.840539999997</v>
      </c>
      <c r="N27" s="120">
        <v>332.61649</v>
      </c>
      <c r="O27" s="120">
        <v>35589.457029999998</v>
      </c>
      <c r="P27" s="120">
        <v>44782.740250000003</v>
      </c>
      <c r="Q27" s="120">
        <v>539.39603</v>
      </c>
      <c r="R27" s="169">
        <v>45322.136279999999</v>
      </c>
    </row>
    <row r="28" spans="1:18" ht="13.2">
      <c r="A28" s="166"/>
      <c r="B28" s="166"/>
      <c r="C28" s="167" t="s">
        <v>223</v>
      </c>
      <c r="D28" s="168">
        <v>25802.194489999998</v>
      </c>
      <c r="E28" s="120">
        <v>0</v>
      </c>
      <c r="F28" s="120">
        <v>25802.194489999998</v>
      </c>
      <c r="G28" s="120">
        <v>0</v>
      </c>
      <c r="H28" s="120">
        <v>0</v>
      </c>
      <c r="I28" s="120">
        <v>0</v>
      </c>
      <c r="J28" s="120">
        <v>2502.16977</v>
      </c>
      <c r="K28" s="120">
        <v>559.19270000000006</v>
      </c>
      <c r="L28" s="120">
        <v>3061.3624699999996</v>
      </c>
      <c r="M28" s="120">
        <v>3515.6608300000003</v>
      </c>
      <c r="N28" s="120">
        <v>20.313080000000003</v>
      </c>
      <c r="O28" s="120">
        <v>3535.9739100000002</v>
      </c>
      <c r="P28" s="120">
        <v>6017.8306000000002</v>
      </c>
      <c r="Q28" s="120">
        <v>579.50578000000007</v>
      </c>
      <c r="R28" s="169">
        <v>6597.3363799999997</v>
      </c>
    </row>
    <row r="29" spans="1:18" ht="13.2">
      <c r="A29" s="166"/>
      <c r="B29" s="166"/>
      <c r="C29" s="167" t="s">
        <v>147</v>
      </c>
      <c r="D29" s="168">
        <v>75371.965190000003</v>
      </c>
      <c r="E29" s="120">
        <v>0</v>
      </c>
      <c r="F29" s="120">
        <v>75371.965190000003</v>
      </c>
      <c r="G29" s="120">
        <v>0</v>
      </c>
      <c r="H29" s="120">
        <v>0</v>
      </c>
      <c r="I29" s="120">
        <v>0</v>
      </c>
      <c r="J29" s="120">
        <v>8049.9924900000005</v>
      </c>
      <c r="K29" s="120">
        <v>0.38625999999999999</v>
      </c>
      <c r="L29" s="120">
        <v>8050.3787499999999</v>
      </c>
      <c r="M29" s="120">
        <v>9742.6855099999993</v>
      </c>
      <c r="N29" s="120">
        <v>0</v>
      </c>
      <c r="O29" s="120">
        <v>9742.6855099999993</v>
      </c>
      <c r="P29" s="120">
        <v>17792.678</v>
      </c>
      <c r="Q29" s="120">
        <v>0.38625999999999999</v>
      </c>
      <c r="R29" s="169">
        <v>17793.064260000003</v>
      </c>
    </row>
    <row r="30" spans="1:18" ht="13.2">
      <c r="A30" s="166"/>
      <c r="B30" s="166"/>
      <c r="C30" s="167" t="s">
        <v>191</v>
      </c>
      <c r="D30" s="168">
        <v>95561.885449999987</v>
      </c>
      <c r="E30" s="120">
        <v>0</v>
      </c>
      <c r="F30" s="120">
        <v>95561.885449999987</v>
      </c>
      <c r="G30" s="120">
        <v>0</v>
      </c>
      <c r="H30" s="120">
        <v>0</v>
      </c>
      <c r="I30" s="120">
        <v>0</v>
      </c>
      <c r="J30" s="120">
        <v>4810.6151900000004</v>
      </c>
      <c r="K30" s="120">
        <v>158.39568</v>
      </c>
      <c r="L30" s="120">
        <v>4969.0108700000001</v>
      </c>
      <c r="M30" s="120">
        <v>8334.8431099999998</v>
      </c>
      <c r="N30" s="120">
        <v>5.1900000000000002E-3</v>
      </c>
      <c r="O30" s="120">
        <v>8334.8483000000015</v>
      </c>
      <c r="P30" s="120">
        <v>13145.4583</v>
      </c>
      <c r="Q30" s="120">
        <v>158.40087</v>
      </c>
      <c r="R30" s="169">
        <v>13303.85917</v>
      </c>
    </row>
    <row r="31" spans="1:18" ht="13.2">
      <c r="A31" s="166"/>
      <c r="B31" s="166"/>
      <c r="C31" s="167" t="s">
        <v>192</v>
      </c>
      <c r="D31" s="168">
        <v>46908.212049999995</v>
      </c>
      <c r="E31" s="120">
        <v>0</v>
      </c>
      <c r="F31" s="120">
        <v>46908.212049999995</v>
      </c>
      <c r="G31" s="120">
        <v>0</v>
      </c>
      <c r="H31" s="120">
        <v>0</v>
      </c>
      <c r="I31" s="120">
        <v>0</v>
      </c>
      <c r="J31" s="120">
        <v>2716.9751800000004</v>
      </c>
      <c r="K31" s="120">
        <v>3.06243</v>
      </c>
      <c r="L31" s="120">
        <v>2720.0376099999999</v>
      </c>
      <c r="M31" s="120">
        <v>2778.3436000000002</v>
      </c>
      <c r="N31" s="120">
        <v>0</v>
      </c>
      <c r="O31" s="120">
        <v>2778.3436000000002</v>
      </c>
      <c r="P31" s="120">
        <v>5495.3187800000005</v>
      </c>
      <c r="Q31" s="120">
        <v>3.06243</v>
      </c>
      <c r="R31" s="169">
        <v>5498.3812099999996</v>
      </c>
    </row>
    <row r="32" spans="1:18" ht="13.2">
      <c r="A32" s="166"/>
      <c r="B32" s="166"/>
      <c r="C32" s="167" t="s">
        <v>306</v>
      </c>
      <c r="D32" s="168">
        <v>4482.1304099999998</v>
      </c>
      <c r="E32" s="120">
        <v>0</v>
      </c>
      <c r="F32" s="120">
        <v>4482.1304099999998</v>
      </c>
      <c r="G32" s="120">
        <v>0</v>
      </c>
      <c r="H32" s="120">
        <v>0</v>
      </c>
      <c r="I32" s="120">
        <v>0</v>
      </c>
      <c r="J32" s="120">
        <v>3.4865699999999999</v>
      </c>
      <c r="K32" s="120">
        <v>0</v>
      </c>
      <c r="L32" s="120">
        <v>3.4865699999999999</v>
      </c>
      <c r="M32" s="120">
        <v>612.63565000000006</v>
      </c>
      <c r="N32" s="120">
        <v>0</v>
      </c>
      <c r="O32" s="120">
        <v>612.63565000000006</v>
      </c>
      <c r="P32" s="120">
        <v>616.12221999999997</v>
      </c>
      <c r="Q32" s="120">
        <v>0</v>
      </c>
      <c r="R32" s="169">
        <v>616.12221999999997</v>
      </c>
    </row>
    <row r="33" spans="1:18" ht="13.2">
      <c r="A33" s="166"/>
      <c r="B33" s="166"/>
      <c r="C33" s="167" t="s">
        <v>193</v>
      </c>
      <c r="D33" s="168">
        <v>49258.583319999998</v>
      </c>
      <c r="E33" s="120">
        <v>0</v>
      </c>
      <c r="F33" s="120">
        <v>49258.583319999998</v>
      </c>
      <c r="G33" s="120">
        <v>0</v>
      </c>
      <c r="H33" s="120">
        <v>0</v>
      </c>
      <c r="I33" s="120">
        <v>0</v>
      </c>
      <c r="J33" s="120">
        <v>3556.9414400000001</v>
      </c>
      <c r="K33" s="120">
        <v>3.8436300000000001</v>
      </c>
      <c r="L33" s="120">
        <v>3560.7850699999999</v>
      </c>
      <c r="M33" s="120">
        <v>4210.3432599999996</v>
      </c>
      <c r="N33" s="120">
        <v>0</v>
      </c>
      <c r="O33" s="120">
        <v>4210.3432599999996</v>
      </c>
      <c r="P33" s="120">
        <v>7767.2846999999992</v>
      </c>
      <c r="Q33" s="120">
        <v>3.8436300000000001</v>
      </c>
      <c r="R33" s="169">
        <v>7771.1283300000005</v>
      </c>
    </row>
    <row r="34" spans="1:18" ht="13.2">
      <c r="A34" s="166"/>
      <c r="B34" s="166"/>
      <c r="C34" s="167" t="s">
        <v>348</v>
      </c>
      <c r="D34" s="168">
        <v>3551.5211400000003</v>
      </c>
      <c r="E34" s="120">
        <v>0</v>
      </c>
      <c r="F34" s="120">
        <v>3551.5211400000003</v>
      </c>
      <c r="G34" s="120">
        <v>0</v>
      </c>
      <c r="H34" s="120">
        <v>0</v>
      </c>
      <c r="I34" s="120">
        <v>0</v>
      </c>
      <c r="J34" s="120">
        <v>0</v>
      </c>
      <c r="K34" s="120">
        <v>0</v>
      </c>
      <c r="L34" s="120">
        <v>0</v>
      </c>
      <c r="M34" s="120">
        <v>0</v>
      </c>
      <c r="N34" s="120">
        <v>0</v>
      </c>
      <c r="O34" s="120">
        <v>0</v>
      </c>
      <c r="P34" s="120">
        <v>0</v>
      </c>
      <c r="Q34" s="120">
        <v>0</v>
      </c>
      <c r="R34" s="169">
        <v>0</v>
      </c>
    </row>
    <row r="35" spans="1:18" ht="13.2">
      <c r="A35" s="166"/>
      <c r="B35" s="162" t="s">
        <v>109</v>
      </c>
      <c r="C35" s="162" t="s">
        <v>109</v>
      </c>
      <c r="D35" s="163">
        <v>74129.045610000001</v>
      </c>
      <c r="E35" s="164">
        <v>0</v>
      </c>
      <c r="F35" s="164">
        <v>74129.045610000001</v>
      </c>
      <c r="G35" s="164">
        <v>0.30099999999999999</v>
      </c>
      <c r="H35" s="164">
        <v>0</v>
      </c>
      <c r="I35" s="164">
        <v>0.30099999999999999</v>
      </c>
      <c r="J35" s="164">
        <v>5427.5732400000006</v>
      </c>
      <c r="K35" s="164">
        <v>186.07761000000002</v>
      </c>
      <c r="L35" s="164">
        <v>5613.65085</v>
      </c>
      <c r="M35" s="164">
        <v>4741.3260099999998</v>
      </c>
      <c r="N35" s="164">
        <v>215.55198999999999</v>
      </c>
      <c r="O35" s="164">
        <v>4956.8779999999997</v>
      </c>
      <c r="P35" s="164">
        <v>10169.20025</v>
      </c>
      <c r="Q35" s="164">
        <v>401.62959999999998</v>
      </c>
      <c r="R35" s="165">
        <v>10570.829850000002</v>
      </c>
    </row>
    <row r="36" spans="1:18" ht="13.2">
      <c r="A36" s="166"/>
      <c r="B36" s="162" t="s">
        <v>214</v>
      </c>
      <c r="C36" s="162" t="s">
        <v>224</v>
      </c>
      <c r="D36" s="163">
        <v>25775.925199999998</v>
      </c>
      <c r="E36" s="164">
        <v>0</v>
      </c>
      <c r="F36" s="164">
        <v>25775.925199999998</v>
      </c>
      <c r="G36" s="164">
        <v>0</v>
      </c>
      <c r="H36" s="164">
        <v>0</v>
      </c>
      <c r="I36" s="164">
        <v>0</v>
      </c>
      <c r="J36" s="164">
        <v>3188.5956299999998</v>
      </c>
      <c r="K36" s="164">
        <v>30.498069999999998</v>
      </c>
      <c r="L36" s="164">
        <v>3219.0937000000004</v>
      </c>
      <c r="M36" s="164">
        <v>1886.5976000000001</v>
      </c>
      <c r="N36" s="164">
        <v>5.1217600000000001</v>
      </c>
      <c r="O36" s="164">
        <v>1891.7193600000001</v>
      </c>
      <c r="P36" s="164">
        <v>5075.1932300000008</v>
      </c>
      <c r="Q36" s="164">
        <v>35.61983</v>
      </c>
      <c r="R36" s="165">
        <v>5110.8130599999995</v>
      </c>
    </row>
    <row r="37" spans="1:18" ht="13.2">
      <c r="A37" s="166"/>
      <c r="B37" s="166"/>
      <c r="C37" s="167" t="s">
        <v>307</v>
      </c>
      <c r="D37" s="168">
        <v>3892.8088399999997</v>
      </c>
      <c r="E37" s="120">
        <v>0</v>
      </c>
      <c r="F37" s="120">
        <v>3892.8088399999997</v>
      </c>
      <c r="G37" s="120">
        <v>0</v>
      </c>
      <c r="H37" s="120">
        <v>0</v>
      </c>
      <c r="I37" s="120">
        <v>0</v>
      </c>
      <c r="J37" s="120">
        <v>125.33307000000001</v>
      </c>
      <c r="K37" s="120">
        <v>0</v>
      </c>
      <c r="L37" s="120">
        <v>125.33307000000001</v>
      </c>
      <c r="M37" s="120">
        <v>1039.10637</v>
      </c>
      <c r="N37" s="120">
        <v>3.1995100000000001</v>
      </c>
      <c r="O37" s="120">
        <v>1042.3058800000001</v>
      </c>
      <c r="P37" s="120">
        <v>1164.4394399999999</v>
      </c>
      <c r="Q37" s="120">
        <v>3.1995100000000001</v>
      </c>
      <c r="R37" s="169">
        <v>1167.63895</v>
      </c>
    </row>
    <row r="38" spans="1:18" ht="13.2">
      <c r="A38" s="166"/>
      <c r="B38" s="162" t="s">
        <v>194</v>
      </c>
      <c r="C38" s="162" t="s">
        <v>225</v>
      </c>
      <c r="D38" s="163">
        <v>18146.39171</v>
      </c>
      <c r="E38" s="164">
        <v>0</v>
      </c>
      <c r="F38" s="164">
        <v>18146.39171</v>
      </c>
      <c r="G38" s="164">
        <v>0</v>
      </c>
      <c r="H38" s="164">
        <v>0</v>
      </c>
      <c r="I38" s="164">
        <v>0</v>
      </c>
      <c r="J38" s="164">
        <v>881.30239000000006</v>
      </c>
      <c r="K38" s="164">
        <v>1.78009</v>
      </c>
      <c r="L38" s="164">
        <v>883.08248000000003</v>
      </c>
      <c r="M38" s="164">
        <v>1883.2702899999999</v>
      </c>
      <c r="N38" s="164">
        <v>0</v>
      </c>
      <c r="O38" s="164">
        <v>1883.2702899999999</v>
      </c>
      <c r="P38" s="164">
        <v>2764.5726799999998</v>
      </c>
      <c r="Q38" s="164">
        <v>1.78009</v>
      </c>
      <c r="R38" s="165">
        <v>2766.3527699999995</v>
      </c>
    </row>
    <row r="39" spans="1:18" ht="13.2">
      <c r="A39" s="166"/>
      <c r="B39" s="166"/>
      <c r="C39" s="167" t="s">
        <v>195</v>
      </c>
      <c r="D39" s="168">
        <v>65140.995189999994</v>
      </c>
      <c r="E39" s="120">
        <v>0</v>
      </c>
      <c r="F39" s="120">
        <v>65140.995189999994</v>
      </c>
      <c r="G39" s="120">
        <v>0</v>
      </c>
      <c r="H39" s="120">
        <v>0</v>
      </c>
      <c r="I39" s="120">
        <v>0</v>
      </c>
      <c r="J39" s="120">
        <v>11086.66617</v>
      </c>
      <c r="K39" s="120">
        <v>849.90694999999994</v>
      </c>
      <c r="L39" s="120">
        <v>11936.573119999999</v>
      </c>
      <c r="M39" s="120">
        <v>13497.179799999998</v>
      </c>
      <c r="N39" s="120">
        <v>51.885339999999999</v>
      </c>
      <c r="O39" s="120">
        <v>13549.065140000001</v>
      </c>
      <c r="P39" s="120">
        <v>24583.845970000002</v>
      </c>
      <c r="Q39" s="120">
        <v>901.79228999999987</v>
      </c>
      <c r="R39" s="169">
        <v>25485.63826</v>
      </c>
    </row>
    <row r="40" spans="1:18" ht="13.2">
      <c r="A40" s="166"/>
      <c r="B40" s="162" t="s">
        <v>196</v>
      </c>
      <c r="C40" s="162" t="s">
        <v>226</v>
      </c>
      <c r="D40" s="163">
        <v>5013.5609800000002</v>
      </c>
      <c r="E40" s="164">
        <v>0</v>
      </c>
      <c r="F40" s="164">
        <v>5013.5609800000002</v>
      </c>
      <c r="G40" s="164">
        <v>0</v>
      </c>
      <c r="H40" s="164">
        <v>0</v>
      </c>
      <c r="I40" s="164">
        <v>0</v>
      </c>
      <c r="J40" s="164">
        <v>1651.0229199999999</v>
      </c>
      <c r="K40" s="164">
        <v>12.708270000000001</v>
      </c>
      <c r="L40" s="164">
        <v>1663.73119</v>
      </c>
      <c r="M40" s="164">
        <v>2241.2314999999999</v>
      </c>
      <c r="N40" s="164">
        <v>0.23996999999999999</v>
      </c>
      <c r="O40" s="164">
        <v>2241.4714700000004</v>
      </c>
      <c r="P40" s="164">
        <v>3892.2544199999998</v>
      </c>
      <c r="Q40" s="164">
        <v>12.94824</v>
      </c>
      <c r="R40" s="165">
        <v>3905.2026599999999</v>
      </c>
    </row>
    <row r="41" spans="1:18" ht="13.2">
      <c r="A41" s="166"/>
      <c r="B41" s="166"/>
      <c r="C41" s="167" t="s">
        <v>197</v>
      </c>
      <c r="D41" s="168">
        <v>42821.590600000003</v>
      </c>
      <c r="E41" s="120">
        <v>0</v>
      </c>
      <c r="F41" s="120">
        <v>42821.590600000003</v>
      </c>
      <c r="G41" s="120">
        <v>0</v>
      </c>
      <c r="H41" s="120">
        <v>0</v>
      </c>
      <c r="I41" s="120">
        <v>0</v>
      </c>
      <c r="J41" s="120">
        <v>5623.5252499999997</v>
      </c>
      <c r="K41" s="120">
        <v>406.30219</v>
      </c>
      <c r="L41" s="120">
        <v>6029.8274399999991</v>
      </c>
      <c r="M41" s="120">
        <v>15455.62797</v>
      </c>
      <c r="N41" s="120">
        <v>93.259160000000008</v>
      </c>
      <c r="O41" s="120">
        <v>15548.887129999999</v>
      </c>
      <c r="P41" s="120">
        <v>21079.15322</v>
      </c>
      <c r="Q41" s="120">
        <v>499.56135</v>
      </c>
      <c r="R41" s="169">
        <v>21578.71457</v>
      </c>
    </row>
    <row r="42" spans="1:18" ht="13.2">
      <c r="A42" s="166"/>
      <c r="B42" s="162" t="s">
        <v>227</v>
      </c>
      <c r="C42" s="162" t="s">
        <v>228</v>
      </c>
      <c r="D42" s="163">
        <v>9391.0584899999994</v>
      </c>
      <c r="E42" s="164">
        <v>0</v>
      </c>
      <c r="F42" s="164">
        <v>9391.0584899999994</v>
      </c>
      <c r="G42" s="164">
        <v>0</v>
      </c>
      <c r="H42" s="164">
        <v>0</v>
      </c>
      <c r="I42" s="164">
        <v>0</v>
      </c>
      <c r="J42" s="164">
        <v>811.05868000000009</v>
      </c>
      <c r="K42" s="164">
        <v>37.759830000000001</v>
      </c>
      <c r="L42" s="164">
        <v>848.81851000000006</v>
      </c>
      <c r="M42" s="164">
        <v>458.84483</v>
      </c>
      <c r="N42" s="164">
        <v>0</v>
      </c>
      <c r="O42" s="164">
        <v>458.84483</v>
      </c>
      <c r="P42" s="164">
        <v>1269.9035100000001</v>
      </c>
      <c r="Q42" s="164">
        <v>37.759830000000001</v>
      </c>
      <c r="R42" s="165">
        <v>1307.6633400000001</v>
      </c>
    </row>
    <row r="43" spans="1:18" ht="13.2">
      <c r="A43" s="162" t="s">
        <v>835</v>
      </c>
      <c r="B43" s="810"/>
      <c r="C43" s="810"/>
      <c r="D43" s="163">
        <v>1305127.74251</v>
      </c>
      <c r="E43" s="164">
        <v>399.71594999999996</v>
      </c>
      <c r="F43" s="164">
        <v>1305527.4584600001</v>
      </c>
      <c r="G43" s="164">
        <v>1.05741</v>
      </c>
      <c r="H43" s="164">
        <v>0</v>
      </c>
      <c r="I43" s="164">
        <v>1.05741</v>
      </c>
      <c r="J43" s="164">
        <v>107720.31155999999</v>
      </c>
      <c r="K43" s="164">
        <v>6006.3425499999994</v>
      </c>
      <c r="L43" s="164">
        <v>113726.65410999999</v>
      </c>
      <c r="M43" s="164">
        <v>496816.96187000006</v>
      </c>
      <c r="N43" s="164">
        <v>3746.5299599999994</v>
      </c>
      <c r="O43" s="164">
        <v>500563.49183000007</v>
      </c>
      <c r="P43" s="164">
        <v>604538.33084000018</v>
      </c>
      <c r="Q43" s="164">
        <v>9752.8725099999974</v>
      </c>
      <c r="R43" s="165">
        <v>614291.2033500002</v>
      </c>
    </row>
    <row r="44" spans="1:18" ht="13.2">
      <c r="A44" s="162" t="s">
        <v>6</v>
      </c>
      <c r="B44" s="162" t="s">
        <v>110</v>
      </c>
      <c r="C44" s="162" t="s">
        <v>6</v>
      </c>
      <c r="D44" s="163">
        <v>77993.274170000019</v>
      </c>
      <c r="E44" s="164">
        <v>0</v>
      </c>
      <c r="F44" s="164">
        <v>77993.274170000019</v>
      </c>
      <c r="G44" s="164">
        <v>2.0700000000000002E-3</v>
      </c>
      <c r="H44" s="164">
        <v>0</v>
      </c>
      <c r="I44" s="164">
        <v>2.0700000000000002E-3</v>
      </c>
      <c r="J44" s="164">
        <v>3820.1101600000002</v>
      </c>
      <c r="K44" s="164">
        <v>504.81082999999995</v>
      </c>
      <c r="L44" s="164">
        <v>4324.9209900000005</v>
      </c>
      <c r="M44" s="164">
        <v>8933.2746100000004</v>
      </c>
      <c r="N44" s="164">
        <v>423.84737000000001</v>
      </c>
      <c r="O44" s="164">
        <v>9357.1219799999999</v>
      </c>
      <c r="P44" s="164">
        <v>12753.386840000001</v>
      </c>
      <c r="Q44" s="164">
        <v>928.65819999999985</v>
      </c>
      <c r="R44" s="165">
        <v>13682.045040000001</v>
      </c>
    </row>
    <row r="45" spans="1:18" ht="13.2">
      <c r="A45" s="166"/>
      <c r="B45" s="166"/>
      <c r="C45" s="167" t="s">
        <v>213</v>
      </c>
      <c r="D45" s="168">
        <v>26033.348289999998</v>
      </c>
      <c r="E45" s="120">
        <v>0</v>
      </c>
      <c r="F45" s="120">
        <v>26033.348289999998</v>
      </c>
      <c r="G45" s="120">
        <v>0</v>
      </c>
      <c r="H45" s="120">
        <v>0</v>
      </c>
      <c r="I45" s="120">
        <v>0</v>
      </c>
      <c r="J45" s="120">
        <v>1135.73514</v>
      </c>
      <c r="K45" s="120">
        <v>0.92877999999999994</v>
      </c>
      <c r="L45" s="120">
        <v>1136.66392</v>
      </c>
      <c r="M45" s="120">
        <v>846.83141000000001</v>
      </c>
      <c r="N45" s="120">
        <v>0</v>
      </c>
      <c r="O45" s="120">
        <v>846.83141000000001</v>
      </c>
      <c r="P45" s="120">
        <v>1982.5665499999998</v>
      </c>
      <c r="Q45" s="120">
        <v>0.92877999999999994</v>
      </c>
      <c r="R45" s="169">
        <v>1983.49533</v>
      </c>
    </row>
    <row r="46" spans="1:18" ht="13.2">
      <c r="A46" s="166"/>
      <c r="B46" s="162" t="s">
        <v>287</v>
      </c>
      <c r="C46" s="162" t="s">
        <v>287</v>
      </c>
      <c r="D46" s="163">
        <v>13099.55956</v>
      </c>
      <c r="E46" s="164">
        <v>0</v>
      </c>
      <c r="F46" s="164">
        <v>13099.55956</v>
      </c>
      <c r="G46" s="164">
        <v>0</v>
      </c>
      <c r="H46" s="164">
        <v>0</v>
      </c>
      <c r="I46" s="164">
        <v>0</v>
      </c>
      <c r="J46" s="164">
        <v>132.17975000000001</v>
      </c>
      <c r="K46" s="164">
        <v>0</v>
      </c>
      <c r="L46" s="164">
        <v>132.17975000000001</v>
      </c>
      <c r="M46" s="164">
        <v>436.87783000000002</v>
      </c>
      <c r="N46" s="164">
        <v>0</v>
      </c>
      <c r="O46" s="164">
        <v>436.87783000000002</v>
      </c>
      <c r="P46" s="164">
        <v>569.05758000000003</v>
      </c>
      <c r="Q46" s="164">
        <v>0</v>
      </c>
      <c r="R46" s="165">
        <v>569.05758000000003</v>
      </c>
    </row>
    <row r="47" spans="1:18" ht="13.2">
      <c r="A47" s="166"/>
      <c r="B47" s="162" t="s">
        <v>308</v>
      </c>
      <c r="C47" s="162" t="s">
        <v>309</v>
      </c>
      <c r="D47" s="163">
        <v>7179.75947</v>
      </c>
      <c r="E47" s="164">
        <v>0</v>
      </c>
      <c r="F47" s="164">
        <v>7179.75947</v>
      </c>
      <c r="G47" s="164">
        <v>0</v>
      </c>
      <c r="H47" s="164">
        <v>0</v>
      </c>
      <c r="I47" s="164">
        <v>0</v>
      </c>
      <c r="J47" s="164">
        <v>112.30282000000001</v>
      </c>
      <c r="K47" s="164">
        <v>0</v>
      </c>
      <c r="L47" s="164">
        <v>112.30282000000001</v>
      </c>
      <c r="M47" s="164">
        <v>55.662999999999997</v>
      </c>
      <c r="N47" s="164">
        <v>0</v>
      </c>
      <c r="O47" s="164">
        <v>55.662999999999997</v>
      </c>
      <c r="P47" s="164">
        <v>167.96582000000001</v>
      </c>
      <c r="Q47" s="164">
        <v>0</v>
      </c>
      <c r="R47" s="165">
        <v>167.96582000000001</v>
      </c>
    </row>
    <row r="48" spans="1:18" ht="13.2">
      <c r="A48" s="166"/>
      <c r="B48" s="166"/>
      <c r="C48" s="167" t="s">
        <v>154</v>
      </c>
      <c r="D48" s="168">
        <v>1960.77961</v>
      </c>
      <c r="E48" s="120">
        <v>0</v>
      </c>
      <c r="F48" s="120">
        <v>1960.77961</v>
      </c>
      <c r="G48" s="120">
        <v>0</v>
      </c>
      <c r="H48" s="120">
        <v>0</v>
      </c>
      <c r="I48" s="120">
        <v>0</v>
      </c>
      <c r="J48" s="120">
        <v>0</v>
      </c>
      <c r="K48" s="120">
        <v>0</v>
      </c>
      <c r="L48" s="120">
        <v>0</v>
      </c>
      <c r="M48" s="120">
        <v>0</v>
      </c>
      <c r="N48" s="120">
        <v>0</v>
      </c>
      <c r="O48" s="120">
        <v>0</v>
      </c>
      <c r="P48" s="120">
        <v>0</v>
      </c>
      <c r="Q48" s="120">
        <v>0</v>
      </c>
      <c r="R48" s="169">
        <v>0</v>
      </c>
    </row>
    <row r="49" spans="1:18" ht="13.2">
      <c r="A49" s="166"/>
      <c r="B49" s="162" t="s">
        <v>310</v>
      </c>
      <c r="C49" s="162" t="s">
        <v>311</v>
      </c>
      <c r="D49" s="163">
        <v>12523.786</v>
      </c>
      <c r="E49" s="164">
        <v>0</v>
      </c>
      <c r="F49" s="164">
        <v>12523.786</v>
      </c>
      <c r="G49" s="164">
        <v>0</v>
      </c>
      <c r="H49" s="164">
        <v>0</v>
      </c>
      <c r="I49" s="164">
        <v>0</v>
      </c>
      <c r="J49" s="164">
        <v>861.45977000000005</v>
      </c>
      <c r="K49" s="164">
        <v>3.7513899999999998</v>
      </c>
      <c r="L49" s="164">
        <v>865.21115999999995</v>
      </c>
      <c r="M49" s="164">
        <v>3789.4181699999999</v>
      </c>
      <c r="N49" s="164">
        <v>62.204590000000003</v>
      </c>
      <c r="O49" s="164">
        <v>3851.6227600000002</v>
      </c>
      <c r="P49" s="164">
        <v>4650.8779400000003</v>
      </c>
      <c r="Q49" s="164">
        <v>65.955979999999997</v>
      </c>
      <c r="R49" s="165">
        <v>4716.83392</v>
      </c>
    </row>
    <row r="50" spans="1:18" ht="13.2">
      <c r="A50" s="166"/>
      <c r="B50" s="162" t="s">
        <v>312</v>
      </c>
      <c r="C50" s="162" t="s">
        <v>313</v>
      </c>
      <c r="D50" s="163">
        <v>1465.27441</v>
      </c>
      <c r="E50" s="164">
        <v>0</v>
      </c>
      <c r="F50" s="164">
        <v>1465.27441</v>
      </c>
      <c r="G50" s="164">
        <v>0</v>
      </c>
      <c r="H50" s="164">
        <v>0</v>
      </c>
      <c r="I50" s="164">
        <v>0</v>
      </c>
      <c r="J50" s="164">
        <v>0</v>
      </c>
      <c r="K50" s="164">
        <v>0</v>
      </c>
      <c r="L50" s="164">
        <v>0</v>
      </c>
      <c r="M50" s="164">
        <v>0</v>
      </c>
      <c r="N50" s="164">
        <v>0</v>
      </c>
      <c r="O50" s="164">
        <v>0</v>
      </c>
      <c r="P50" s="164">
        <v>0</v>
      </c>
      <c r="Q50" s="164">
        <v>0</v>
      </c>
      <c r="R50" s="165">
        <v>0</v>
      </c>
    </row>
    <row r="51" spans="1:18" ht="13.2">
      <c r="A51" s="162" t="s">
        <v>836</v>
      </c>
      <c r="B51" s="810"/>
      <c r="C51" s="810"/>
      <c r="D51" s="163">
        <v>140255.78151000003</v>
      </c>
      <c r="E51" s="164">
        <v>0</v>
      </c>
      <c r="F51" s="164">
        <v>140255.78151000003</v>
      </c>
      <c r="G51" s="164">
        <v>2.0700000000000002E-3</v>
      </c>
      <c r="H51" s="164">
        <v>0</v>
      </c>
      <c r="I51" s="164">
        <v>2.0700000000000002E-3</v>
      </c>
      <c r="J51" s="164">
        <v>6061.7876400000005</v>
      </c>
      <c r="K51" s="164">
        <v>509.49099999999999</v>
      </c>
      <c r="L51" s="164">
        <v>6571.2786400000005</v>
      </c>
      <c r="M51" s="164">
        <v>14062.065020000002</v>
      </c>
      <c r="N51" s="164">
        <v>486.05196000000001</v>
      </c>
      <c r="O51" s="164">
        <v>14548.116980000001</v>
      </c>
      <c r="P51" s="164">
        <v>20123.854729999999</v>
      </c>
      <c r="Q51" s="164">
        <v>995.54295999999988</v>
      </c>
      <c r="R51" s="165">
        <v>21119.397690000002</v>
      </c>
    </row>
    <row r="52" spans="1:18" ht="13.2">
      <c r="A52" s="162" t="s">
        <v>7</v>
      </c>
      <c r="B52" s="162" t="s">
        <v>229</v>
      </c>
      <c r="C52" s="162" t="s">
        <v>229</v>
      </c>
      <c r="D52" s="163">
        <v>42523.05315</v>
      </c>
      <c r="E52" s="164">
        <v>0</v>
      </c>
      <c r="F52" s="164">
        <v>42523.05315</v>
      </c>
      <c r="G52" s="164">
        <v>0</v>
      </c>
      <c r="H52" s="164">
        <v>0</v>
      </c>
      <c r="I52" s="164">
        <v>0</v>
      </c>
      <c r="J52" s="164">
        <v>2411.1961200000001</v>
      </c>
      <c r="K52" s="164">
        <v>0.46293000000000001</v>
      </c>
      <c r="L52" s="164">
        <v>2411.6590499999998</v>
      </c>
      <c r="M52" s="164">
        <v>2889.9527199999998</v>
      </c>
      <c r="N52" s="164">
        <v>0</v>
      </c>
      <c r="O52" s="164">
        <v>2889.9527199999998</v>
      </c>
      <c r="P52" s="164">
        <v>5301.1488399999998</v>
      </c>
      <c r="Q52" s="164">
        <v>0.46293000000000001</v>
      </c>
      <c r="R52" s="165">
        <v>5301.6117699999995</v>
      </c>
    </row>
    <row r="53" spans="1:18" ht="13.2">
      <c r="A53" s="166"/>
      <c r="B53" s="162" t="s">
        <v>7</v>
      </c>
      <c r="C53" s="162" t="s">
        <v>7</v>
      </c>
      <c r="D53" s="163">
        <v>155278.84041999999</v>
      </c>
      <c r="E53" s="164">
        <v>0</v>
      </c>
      <c r="F53" s="164">
        <v>155278.84041999999</v>
      </c>
      <c r="G53" s="164">
        <v>1.093E-2</v>
      </c>
      <c r="H53" s="164">
        <v>0</v>
      </c>
      <c r="I53" s="164">
        <v>1.093E-2</v>
      </c>
      <c r="J53" s="164">
        <v>17003.969669999999</v>
      </c>
      <c r="K53" s="164">
        <v>1491.3434499999998</v>
      </c>
      <c r="L53" s="164">
        <v>18495.313119999999</v>
      </c>
      <c r="M53" s="164">
        <v>83669.484390000012</v>
      </c>
      <c r="N53" s="164">
        <v>2602.3466600000002</v>
      </c>
      <c r="O53" s="164">
        <v>86271.831050000008</v>
      </c>
      <c r="P53" s="164">
        <v>100673.46499000001</v>
      </c>
      <c r="Q53" s="164">
        <v>4093.69011</v>
      </c>
      <c r="R53" s="165">
        <v>104767.15509999999</v>
      </c>
    </row>
    <row r="54" spans="1:18" ht="13.2">
      <c r="A54" s="166"/>
      <c r="B54" s="162" t="s">
        <v>230</v>
      </c>
      <c r="C54" s="162" t="s">
        <v>230</v>
      </c>
      <c r="D54" s="163">
        <v>26202.574410000001</v>
      </c>
      <c r="E54" s="164">
        <v>0</v>
      </c>
      <c r="F54" s="164">
        <v>26202.574410000001</v>
      </c>
      <c r="G54" s="164">
        <v>0</v>
      </c>
      <c r="H54" s="164">
        <v>0</v>
      </c>
      <c r="I54" s="164">
        <v>0</v>
      </c>
      <c r="J54" s="164">
        <v>1265.3323800000001</v>
      </c>
      <c r="K54" s="164">
        <v>0</v>
      </c>
      <c r="L54" s="164">
        <v>1265.3323800000001</v>
      </c>
      <c r="M54" s="164">
        <v>833.1975900000001</v>
      </c>
      <c r="N54" s="164">
        <v>0</v>
      </c>
      <c r="O54" s="164">
        <v>833.1975900000001</v>
      </c>
      <c r="P54" s="164">
        <v>2098.52997</v>
      </c>
      <c r="Q54" s="164">
        <v>0</v>
      </c>
      <c r="R54" s="165">
        <v>2098.52997</v>
      </c>
    </row>
    <row r="55" spans="1:18" ht="13.2">
      <c r="A55" s="166"/>
      <c r="B55" s="162" t="s">
        <v>198</v>
      </c>
      <c r="C55" s="162" t="s">
        <v>198</v>
      </c>
      <c r="D55" s="163">
        <v>119963.73256</v>
      </c>
      <c r="E55" s="164">
        <v>0</v>
      </c>
      <c r="F55" s="164">
        <v>119963.73256</v>
      </c>
      <c r="G55" s="164">
        <v>0</v>
      </c>
      <c r="H55" s="164">
        <v>0</v>
      </c>
      <c r="I55" s="164">
        <v>0</v>
      </c>
      <c r="J55" s="164">
        <v>4044.6844300000002</v>
      </c>
      <c r="K55" s="164">
        <v>4.5839999999999999E-2</v>
      </c>
      <c r="L55" s="164">
        <v>4044.73027</v>
      </c>
      <c r="M55" s="164">
        <v>6205.6370700000007</v>
      </c>
      <c r="N55" s="164">
        <v>0</v>
      </c>
      <c r="O55" s="164">
        <v>6205.6370700000007</v>
      </c>
      <c r="P55" s="164">
        <v>10250.3215</v>
      </c>
      <c r="Q55" s="164">
        <v>4.5839999999999999E-2</v>
      </c>
      <c r="R55" s="165">
        <v>10250.367340000001</v>
      </c>
    </row>
    <row r="56" spans="1:18" ht="13.2">
      <c r="A56" s="166"/>
      <c r="B56" s="162" t="s">
        <v>323</v>
      </c>
      <c r="C56" s="162" t="s">
        <v>324</v>
      </c>
      <c r="D56" s="163">
        <v>3819.8621800000001</v>
      </c>
      <c r="E56" s="164">
        <v>0</v>
      </c>
      <c r="F56" s="164">
        <v>3819.8621800000001</v>
      </c>
      <c r="G56" s="164">
        <v>0</v>
      </c>
      <c r="H56" s="164">
        <v>0</v>
      </c>
      <c r="I56" s="164">
        <v>0</v>
      </c>
      <c r="J56" s="164">
        <v>69.344039999999993</v>
      </c>
      <c r="K56" s="164">
        <v>0</v>
      </c>
      <c r="L56" s="164">
        <v>69.344039999999993</v>
      </c>
      <c r="M56" s="164">
        <v>92.097059999999999</v>
      </c>
      <c r="N56" s="164">
        <v>0</v>
      </c>
      <c r="O56" s="164">
        <v>92.097059999999999</v>
      </c>
      <c r="P56" s="164">
        <v>161.44109999999998</v>
      </c>
      <c r="Q56" s="164">
        <v>0</v>
      </c>
      <c r="R56" s="165">
        <v>161.44110000000001</v>
      </c>
    </row>
    <row r="57" spans="1:18" ht="13.2">
      <c r="A57" s="166"/>
      <c r="B57" s="162" t="s">
        <v>231</v>
      </c>
      <c r="C57" s="162" t="s">
        <v>231</v>
      </c>
      <c r="D57" s="163">
        <v>25232.888500000001</v>
      </c>
      <c r="E57" s="164">
        <v>0</v>
      </c>
      <c r="F57" s="164">
        <v>25232.888500000001</v>
      </c>
      <c r="G57" s="164">
        <v>0</v>
      </c>
      <c r="H57" s="164">
        <v>0</v>
      </c>
      <c r="I57" s="164">
        <v>0</v>
      </c>
      <c r="J57" s="164">
        <v>389.36796999999996</v>
      </c>
      <c r="K57" s="164">
        <v>0</v>
      </c>
      <c r="L57" s="164">
        <v>389.36796999999996</v>
      </c>
      <c r="M57" s="164">
        <v>1431.35438</v>
      </c>
      <c r="N57" s="164">
        <v>0</v>
      </c>
      <c r="O57" s="164">
        <v>1431.35438</v>
      </c>
      <c r="P57" s="164">
        <v>1820.7223499999998</v>
      </c>
      <c r="Q57" s="164">
        <v>0</v>
      </c>
      <c r="R57" s="165">
        <v>1820.7223499999998</v>
      </c>
    </row>
    <row r="58" spans="1:18" ht="13.2">
      <c r="A58" s="166"/>
      <c r="B58" s="162" t="s">
        <v>232</v>
      </c>
      <c r="C58" s="162" t="s">
        <v>233</v>
      </c>
      <c r="D58" s="163">
        <v>36033.983970000001</v>
      </c>
      <c r="E58" s="164">
        <v>0</v>
      </c>
      <c r="F58" s="164">
        <v>36033.983970000001</v>
      </c>
      <c r="G58" s="164">
        <v>0</v>
      </c>
      <c r="H58" s="164">
        <v>0</v>
      </c>
      <c r="I58" s="164">
        <v>0</v>
      </c>
      <c r="J58" s="164">
        <v>610.96050000000002</v>
      </c>
      <c r="K58" s="164">
        <v>3.1800000000000001E-3</v>
      </c>
      <c r="L58" s="164">
        <v>610.96368000000007</v>
      </c>
      <c r="M58" s="164">
        <v>2127.4595299999996</v>
      </c>
      <c r="N58" s="164">
        <v>0</v>
      </c>
      <c r="O58" s="164">
        <v>2127.4595299999996</v>
      </c>
      <c r="P58" s="164">
        <v>2738.4200299999998</v>
      </c>
      <c r="Q58" s="164">
        <v>3.1800000000000001E-3</v>
      </c>
      <c r="R58" s="165">
        <v>2738.4232099999999</v>
      </c>
    </row>
    <row r="59" spans="1:18" ht="13.2">
      <c r="A59" s="166"/>
      <c r="B59" s="162" t="s">
        <v>111</v>
      </c>
      <c r="C59" s="162" t="s">
        <v>111</v>
      </c>
      <c r="D59" s="163">
        <v>125460.24788</v>
      </c>
      <c r="E59" s="164">
        <v>0</v>
      </c>
      <c r="F59" s="164">
        <v>125460.24788</v>
      </c>
      <c r="G59" s="164">
        <v>0.11009000000000001</v>
      </c>
      <c r="H59" s="164">
        <v>0</v>
      </c>
      <c r="I59" s="164">
        <v>0.11009000000000001</v>
      </c>
      <c r="J59" s="164">
        <v>4740.4319299999997</v>
      </c>
      <c r="K59" s="164">
        <v>42.201520000000002</v>
      </c>
      <c r="L59" s="164">
        <v>4782.6334500000003</v>
      </c>
      <c r="M59" s="164">
        <v>5913.17472</v>
      </c>
      <c r="N59" s="164">
        <v>0</v>
      </c>
      <c r="O59" s="164">
        <v>5913.17472</v>
      </c>
      <c r="P59" s="164">
        <v>10653.71674</v>
      </c>
      <c r="Q59" s="164">
        <v>42.201520000000002</v>
      </c>
      <c r="R59" s="165">
        <v>10695.91826</v>
      </c>
    </row>
    <row r="60" spans="1:18" ht="13.2">
      <c r="A60" s="166"/>
      <c r="B60" s="162" t="s">
        <v>234</v>
      </c>
      <c r="C60" s="162" t="s">
        <v>235</v>
      </c>
      <c r="D60" s="163">
        <v>23244.730530000001</v>
      </c>
      <c r="E60" s="164">
        <v>0</v>
      </c>
      <c r="F60" s="164">
        <v>23244.730530000001</v>
      </c>
      <c r="G60" s="164">
        <v>0</v>
      </c>
      <c r="H60" s="164">
        <v>0</v>
      </c>
      <c r="I60" s="164">
        <v>0</v>
      </c>
      <c r="J60" s="164">
        <v>1510.5979499999999</v>
      </c>
      <c r="K60" s="164">
        <v>1.72E-3</v>
      </c>
      <c r="L60" s="164">
        <v>1510.5996699999998</v>
      </c>
      <c r="M60" s="164">
        <v>2658.3157000000001</v>
      </c>
      <c r="N60" s="164">
        <v>0</v>
      </c>
      <c r="O60" s="164">
        <v>2658.3157000000001</v>
      </c>
      <c r="P60" s="164">
        <v>4168.9136500000004</v>
      </c>
      <c r="Q60" s="164">
        <v>1.72E-3</v>
      </c>
      <c r="R60" s="165">
        <v>4168.9153699999997</v>
      </c>
    </row>
    <row r="61" spans="1:18" ht="13.2">
      <c r="A61" s="166"/>
      <c r="B61" s="162" t="s">
        <v>154</v>
      </c>
      <c r="C61" s="162" t="s">
        <v>154</v>
      </c>
      <c r="D61" s="163">
        <v>13492.36925</v>
      </c>
      <c r="E61" s="164">
        <v>0</v>
      </c>
      <c r="F61" s="164">
        <v>13492.36925</v>
      </c>
      <c r="G61" s="164">
        <v>0</v>
      </c>
      <c r="H61" s="164">
        <v>0</v>
      </c>
      <c r="I61" s="164">
        <v>0</v>
      </c>
      <c r="J61" s="164">
        <v>89.86609</v>
      </c>
      <c r="K61" s="164">
        <v>0</v>
      </c>
      <c r="L61" s="164">
        <v>89.86609</v>
      </c>
      <c r="M61" s="164">
        <v>41.33</v>
      </c>
      <c r="N61" s="164">
        <v>0</v>
      </c>
      <c r="O61" s="164">
        <v>41.33</v>
      </c>
      <c r="P61" s="164">
        <v>131.19609</v>
      </c>
      <c r="Q61" s="164">
        <v>0</v>
      </c>
      <c r="R61" s="165">
        <v>131.19609</v>
      </c>
    </row>
    <row r="62" spans="1:18" ht="13.2">
      <c r="A62" s="162" t="s">
        <v>837</v>
      </c>
      <c r="B62" s="810"/>
      <c r="C62" s="810"/>
      <c r="D62" s="163">
        <v>571252.28284999996</v>
      </c>
      <c r="E62" s="164">
        <v>0</v>
      </c>
      <c r="F62" s="164">
        <v>571252.28284999996</v>
      </c>
      <c r="G62" s="164">
        <v>0.12102000000000002</v>
      </c>
      <c r="H62" s="164">
        <v>0</v>
      </c>
      <c r="I62" s="164">
        <v>0.12102000000000002</v>
      </c>
      <c r="J62" s="164">
        <v>32135.751079999995</v>
      </c>
      <c r="K62" s="164">
        <v>1534.05864</v>
      </c>
      <c r="L62" s="164">
        <v>33669.809719999997</v>
      </c>
      <c r="M62" s="164">
        <v>105862.00316000001</v>
      </c>
      <c r="N62" s="164">
        <v>2602.3466600000002</v>
      </c>
      <c r="O62" s="164">
        <v>108464.34982</v>
      </c>
      <c r="P62" s="164">
        <v>137997.87526</v>
      </c>
      <c r="Q62" s="164">
        <v>4136.4053000000004</v>
      </c>
      <c r="R62" s="165">
        <v>142134.28055999998</v>
      </c>
    </row>
    <row r="63" spans="1:18" ht="13.2">
      <c r="A63" s="162" t="s">
        <v>8</v>
      </c>
      <c r="B63" s="162" t="s">
        <v>112</v>
      </c>
      <c r="C63" s="162" t="s">
        <v>199</v>
      </c>
      <c r="D63" s="163">
        <v>109498.76473000001</v>
      </c>
      <c r="E63" s="164">
        <v>0</v>
      </c>
      <c r="F63" s="164">
        <v>109498.76473000001</v>
      </c>
      <c r="G63" s="164">
        <v>0</v>
      </c>
      <c r="H63" s="164">
        <v>0</v>
      </c>
      <c r="I63" s="164">
        <v>0</v>
      </c>
      <c r="J63" s="164">
        <v>7090.5714600000001</v>
      </c>
      <c r="K63" s="164">
        <v>95.027850000000001</v>
      </c>
      <c r="L63" s="164">
        <v>7185.5993100000005</v>
      </c>
      <c r="M63" s="164">
        <v>67255.167540000009</v>
      </c>
      <c r="N63" s="164">
        <v>35.742240000000002</v>
      </c>
      <c r="O63" s="164">
        <v>67290.909780000002</v>
      </c>
      <c r="P63" s="164">
        <v>74345.739000000001</v>
      </c>
      <c r="Q63" s="164">
        <v>130.77009000000001</v>
      </c>
      <c r="R63" s="165">
        <v>74476.509090000007</v>
      </c>
    </row>
    <row r="64" spans="1:18" ht="13.2">
      <c r="A64" s="166"/>
      <c r="B64" s="166"/>
      <c r="C64" s="167" t="s">
        <v>8</v>
      </c>
      <c r="D64" s="168">
        <v>47437.862710000001</v>
      </c>
      <c r="E64" s="120">
        <v>0</v>
      </c>
      <c r="F64" s="120">
        <v>47437.862710000001</v>
      </c>
      <c r="G64" s="120">
        <v>2.0000000000000002E-5</v>
      </c>
      <c r="H64" s="120">
        <v>0</v>
      </c>
      <c r="I64" s="120">
        <v>2.0000000000000002E-5</v>
      </c>
      <c r="J64" s="120">
        <v>1521.5912899999998</v>
      </c>
      <c r="K64" s="120">
        <v>149.12651</v>
      </c>
      <c r="L64" s="120">
        <v>1670.7177999999999</v>
      </c>
      <c r="M64" s="120">
        <v>14542.323</v>
      </c>
      <c r="N64" s="120">
        <v>370.50540000000001</v>
      </c>
      <c r="O64" s="120">
        <v>14912.8284</v>
      </c>
      <c r="P64" s="120">
        <v>16063.91431</v>
      </c>
      <c r="Q64" s="120">
        <v>519.63191000000006</v>
      </c>
      <c r="R64" s="169">
        <v>16583.54622</v>
      </c>
    </row>
    <row r="65" spans="1:18" ht="13.2">
      <c r="A65" s="166"/>
      <c r="B65" s="166"/>
      <c r="C65" s="167" t="s">
        <v>113</v>
      </c>
      <c r="D65" s="168">
        <v>151866.92499999999</v>
      </c>
      <c r="E65" s="120">
        <v>0</v>
      </c>
      <c r="F65" s="120">
        <v>151866.92499999999</v>
      </c>
      <c r="G65" s="120">
        <v>0.54871000000000003</v>
      </c>
      <c r="H65" s="120">
        <v>0</v>
      </c>
      <c r="I65" s="120">
        <v>0.54871000000000003</v>
      </c>
      <c r="J65" s="120">
        <v>10317.753809999998</v>
      </c>
      <c r="K65" s="120">
        <v>112.3361</v>
      </c>
      <c r="L65" s="120">
        <v>10430.089910000001</v>
      </c>
      <c r="M65" s="120">
        <v>13269.057720000001</v>
      </c>
      <c r="N65" s="120">
        <v>251.88</v>
      </c>
      <c r="O65" s="120">
        <v>13520.937719999998</v>
      </c>
      <c r="P65" s="120">
        <v>23587.360239999998</v>
      </c>
      <c r="Q65" s="120">
        <v>364.21609999999998</v>
      </c>
      <c r="R65" s="169">
        <v>23951.57634</v>
      </c>
    </row>
    <row r="66" spans="1:18" ht="13.2">
      <c r="A66" s="162" t="s">
        <v>838</v>
      </c>
      <c r="B66" s="810"/>
      <c r="C66" s="810"/>
      <c r="D66" s="163">
        <v>308803.55244</v>
      </c>
      <c r="E66" s="164">
        <v>0</v>
      </c>
      <c r="F66" s="164">
        <v>308803.55244</v>
      </c>
      <c r="G66" s="164">
        <v>0.54873000000000005</v>
      </c>
      <c r="H66" s="164">
        <v>0</v>
      </c>
      <c r="I66" s="164">
        <v>0.54873000000000005</v>
      </c>
      <c r="J66" s="164">
        <v>18929.916559999998</v>
      </c>
      <c r="K66" s="164">
        <v>356.49046000000004</v>
      </c>
      <c r="L66" s="164">
        <v>19286.407019999999</v>
      </c>
      <c r="M66" s="164">
        <v>95066.54826000001</v>
      </c>
      <c r="N66" s="164">
        <v>658.12764000000004</v>
      </c>
      <c r="O66" s="164">
        <v>95724.675900000002</v>
      </c>
      <c r="P66" s="164">
        <v>113997.01355</v>
      </c>
      <c r="Q66" s="164">
        <v>1014.6181</v>
      </c>
      <c r="R66" s="165">
        <v>115011.63165000001</v>
      </c>
    </row>
    <row r="67" spans="1:18" ht="13.2">
      <c r="A67" s="162" t="s">
        <v>9</v>
      </c>
      <c r="B67" s="162" t="s">
        <v>236</v>
      </c>
      <c r="C67" s="162" t="s">
        <v>236</v>
      </c>
      <c r="D67" s="163">
        <v>27186.648509999999</v>
      </c>
      <c r="E67" s="164">
        <v>0</v>
      </c>
      <c r="F67" s="164">
        <v>27186.648509999999</v>
      </c>
      <c r="G67" s="164">
        <v>0</v>
      </c>
      <c r="H67" s="164">
        <v>0</v>
      </c>
      <c r="I67" s="164">
        <v>0</v>
      </c>
      <c r="J67" s="164">
        <v>2521.6987199999999</v>
      </c>
      <c r="K67" s="164">
        <v>11.429279999999999</v>
      </c>
      <c r="L67" s="164">
        <v>2533.1280000000002</v>
      </c>
      <c r="M67" s="164">
        <v>3156.5181200000002</v>
      </c>
      <c r="N67" s="164">
        <v>2.29E-2</v>
      </c>
      <c r="O67" s="164">
        <v>3156.5410200000001</v>
      </c>
      <c r="P67" s="164">
        <v>5678.21684</v>
      </c>
      <c r="Q67" s="164">
        <v>11.452179999999998</v>
      </c>
      <c r="R67" s="165">
        <v>5689.6690199999994</v>
      </c>
    </row>
    <row r="68" spans="1:18" ht="13.2">
      <c r="A68" s="166"/>
      <c r="B68" s="162" t="s">
        <v>237</v>
      </c>
      <c r="C68" s="162" t="s">
        <v>325</v>
      </c>
      <c r="D68" s="163">
        <v>4514.28485</v>
      </c>
      <c r="E68" s="164">
        <v>0</v>
      </c>
      <c r="F68" s="164">
        <v>4514.28485</v>
      </c>
      <c r="G68" s="164">
        <v>0</v>
      </c>
      <c r="H68" s="164">
        <v>0</v>
      </c>
      <c r="I68" s="164">
        <v>0</v>
      </c>
      <c r="J68" s="164">
        <v>629.81593000000009</v>
      </c>
      <c r="K68" s="164">
        <v>6.2130000000000005E-2</v>
      </c>
      <c r="L68" s="164">
        <v>629.87806</v>
      </c>
      <c r="M68" s="164">
        <v>236.69926999999998</v>
      </c>
      <c r="N68" s="164">
        <v>2.4599999999999999E-3</v>
      </c>
      <c r="O68" s="164">
        <v>236.70173</v>
      </c>
      <c r="P68" s="164">
        <v>866.51520000000005</v>
      </c>
      <c r="Q68" s="164">
        <v>6.4590000000000009E-2</v>
      </c>
      <c r="R68" s="165">
        <v>866.57979</v>
      </c>
    </row>
    <row r="69" spans="1:18" ht="13.2">
      <c r="A69" s="166"/>
      <c r="B69" s="166"/>
      <c r="C69" s="167" t="s">
        <v>238</v>
      </c>
      <c r="D69" s="168">
        <v>21522.707329999997</v>
      </c>
      <c r="E69" s="120">
        <v>0</v>
      </c>
      <c r="F69" s="120">
        <v>21522.707329999997</v>
      </c>
      <c r="G69" s="120">
        <v>0</v>
      </c>
      <c r="H69" s="120">
        <v>0</v>
      </c>
      <c r="I69" s="120">
        <v>0</v>
      </c>
      <c r="J69" s="120">
        <v>613.74729000000002</v>
      </c>
      <c r="K69" s="120">
        <v>83.03564999999999</v>
      </c>
      <c r="L69" s="120">
        <v>696.78293999999994</v>
      </c>
      <c r="M69" s="120">
        <v>1550.68605</v>
      </c>
      <c r="N69" s="120">
        <v>5.6852200000000002</v>
      </c>
      <c r="O69" s="120">
        <v>1556.3712700000001</v>
      </c>
      <c r="P69" s="120">
        <v>2164.43334</v>
      </c>
      <c r="Q69" s="120">
        <v>88.720869999999991</v>
      </c>
      <c r="R69" s="169">
        <v>2253.1542100000001</v>
      </c>
    </row>
    <row r="70" spans="1:18" ht="13.2">
      <c r="A70" s="166"/>
      <c r="B70" s="162" t="s">
        <v>326</v>
      </c>
      <c r="C70" s="162" t="s">
        <v>327</v>
      </c>
      <c r="D70" s="163">
        <v>7222.3820800000003</v>
      </c>
      <c r="E70" s="164">
        <v>0</v>
      </c>
      <c r="F70" s="164">
        <v>7222.3820800000003</v>
      </c>
      <c r="G70" s="164">
        <v>0</v>
      </c>
      <c r="H70" s="164">
        <v>0</v>
      </c>
      <c r="I70" s="164">
        <v>0</v>
      </c>
      <c r="J70" s="164">
        <v>4550.0293000000001</v>
      </c>
      <c r="K70" s="164">
        <v>179.66329999999999</v>
      </c>
      <c r="L70" s="164">
        <v>4729.6925999999994</v>
      </c>
      <c r="M70" s="164">
        <v>6146.7784499999998</v>
      </c>
      <c r="N70" s="164">
        <v>9.7540000000000002E-2</v>
      </c>
      <c r="O70" s="164">
        <v>6146.8759900000005</v>
      </c>
      <c r="P70" s="164">
        <v>10696.80775</v>
      </c>
      <c r="Q70" s="164">
        <v>179.76084</v>
      </c>
      <c r="R70" s="165">
        <v>10876.568589999999</v>
      </c>
    </row>
    <row r="71" spans="1:18" ht="13.2">
      <c r="A71" s="166"/>
      <c r="B71" s="162" t="s">
        <v>9</v>
      </c>
      <c r="C71" s="162" t="s">
        <v>9</v>
      </c>
      <c r="D71" s="163">
        <v>148821.46278</v>
      </c>
      <c r="E71" s="164">
        <v>0</v>
      </c>
      <c r="F71" s="164">
        <v>148821.46278</v>
      </c>
      <c r="G71" s="164">
        <v>0.42695</v>
      </c>
      <c r="H71" s="164">
        <v>0</v>
      </c>
      <c r="I71" s="164">
        <v>0.42695</v>
      </c>
      <c r="J71" s="164">
        <v>24718.463880000003</v>
      </c>
      <c r="K71" s="164">
        <v>4620.8329499999991</v>
      </c>
      <c r="L71" s="164">
        <v>29339.296830000003</v>
      </c>
      <c r="M71" s="164">
        <v>87093.468389999995</v>
      </c>
      <c r="N71" s="164">
        <v>3901.99377</v>
      </c>
      <c r="O71" s="164">
        <v>90995.462159999995</v>
      </c>
      <c r="P71" s="164">
        <v>111812.35922</v>
      </c>
      <c r="Q71" s="164">
        <v>8522.8267200000009</v>
      </c>
      <c r="R71" s="165">
        <v>120335.18594000001</v>
      </c>
    </row>
    <row r="72" spans="1:18" ht="13.2">
      <c r="A72" s="166"/>
      <c r="B72" s="166"/>
      <c r="C72" s="167" t="s">
        <v>200</v>
      </c>
      <c r="D72" s="168">
        <v>46532.825720000001</v>
      </c>
      <c r="E72" s="120">
        <v>0</v>
      </c>
      <c r="F72" s="120">
        <v>46532.825720000001</v>
      </c>
      <c r="G72" s="120">
        <v>0</v>
      </c>
      <c r="H72" s="120">
        <v>0</v>
      </c>
      <c r="I72" s="120">
        <v>0</v>
      </c>
      <c r="J72" s="120">
        <v>3637.0916000000002</v>
      </c>
      <c r="K72" s="120">
        <v>6.4035300000000008</v>
      </c>
      <c r="L72" s="120">
        <v>3643.4951299999998</v>
      </c>
      <c r="M72" s="120">
        <v>2581.8756100000001</v>
      </c>
      <c r="N72" s="120">
        <v>2.2749999999999999E-2</v>
      </c>
      <c r="O72" s="120">
        <v>2581.8983599999997</v>
      </c>
      <c r="P72" s="120">
        <v>6218.9672099999998</v>
      </c>
      <c r="Q72" s="120">
        <v>6.4262800000000002</v>
      </c>
      <c r="R72" s="169">
        <v>6225.3934900000004</v>
      </c>
    </row>
    <row r="73" spans="1:18" ht="13.2">
      <c r="A73" s="166"/>
      <c r="B73" s="166"/>
      <c r="C73" s="167" t="s">
        <v>239</v>
      </c>
      <c r="D73" s="168">
        <v>27564.831859999998</v>
      </c>
      <c r="E73" s="120">
        <v>0</v>
      </c>
      <c r="F73" s="120">
        <v>27564.831859999998</v>
      </c>
      <c r="G73" s="120">
        <v>0</v>
      </c>
      <c r="H73" s="120">
        <v>0</v>
      </c>
      <c r="I73" s="120">
        <v>0</v>
      </c>
      <c r="J73" s="120">
        <v>6502.3908199999996</v>
      </c>
      <c r="K73" s="120">
        <v>347.96537000000001</v>
      </c>
      <c r="L73" s="120">
        <v>6850.3561900000004</v>
      </c>
      <c r="M73" s="120">
        <v>8737.8221000000012</v>
      </c>
      <c r="N73" s="120">
        <v>190.40312</v>
      </c>
      <c r="O73" s="120">
        <v>8928.2252199999984</v>
      </c>
      <c r="P73" s="120">
        <v>15240.212920000002</v>
      </c>
      <c r="Q73" s="120">
        <v>538.36848999999995</v>
      </c>
      <c r="R73" s="169">
        <v>15778.581410000001</v>
      </c>
    </row>
    <row r="74" spans="1:18" ht="13.2">
      <c r="A74" s="166"/>
      <c r="B74" s="162" t="s">
        <v>328</v>
      </c>
      <c r="C74" s="162" t="s">
        <v>328</v>
      </c>
      <c r="D74" s="163">
        <v>7985.2590799999998</v>
      </c>
      <c r="E74" s="164">
        <v>0</v>
      </c>
      <c r="F74" s="164">
        <v>7985.2590799999998</v>
      </c>
      <c r="G74" s="164">
        <v>0</v>
      </c>
      <c r="H74" s="164">
        <v>0</v>
      </c>
      <c r="I74" s="164">
        <v>0</v>
      </c>
      <c r="J74" s="164">
        <v>1389.5302799999999</v>
      </c>
      <c r="K74" s="164">
        <v>55.319669999999995</v>
      </c>
      <c r="L74" s="164">
        <v>1444.84995</v>
      </c>
      <c r="M74" s="164">
        <v>2909.5747900000001</v>
      </c>
      <c r="N74" s="164">
        <v>7.4868699999999997</v>
      </c>
      <c r="O74" s="164">
        <v>2917.0616600000003</v>
      </c>
      <c r="P74" s="164">
        <v>4299.1050700000005</v>
      </c>
      <c r="Q74" s="164">
        <v>62.806539999999998</v>
      </c>
      <c r="R74" s="165">
        <v>4361.9116100000001</v>
      </c>
    </row>
    <row r="75" spans="1:18" ht="13.2">
      <c r="A75" s="166"/>
      <c r="B75" s="162" t="s">
        <v>288</v>
      </c>
      <c r="C75" s="162" t="s">
        <v>289</v>
      </c>
      <c r="D75" s="163">
        <v>11747.52161</v>
      </c>
      <c r="E75" s="164">
        <v>0.72702999999999995</v>
      </c>
      <c r="F75" s="164">
        <v>11748.24864</v>
      </c>
      <c r="G75" s="164">
        <v>0</v>
      </c>
      <c r="H75" s="164">
        <v>0</v>
      </c>
      <c r="I75" s="164">
        <v>0</v>
      </c>
      <c r="J75" s="164">
        <v>10728.48667</v>
      </c>
      <c r="K75" s="164">
        <v>529.72158999999999</v>
      </c>
      <c r="L75" s="164">
        <v>11258.208259999999</v>
      </c>
      <c r="M75" s="164">
        <v>15343.54824</v>
      </c>
      <c r="N75" s="164">
        <v>112.02337</v>
      </c>
      <c r="O75" s="164">
        <v>15455.571609999999</v>
      </c>
      <c r="P75" s="164">
        <v>26072.034909999998</v>
      </c>
      <c r="Q75" s="164">
        <v>641.74495999999999</v>
      </c>
      <c r="R75" s="165">
        <v>26713.779870000002</v>
      </c>
    </row>
    <row r="76" spans="1:18" ht="13.2">
      <c r="A76" s="166"/>
      <c r="B76" s="166"/>
      <c r="C76" s="167" t="s">
        <v>329</v>
      </c>
      <c r="D76" s="168">
        <v>2231.3028199999999</v>
      </c>
      <c r="E76" s="120">
        <v>0</v>
      </c>
      <c r="F76" s="120">
        <v>2231.3028199999999</v>
      </c>
      <c r="G76" s="120">
        <v>0</v>
      </c>
      <c r="H76" s="120">
        <v>0</v>
      </c>
      <c r="I76" s="120">
        <v>0</v>
      </c>
      <c r="J76" s="120">
        <v>2019.2945</v>
      </c>
      <c r="K76" s="120">
        <v>1.42899</v>
      </c>
      <c r="L76" s="120">
        <v>2020.7234900000001</v>
      </c>
      <c r="M76" s="120">
        <v>1559.5564299999999</v>
      </c>
      <c r="N76" s="120">
        <v>1.1769999999999999E-2</v>
      </c>
      <c r="O76" s="120">
        <v>1559.5681999999999</v>
      </c>
      <c r="P76" s="120">
        <v>3578.8509299999996</v>
      </c>
      <c r="Q76" s="120">
        <v>1.44076</v>
      </c>
      <c r="R76" s="169">
        <v>3580.29169</v>
      </c>
    </row>
    <row r="77" spans="1:18" ht="13.2">
      <c r="A77" s="166"/>
      <c r="B77" s="166"/>
      <c r="C77" s="167" t="s">
        <v>314</v>
      </c>
      <c r="D77" s="168">
        <v>13153.446769999999</v>
      </c>
      <c r="E77" s="120">
        <v>0</v>
      </c>
      <c r="F77" s="120">
        <v>13153.446769999999</v>
      </c>
      <c r="G77" s="120">
        <v>0</v>
      </c>
      <c r="H77" s="120">
        <v>0</v>
      </c>
      <c r="I77" s="120">
        <v>0</v>
      </c>
      <c r="J77" s="120">
        <v>213.16108</v>
      </c>
      <c r="K77" s="120">
        <v>0</v>
      </c>
      <c r="L77" s="120">
        <v>213.16108</v>
      </c>
      <c r="M77" s="120">
        <v>80.822220000000002</v>
      </c>
      <c r="N77" s="120">
        <v>0</v>
      </c>
      <c r="O77" s="120">
        <v>80.822220000000002</v>
      </c>
      <c r="P77" s="120">
        <v>293.98329999999999</v>
      </c>
      <c r="Q77" s="120">
        <v>0</v>
      </c>
      <c r="R77" s="169">
        <v>293.98329999999999</v>
      </c>
    </row>
    <row r="78" spans="1:18" ht="13.2">
      <c r="A78" s="166"/>
      <c r="B78" s="162" t="s">
        <v>240</v>
      </c>
      <c r="C78" s="162" t="s">
        <v>241</v>
      </c>
      <c r="D78" s="163">
        <v>28196.543670000003</v>
      </c>
      <c r="E78" s="164">
        <v>0</v>
      </c>
      <c r="F78" s="164">
        <v>28196.543670000003</v>
      </c>
      <c r="G78" s="164">
        <v>0</v>
      </c>
      <c r="H78" s="164">
        <v>0</v>
      </c>
      <c r="I78" s="164">
        <v>0</v>
      </c>
      <c r="J78" s="164">
        <v>3185.14849</v>
      </c>
      <c r="K78" s="164">
        <v>9.485100000000001</v>
      </c>
      <c r="L78" s="164">
        <v>3194.6335899999999</v>
      </c>
      <c r="M78" s="164">
        <v>2292.8204999999998</v>
      </c>
      <c r="N78" s="164">
        <v>1.2700000000000001E-3</v>
      </c>
      <c r="O78" s="164">
        <v>2292.82177</v>
      </c>
      <c r="P78" s="164">
        <v>5477.9689900000003</v>
      </c>
      <c r="Q78" s="164">
        <v>9.4863700000000009</v>
      </c>
      <c r="R78" s="165">
        <v>5487.4553599999999</v>
      </c>
    </row>
    <row r="79" spans="1:18" ht="13.2">
      <c r="A79" s="166"/>
      <c r="B79" s="162" t="s">
        <v>242</v>
      </c>
      <c r="C79" s="162" t="s">
        <v>242</v>
      </c>
      <c r="D79" s="163">
        <v>7846.0983799999995</v>
      </c>
      <c r="E79" s="164">
        <v>0</v>
      </c>
      <c r="F79" s="164">
        <v>7846.0983799999995</v>
      </c>
      <c r="G79" s="164">
        <v>0</v>
      </c>
      <c r="H79" s="164">
        <v>0</v>
      </c>
      <c r="I79" s="164">
        <v>0</v>
      </c>
      <c r="J79" s="164">
        <v>2895.9930899999999</v>
      </c>
      <c r="K79" s="164">
        <v>126.19335000000001</v>
      </c>
      <c r="L79" s="164">
        <v>3022.1864399999999</v>
      </c>
      <c r="M79" s="164">
        <v>6434.5186100000001</v>
      </c>
      <c r="N79" s="164">
        <v>8.097E-2</v>
      </c>
      <c r="O79" s="164">
        <v>6434.5995800000001</v>
      </c>
      <c r="P79" s="164">
        <v>9330.5116999999991</v>
      </c>
      <c r="Q79" s="164">
        <v>126.27432</v>
      </c>
      <c r="R79" s="165">
        <v>9456.7860199999996</v>
      </c>
    </row>
    <row r="80" spans="1:18" ht="13.2">
      <c r="A80" s="166"/>
      <c r="B80" s="166"/>
      <c r="C80" s="167" t="s">
        <v>243</v>
      </c>
      <c r="D80" s="168">
        <v>7693.3755300000003</v>
      </c>
      <c r="E80" s="120">
        <v>0</v>
      </c>
      <c r="F80" s="120">
        <v>7693.3755300000003</v>
      </c>
      <c r="G80" s="120">
        <v>0</v>
      </c>
      <c r="H80" s="120">
        <v>0</v>
      </c>
      <c r="I80" s="120">
        <v>0</v>
      </c>
      <c r="J80" s="120">
        <v>202.86742999999998</v>
      </c>
      <c r="K80" s="120">
        <v>0</v>
      </c>
      <c r="L80" s="120">
        <v>202.86742999999998</v>
      </c>
      <c r="M80" s="120">
        <v>232.22978000000001</v>
      </c>
      <c r="N80" s="120">
        <v>0</v>
      </c>
      <c r="O80" s="120">
        <v>232.22978000000001</v>
      </c>
      <c r="P80" s="120">
        <v>435.09720999999996</v>
      </c>
      <c r="Q80" s="120">
        <v>0</v>
      </c>
      <c r="R80" s="169">
        <v>435.09721000000002</v>
      </c>
    </row>
    <row r="81" spans="1:18" ht="13.2">
      <c r="A81" s="166"/>
      <c r="B81" s="162" t="s">
        <v>330</v>
      </c>
      <c r="C81" s="162" t="s">
        <v>331</v>
      </c>
      <c r="D81" s="163">
        <v>9382.5803100000012</v>
      </c>
      <c r="E81" s="164">
        <v>0</v>
      </c>
      <c r="F81" s="164">
        <v>9382.5803100000012</v>
      </c>
      <c r="G81" s="164">
        <v>0</v>
      </c>
      <c r="H81" s="164">
        <v>0</v>
      </c>
      <c r="I81" s="164">
        <v>0</v>
      </c>
      <c r="J81" s="164">
        <v>847.59195</v>
      </c>
      <c r="K81" s="164">
        <v>7.3859999999999995E-2</v>
      </c>
      <c r="L81" s="164">
        <v>847.66581000000008</v>
      </c>
      <c r="M81" s="164">
        <v>700.17213000000004</v>
      </c>
      <c r="N81" s="164">
        <v>1.5470000000000001E-2</v>
      </c>
      <c r="O81" s="164">
        <v>700.18759999999997</v>
      </c>
      <c r="P81" s="164">
        <v>1547.7640800000001</v>
      </c>
      <c r="Q81" s="164">
        <v>8.9329999999999993E-2</v>
      </c>
      <c r="R81" s="165">
        <v>1547.8534099999999</v>
      </c>
    </row>
    <row r="82" spans="1:18" ht="13.2">
      <c r="A82" s="166"/>
      <c r="B82" s="162" t="s">
        <v>244</v>
      </c>
      <c r="C82" s="162" t="s">
        <v>245</v>
      </c>
      <c r="D82" s="163">
        <v>169.36279999999999</v>
      </c>
      <c r="E82" s="164">
        <v>0</v>
      </c>
      <c r="F82" s="164">
        <v>169.36279999999999</v>
      </c>
      <c r="G82" s="164">
        <v>0</v>
      </c>
      <c r="H82" s="164">
        <v>0</v>
      </c>
      <c r="I82" s="164">
        <v>0</v>
      </c>
      <c r="J82" s="164">
        <v>0</v>
      </c>
      <c r="K82" s="164">
        <v>0</v>
      </c>
      <c r="L82" s="164">
        <v>0</v>
      </c>
      <c r="M82" s="164">
        <v>0</v>
      </c>
      <c r="N82" s="164">
        <v>0</v>
      </c>
      <c r="O82" s="164">
        <v>0</v>
      </c>
      <c r="P82" s="164">
        <v>0</v>
      </c>
      <c r="Q82" s="164">
        <v>0</v>
      </c>
      <c r="R82" s="165">
        <v>0</v>
      </c>
    </row>
    <row r="83" spans="1:18" ht="13.2">
      <c r="A83" s="166"/>
      <c r="B83" s="162" t="s">
        <v>332</v>
      </c>
      <c r="C83" s="162" t="s">
        <v>332</v>
      </c>
      <c r="D83" s="163">
        <v>4373.5715499999997</v>
      </c>
      <c r="E83" s="164">
        <v>0</v>
      </c>
      <c r="F83" s="164">
        <v>4373.5715499999997</v>
      </c>
      <c r="G83" s="164">
        <v>0</v>
      </c>
      <c r="H83" s="164">
        <v>0</v>
      </c>
      <c r="I83" s="164">
        <v>0</v>
      </c>
      <c r="J83" s="164">
        <v>317.43263999999999</v>
      </c>
      <c r="K83" s="164">
        <v>0</v>
      </c>
      <c r="L83" s="164">
        <v>317.43263999999999</v>
      </c>
      <c r="M83" s="164">
        <v>256.30938000000003</v>
      </c>
      <c r="N83" s="164">
        <v>0</v>
      </c>
      <c r="O83" s="164">
        <v>256.30938000000003</v>
      </c>
      <c r="P83" s="164">
        <v>573.74202000000002</v>
      </c>
      <c r="Q83" s="164">
        <v>0</v>
      </c>
      <c r="R83" s="165">
        <v>573.74202000000002</v>
      </c>
    </row>
    <row r="84" spans="1:18" ht="13.2">
      <c r="A84" s="166"/>
      <c r="B84" s="166"/>
      <c r="C84" s="167" t="s">
        <v>333</v>
      </c>
      <c r="D84" s="168">
        <v>2985.2441600000002</v>
      </c>
      <c r="E84" s="120">
        <v>0</v>
      </c>
      <c r="F84" s="120">
        <v>2985.2441600000002</v>
      </c>
      <c r="G84" s="120">
        <v>0</v>
      </c>
      <c r="H84" s="120">
        <v>0</v>
      </c>
      <c r="I84" s="120">
        <v>0</v>
      </c>
      <c r="J84" s="120">
        <v>152.11551</v>
      </c>
      <c r="K84" s="120">
        <v>0</v>
      </c>
      <c r="L84" s="120">
        <v>152.11551</v>
      </c>
      <c r="M84" s="120">
        <v>1.1692499999999999</v>
      </c>
      <c r="N84" s="120">
        <v>0</v>
      </c>
      <c r="O84" s="120">
        <v>1.1692499999999999</v>
      </c>
      <c r="P84" s="120">
        <v>153.28476000000001</v>
      </c>
      <c r="Q84" s="120">
        <v>0</v>
      </c>
      <c r="R84" s="169">
        <v>153.28476000000001</v>
      </c>
    </row>
    <row r="85" spans="1:18" ht="13.2">
      <c r="A85" s="166"/>
      <c r="B85" s="162" t="s">
        <v>334</v>
      </c>
      <c r="C85" s="162" t="s">
        <v>334</v>
      </c>
      <c r="D85" s="163">
        <v>5264.5742799999998</v>
      </c>
      <c r="E85" s="164">
        <v>0</v>
      </c>
      <c r="F85" s="164">
        <v>5264.5742799999998</v>
      </c>
      <c r="G85" s="164">
        <v>0</v>
      </c>
      <c r="H85" s="164">
        <v>0</v>
      </c>
      <c r="I85" s="164">
        <v>0</v>
      </c>
      <c r="J85" s="164">
        <v>263.55932000000001</v>
      </c>
      <c r="K85" s="164">
        <v>0</v>
      </c>
      <c r="L85" s="164">
        <v>263.55932000000001</v>
      </c>
      <c r="M85" s="164">
        <v>324.21415999999999</v>
      </c>
      <c r="N85" s="164">
        <v>2.9999999999999997E-4</v>
      </c>
      <c r="O85" s="164">
        <v>324.21446000000003</v>
      </c>
      <c r="P85" s="164">
        <v>587.77347999999995</v>
      </c>
      <c r="Q85" s="164">
        <v>2.9999999999999997E-4</v>
      </c>
      <c r="R85" s="165">
        <v>587.77377999999999</v>
      </c>
    </row>
    <row r="86" spans="1:18" ht="13.2">
      <c r="A86" s="166"/>
      <c r="B86" s="166"/>
      <c r="C86" s="167" t="s">
        <v>335</v>
      </c>
      <c r="D86" s="168">
        <v>2372.6174300000002</v>
      </c>
      <c r="E86" s="120">
        <v>0</v>
      </c>
      <c r="F86" s="120">
        <v>2372.6174300000002</v>
      </c>
      <c r="G86" s="120">
        <v>0</v>
      </c>
      <c r="H86" s="120">
        <v>0</v>
      </c>
      <c r="I86" s="120">
        <v>0</v>
      </c>
      <c r="J86" s="120">
        <v>146.24499</v>
      </c>
      <c r="K86" s="120">
        <v>0</v>
      </c>
      <c r="L86" s="120">
        <v>146.24499</v>
      </c>
      <c r="M86" s="120">
        <v>67.306550000000001</v>
      </c>
      <c r="N86" s="120">
        <v>0</v>
      </c>
      <c r="O86" s="120">
        <v>67.306550000000001</v>
      </c>
      <c r="P86" s="120">
        <v>213.55153999999999</v>
      </c>
      <c r="Q86" s="120">
        <v>0</v>
      </c>
      <c r="R86" s="169">
        <v>213.55154000000002</v>
      </c>
    </row>
    <row r="87" spans="1:18" ht="13.2">
      <c r="A87" s="162" t="s">
        <v>839</v>
      </c>
      <c r="B87" s="810"/>
      <c r="C87" s="810"/>
      <c r="D87" s="163">
        <v>386766.64152</v>
      </c>
      <c r="E87" s="164">
        <v>0.72702999999999995</v>
      </c>
      <c r="F87" s="164">
        <v>386767.36854999996</v>
      </c>
      <c r="G87" s="164">
        <v>0.42695</v>
      </c>
      <c r="H87" s="164">
        <v>0</v>
      </c>
      <c r="I87" s="164">
        <v>0.42695</v>
      </c>
      <c r="J87" s="164">
        <v>65534.663490000006</v>
      </c>
      <c r="K87" s="164">
        <v>5971.6147699999992</v>
      </c>
      <c r="L87" s="164">
        <v>71506.278260000006</v>
      </c>
      <c r="M87" s="164">
        <v>139706.09003000002</v>
      </c>
      <c r="N87" s="164">
        <v>4217.8477799999982</v>
      </c>
      <c r="O87" s="164">
        <v>143923.93781000003</v>
      </c>
      <c r="P87" s="164">
        <v>205241.18047000002</v>
      </c>
      <c r="Q87" s="164">
        <v>10189.462549999998</v>
      </c>
      <c r="R87" s="165">
        <v>215430.64302000008</v>
      </c>
    </row>
    <row r="88" spans="1:18" ht="13.2">
      <c r="A88" s="162" t="s">
        <v>10</v>
      </c>
      <c r="B88" s="162" t="s">
        <v>315</v>
      </c>
      <c r="C88" s="162" t="s">
        <v>316</v>
      </c>
      <c r="D88" s="163">
        <v>917.10163999999997</v>
      </c>
      <c r="E88" s="164">
        <v>0</v>
      </c>
      <c r="F88" s="164">
        <v>917.10163999999997</v>
      </c>
      <c r="G88" s="164">
        <v>0</v>
      </c>
      <c r="H88" s="164">
        <v>0</v>
      </c>
      <c r="I88" s="164">
        <v>0</v>
      </c>
      <c r="J88" s="164">
        <v>0</v>
      </c>
      <c r="K88" s="164">
        <v>0</v>
      </c>
      <c r="L88" s="164">
        <v>0</v>
      </c>
      <c r="M88" s="164">
        <v>0</v>
      </c>
      <c r="N88" s="164">
        <v>0</v>
      </c>
      <c r="O88" s="164">
        <v>0</v>
      </c>
      <c r="P88" s="164">
        <v>0</v>
      </c>
      <c r="Q88" s="164">
        <v>0</v>
      </c>
      <c r="R88" s="165">
        <v>0</v>
      </c>
    </row>
    <row r="89" spans="1:18" ht="13.2">
      <c r="A89" s="166"/>
      <c r="B89" s="162" t="s">
        <v>10</v>
      </c>
      <c r="C89" s="162" t="s">
        <v>10</v>
      </c>
      <c r="D89" s="163">
        <v>43764.465259999997</v>
      </c>
      <c r="E89" s="164">
        <v>0</v>
      </c>
      <c r="F89" s="164">
        <v>43764.465259999997</v>
      </c>
      <c r="G89" s="164">
        <v>3.8000000000000002E-4</v>
      </c>
      <c r="H89" s="164">
        <v>0</v>
      </c>
      <c r="I89" s="164">
        <v>3.8000000000000002E-4</v>
      </c>
      <c r="J89" s="164">
        <v>1234.01172</v>
      </c>
      <c r="K89" s="164">
        <v>1.8262700000000001</v>
      </c>
      <c r="L89" s="164">
        <v>1235.83799</v>
      </c>
      <c r="M89" s="164">
        <v>7342.7390400000013</v>
      </c>
      <c r="N89" s="164">
        <v>0</v>
      </c>
      <c r="O89" s="164">
        <v>7342.7390400000013</v>
      </c>
      <c r="P89" s="164">
        <v>8576.7511400000003</v>
      </c>
      <c r="Q89" s="164">
        <v>1.8262700000000001</v>
      </c>
      <c r="R89" s="165">
        <v>8578.5774099999999</v>
      </c>
    </row>
    <row r="90" spans="1:18" ht="13.2">
      <c r="A90" s="166"/>
      <c r="B90" s="162" t="s">
        <v>246</v>
      </c>
      <c r="C90" s="162" t="s">
        <v>247</v>
      </c>
      <c r="D90" s="163">
        <v>34353.448120000001</v>
      </c>
      <c r="E90" s="164">
        <v>0</v>
      </c>
      <c r="F90" s="164">
        <v>34353.448120000001</v>
      </c>
      <c r="G90" s="164">
        <v>0</v>
      </c>
      <c r="H90" s="164">
        <v>0</v>
      </c>
      <c r="I90" s="164">
        <v>0</v>
      </c>
      <c r="J90" s="164">
        <v>2218.8300899999999</v>
      </c>
      <c r="K90" s="164">
        <v>86.697649999999996</v>
      </c>
      <c r="L90" s="164">
        <v>2305.5277400000004</v>
      </c>
      <c r="M90" s="164">
        <v>4934.06927</v>
      </c>
      <c r="N90" s="164">
        <v>26.456189999999999</v>
      </c>
      <c r="O90" s="164">
        <v>4960.5254599999998</v>
      </c>
      <c r="P90" s="164">
        <v>7152.8993599999994</v>
      </c>
      <c r="Q90" s="164">
        <v>113.15384</v>
      </c>
      <c r="R90" s="165">
        <v>7266.0532000000003</v>
      </c>
    </row>
    <row r="91" spans="1:18" ht="13.2">
      <c r="A91" s="162" t="s">
        <v>840</v>
      </c>
      <c r="B91" s="810"/>
      <c r="C91" s="810"/>
      <c r="D91" s="163">
        <v>79035.015019999992</v>
      </c>
      <c r="E91" s="164">
        <v>0</v>
      </c>
      <c r="F91" s="164">
        <v>79035.015019999992</v>
      </c>
      <c r="G91" s="164">
        <v>3.8000000000000002E-4</v>
      </c>
      <c r="H91" s="164">
        <v>0</v>
      </c>
      <c r="I91" s="164">
        <v>3.8000000000000002E-4</v>
      </c>
      <c r="J91" s="164">
        <v>3452.8418099999994</v>
      </c>
      <c r="K91" s="164">
        <v>88.523920000000004</v>
      </c>
      <c r="L91" s="164">
        <v>3541.3657300000004</v>
      </c>
      <c r="M91" s="164">
        <v>12276.80831</v>
      </c>
      <c r="N91" s="164">
        <v>26.456189999999999</v>
      </c>
      <c r="O91" s="164">
        <v>12303.264499999999</v>
      </c>
      <c r="P91" s="164">
        <v>15729.6505</v>
      </c>
      <c r="Q91" s="164">
        <v>114.98011</v>
      </c>
      <c r="R91" s="165">
        <v>15844.63061</v>
      </c>
    </row>
    <row r="92" spans="1:18" ht="13.2">
      <c r="A92" s="162" t="s">
        <v>114</v>
      </c>
      <c r="B92" s="162" t="s">
        <v>114</v>
      </c>
      <c r="C92" s="162" t="s">
        <v>114</v>
      </c>
      <c r="D92" s="163">
        <v>168472.67710999999</v>
      </c>
      <c r="E92" s="164">
        <v>0</v>
      </c>
      <c r="F92" s="164">
        <v>168472.67710999999</v>
      </c>
      <c r="G92" s="164">
        <v>2.7129999999999998E-2</v>
      </c>
      <c r="H92" s="164">
        <v>0</v>
      </c>
      <c r="I92" s="164">
        <v>2.7129999999999998E-2</v>
      </c>
      <c r="J92" s="164">
        <v>8060.8889499999996</v>
      </c>
      <c r="K92" s="164">
        <v>369.44995</v>
      </c>
      <c r="L92" s="164">
        <v>8430.3389000000006</v>
      </c>
      <c r="M92" s="164">
        <v>9895.3735399999987</v>
      </c>
      <c r="N92" s="164">
        <v>231.61179000000001</v>
      </c>
      <c r="O92" s="164">
        <v>10126.98533</v>
      </c>
      <c r="P92" s="164">
        <v>17956.289620000003</v>
      </c>
      <c r="Q92" s="164">
        <v>601.0617400000001</v>
      </c>
      <c r="R92" s="165">
        <v>18557.351360000004</v>
      </c>
    </row>
    <row r="93" spans="1:18" ht="13.2">
      <c r="A93" s="166"/>
      <c r="B93" s="162" t="s">
        <v>115</v>
      </c>
      <c r="C93" s="162" t="s">
        <v>116</v>
      </c>
      <c r="D93" s="163">
        <v>103131.19372999998</v>
      </c>
      <c r="E93" s="164">
        <v>0</v>
      </c>
      <c r="F93" s="164">
        <v>103131.19372999998</v>
      </c>
      <c r="G93" s="164">
        <v>0.36766000000000004</v>
      </c>
      <c r="H93" s="164">
        <v>0</v>
      </c>
      <c r="I93" s="164">
        <v>0.36766000000000004</v>
      </c>
      <c r="J93" s="164">
        <v>3706.7156199999999</v>
      </c>
      <c r="K93" s="164">
        <v>44.208630000000007</v>
      </c>
      <c r="L93" s="164">
        <v>3750.92425</v>
      </c>
      <c r="M93" s="164">
        <v>2336.7400400000001</v>
      </c>
      <c r="N93" s="164">
        <v>0.49304000000000003</v>
      </c>
      <c r="O93" s="164">
        <v>2337.23308</v>
      </c>
      <c r="P93" s="164">
        <v>6043.8233200000004</v>
      </c>
      <c r="Q93" s="164">
        <v>44.701670000000007</v>
      </c>
      <c r="R93" s="165">
        <v>6088.524989999999</v>
      </c>
    </row>
    <row r="94" spans="1:18" ht="13.2">
      <c r="A94" s="166"/>
      <c r="B94" s="162" t="s">
        <v>248</v>
      </c>
      <c r="C94" s="162" t="s">
        <v>249</v>
      </c>
      <c r="D94" s="163">
        <v>17044.586039999998</v>
      </c>
      <c r="E94" s="164">
        <v>0</v>
      </c>
      <c r="F94" s="164">
        <v>17044.586039999998</v>
      </c>
      <c r="G94" s="164">
        <v>0</v>
      </c>
      <c r="H94" s="164">
        <v>0</v>
      </c>
      <c r="I94" s="164">
        <v>0</v>
      </c>
      <c r="J94" s="164">
        <v>528.31381999999996</v>
      </c>
      <c r="K94" s="164">
        <v>3.6170000000000001E-2</v>
      </c>
      <c r="L94" s="164">
        <v>528.34998999999993</v>
      </c>
      <c r="M94" s="164">
        <v>897.41899000000001</v>
      </c>
      <c r="N94" s="164">
        <v>0</v>
      </c>
      <c r="O94" s="164">
        <v>897.41899000000001</v>
      </c>
      <c r="P94" s="164">
        <v>1425.73281</v>
      </c>
      <c r="Q94" s="164">
        <v>3.6170000000000001E-2</v>
      </c>
      <c r="R94" s="165">
        <v>1425.7689800000001</v>
      </c>
    </row>
    <row r="95" spans="1:18" ht="13.2">
      <c r="A95" s="162" t="s">
        <v>841</v>
      </c>
      <c r="B95" s="810"/>
      <c r="C95" s="810"/>
      <c r="D95" s="163">
        <v>288648.45688000001</v>
      </c>
      <c r="E95" s="164">
        <v>0</v>
      </c>
      <c r="F95" s="164">
        <v>288648.45688000001</v>
      </c>
      <c r="G95" s="164">
        <v>0.39479000000000003</v>
      </c>
      <c r="H95" s="164">
        <v>0</v>
      </c>
      <c r="I95" s="164">
        <v>0.39479000000000003</v>
      </c>
      <c r="J95" s="164">
        <v>12295.918390000001</v>
      </c>
      <c r="K95" s="164">
        <v>413.69475</v>
      </c>
      <c r="L95" s="164">
        <v>12709.613140000001</v>
      </c>
      <c r="M95" s="164">
        <v>13129.532569999998</v>
      </c>
      <c r="N95" s="164">
        <v>232.10483000000002</v>
      </c>
      <c r="O95" s="164">
        <v>13361.6374</v>
      </c>
      <c r="P95" s="164">
        <v>25425.845750000004</v>
      </c>
      <c r="Q95" s="164">
        <v>645.79958000000022</v>
      </c>
      <c r="R95" s="165">
        <v>26071.645330000003</v>
      </c>
    </row>
    <row r="96" spans="1:18" ht="13.2">
      <c r="A96" s="162" t="s">
        <v>12</v>
      </c>
      <c r="B96" s="162" t="s">
        <v>117</v>
      </c>
      <c r="C96" s="162" t="s">
        <v>118</v>
      </c>
      <c r="D96" s="163">
        <v>107603.15998000001</v>
      </c>
      <c r="E96" s="164">
        <v>0</v>
      </c>
      <c r="F96" s="164">
        <v>107603.15998000001</v>
      </c>
      <c r="G96" s="164">
        <v>0.18218999999999999</v>
      </c>
      <c r="H96" s="164">
        <v>0</v>
      </c>
      <c r="I96" s="164">
        <v>0.18218999999999999</v>
      </c>
      <c r="J96" s="164">
        <v>5482.1415199999992</v>
      </c>
      <c r="K96" s="164">
        <v>30.485349999999997</v>
      </c>
      <c r="L96" s="164">
        <v>5512.6268699999991</v>
      </c>
      <c r="M96" s="164">
        <v>4059.7519199999997</v>
      </c>
      <c r="N96" s="164">
        <v>9.4882800000000014</v>
      </c>
      <c r="O96" s="164">
        <v>4069.2402000000002</v>
      </c>
      <c r="P96" s="164">
        <v>9542.0756299999994</v>
      </c>
      <c r="Q96" s="164">
        <v>39.97363</v>
      </c>
      <c r="R96" s="165">
        <v>9582.0492599999998</v>
      </c>
    </row>
    <row r="97" spans="1:18" ht="13.2">
      <c r="A97" s="166"/>
      <c r="B97" s="166"/>
      <c r="C97" s="167" t="s">
        <v>201</v>
      </c>
      <c r="D97" s="168">
        <v>7488.1232599999994</v>
      </c>
      <c r="E97" s="120">
        <v>0</v>
      </c>
      <c r="F97" s="120">
        <v>7488.1232599999994</v>
      </c>
      <c r="G97" s="120">
        <v>0</v>
      </c>
      <c r="H97" s="120">
        <v>0</v>
      </c>
      <c r="I97" s="120">
        <v>0</v>
      </c>
      <c r="J97" s="120">
        <v>10.58334</v>
      </c>
      <c r="K97" s="120">
        <v>0</v>
      </c>
      <c r="L97" s="120">
        <v>10.58334</v>
      </c>
      <c r="M97" s="120">
        <v>0</v>
      </c>
      <c r="N97" s="120">
        <v>0</v>
      </c>
      <c r="O97" s="120">
        <v>0</v>
      </c>
      <c r="P97" s="120">
        <v>10.58334</v>
      </c>
      <c r="Q97" s="120">
        <v>0</v>
      </c>
      <c r="R97" s="169">
        <v>10.58334</v>
      </c>
    </row>
    <row r="98" spans="1:18" ht="13.2">
      <c r="A98" s="166"/>
      <c r="B98" s="162" t="s">
        <v>12</v>
      </c>
      <c r="C98" s="162" t="s">
        <v>12</v>
      </c>
      <c r="D98" s="163">
        <v>216872.25240999999</v>
      </c>
      <c r="E98" s="164">
        <v>0</v>
      </c>
      <c r="F98" s="164">
        <v>216872.25240999999</v>
      </c>
      <c r="G98" s="164">
        <v>24.402909999999999</v>
      </c>
      <c r="H98" s="164">
        <v>0</v>
      </c>
      <c r="I98" s="164">
        <v>24.402909999999999</v>
      </c>
      <c r="J98" s="164">
        <v>10530.868899999999</v>
      </c>
      <c r="K98" s="164">
        <v>108.24123999999999</v>
      </c>
      <c r="L98" s="164">
        <v>10639.110140000001</v>
      </c>
      <c r="M98" s="164">
        <v>15037.418059999998</v>
      </c>
      <c r="N98" s="164">
        <v>272.86038000000002</v>
      </c>
      <c r="O98" s="164">
        <v>15310.278440000002</v>
      </c>
      <c r="P98" s="164">
        <v>25592.689869999998</v>
      </c>
      <c r="Q98" s="164">
        <v>381.10161999999997</v>
      </c>
      <c r="R98" s="165">
        <v>25973.79149</v>
      </c>
    </row>
    <row r="99" spans="1:18" ht="13.2">
      <c r="A99" s="166"/>
      <c r="B99" s="162" t="s">
        <v>119</v>
      </c>
      <c r="C99" s="162" t="s">
        <v>119</v>
      </c>
      <c r="D99" s="163">
        <v>24699.490369999996</v>
      </c>
      <c r="E99" s="164">
        <v>0</v>
      </c>
      <c r="F99" s="164">
        <v>24699.490369999996</v>
      </c>
      <c r="G99" s="164">
        <v>1.7999999999999998E-4</v>
      </c>
      <c r="H99" s="164">
        <v>0</v>
      </c>
      <c r="I99" s="164">
        <v>1.7999999999999998E-4</v>
      </c>
      <c r="J99" s="164">
        <v>1452.7508600000001</v>
      </c>
      <c r="K99" s="164">
        <v>227.7946</v>
      </c>
      <c r="L99" s="164">
        <v>1680.54546</v>
      </c>
      <c r="M99" s="164">
        <v>1091.8258399999997</v>
      </c>
      <c r="N99" s="164">
        <v>50.500370000000004</v>
      </c>
      <c r="O99" s="164">
        <v>1142.3262099999999</v>
      </c>
      <c r="P99" s="164">
        <v>2544.5768800000001</v>
      </c>
      <c r="Q99" s="164">
        <v>278.29497000000003</v>
      </c>
      <c r="R99" s="165">
        <v>2822.8718499999995</v>
      </c>
    </row>
    <row r="100" spans="1:18" ht="13.2">
      <c r="A100" s="166"/>
      <c r="B100" s="162" t="s">
        <v>120</v>
      </c>
      <c r="C100" s="162" t="s">
        <v>120</v>
      </c>
      <c r="D100" s="163">
        <v>65322.070209999991</v>
      </c>
      <c r="E100" s="164">
        <v>0</v>
      </c>
      <c r="F100" s="164">
        <v>65322.070209999991</v>
      </c>
      <c r="G100" s="164">
        <v>6.6450000000000009E-2</v>
      </c>
      <c r="H100" s="164">
        <v>0</v>
      </c>
      <c r="I100" s="164">
        <v>6.6450000000000009E-2</v>
      </c>
      <c r="J100" s="164">
        <v>4354.8559299999997</v>
      </c>
      <c r="K100" s="164">
        <v>40.028669999999998</v>
      </c>
      <c r="L100" s="164">
        <v>4394.8845999999994</v>
      </c>
      <c r="M100" s="164">
        <v>3498.33212</v>
      </c>
      <c r="N100" s="164">
        <v>9.6821099999999998</v>
      </c>
      <c r="O100" s="164">
        <v>3508.0142299999998</v>
      </c>
      <c r="P100" s="164">
        <v>7853.2545</v>
      </c>
      <c r="Q100" s="164">
        <v>49.71078</v>
      </c>
      <c r="R100" s="165">
        <v>7902.9652800000003</v>
      </c>
    </row>
    <row r="101" spans="1:18" ht="13.2">
      <c r="A101" s="162" t="s">
        <v>842</v>
      </c>
      <c r="B101" s="810"/>
      <c r="C101" s="810"/>
      <c r="D101" s="163">
        <v>421985.09622999997</v>
      </c>
      <c r="E101" s="164">
        <v>0</v>
      </c>
      <c r="F101" s="164">
        <v>421985.09622999997</v>
      </c>
      <c r="G101" s="164">
        <v>24.651730000000001</v>
      </c>
      <c r="H101" s="164">
        <v>0</v>
      </c>
      <c r="I101" s="164">
        <v>24.651730000000001</v>
      </c>
      <c r="J101" s="164">
        <v>21831.200550000001</v>
      </c>
      <c r="K101" s="164">
        <v>406.54985999999997</v>
      </c>
      <c r="L101" s="164">
        <v>22237.750409999997</v>
      </c>
      <c r="M101" s="164">
        <v>23687.327939999999</v>
      </c>
      <c r="N101" s="164">
        <v>342.53113999999999</v>
      </c>
      <c r="O101" s="164">
        <v>24029.859080000002</v>
      </c>
      <c r="P101" s="164">
        <v>45543.180220000002</v>
      </c>
      <c r="Q101" s="164">
        <v>749.08100000000002</v>
      </c>
      <c r="R101" s="165">
        <v>46292.26122</v>
      </c>
    </row>
    <row r="102" spans="1:18" ht="13.2">
      <c r="A102" s="162" t="s">
        <v>121</v>
      </c>
      <c r="B102" s="162" t="s">
        <v>122</v>
      </c>
      <c r="C102" s="162" t="s">
        <v>122</v>
      </c>
      <c r="D102" s="163">
        <v>63811.825620000003</v>
      </c>
      <c r="E102" s="164">
        <v>0</v>
      </c>
      <c r="F102" s="164">
        <v>63811.825620000003</v>
      </c>
      <c r="G102" s="164">
        <v>1.41E-3</v>
      </c>
      <c r="H102" s="164">
        <v>0</v>
      </c>
      <c r="I102" s="164">
        <v>1.41E-3</v>
      </c>
      <c r="J102" s="164">
        <v>4030.4704900000002</v>
      </c>
      <c r="K102" s="164">
        <v>38.897479999999995</v>
      </c>
      <c r="L102" s="164">
        <v>4069.3679700000002</v>
      </c>
      <c r="M102" s="164">
        <v>3901.4780599999999</v>
      </c>
      <c r="N102" s="164">
        <v>14.892289999999999</v>
      </c>
      <c r="O102" s="164">
        <v>3916.3703500000001</v>
      </c>
      <c r="P102" s="164">
        <v>7931.949959999999</v>
      </c>
      <c r="Q102" s="164">
        <v>53.789769999999997</v>
      </c>
      <c r="R102" s="165">
        <v>7985.7397299999993</v>
      </c>
    </row>
    <row r="103" spans="1:18" ht="13.2">
      <c r="A103" s="166"/>
      <c r="B103" s="166"/>
      <c r="C103" s="167" t="s">
        <v>250</v>
      </c>
      <c r="D103" s="168">
        <v>39900.529459999998</v>
      </c>
      <c r="E103" s="120">
        <v>0</v>
      </c>
      <c r="F103" s="120">
        <v>39900.529459999998</v>
      </c>
      <c r="G103" s="120">
        <v>0</v>
      </c>
      <c r="H103" s="120">
        <v>0</v>
      </c>
      <c r="I103" s="120">
        <v>0</v>
      </c>
      <c r="J103" s="120">
        <v>3937.6484500000001</v>
      </c>
      <c r="K103" s="120">
        <v>8.9251200000000015</v>
      </c>
      <c r="L103" s="120">
        <v>3946.5735700000005</v>
      </c>
      <c r="M103" s="120">
        <v>2521.7073799999998</v>
      </c>
      <c r="N103" s="120">
        <v>0</v>
      </c>
      <c r="O103" s="120">
        <v>2521.7073799999998</v>
      </c>
      <c r="P103" s="120">
        <v>6459.3558300000004</v>
      </c>
      <c r="Q103" s="120">
        <v>8.9251200000000015</v>
      </c>
      <c r="R103" s="169">
        <v>6468.2809499999994</v>
      </c>
    </row>
    <row r="104" spans="1:18" ht="13.2">
      <c r="A104" s="166"/>
      <c r="B104" s="166"/>
      <c r="C104" s="167" t="s">
        <v>251</v>
      </c>
      <c r="D104" s="168">
        <v>12898.310720000001</v>
      </c>
      <c r="E104" s="120">
        <v>0</v>
      </c>
      <c r="F104" s="120">
        <v>12898.310720000001</v>
      </c>
      <c r="G104" s="120">
        <v>0</v>
      </c>
      <c r="H104" s="120">
        <v>0</v>
      </c>
      <c r="I104" s="120">
        <v>0</v>
      </c>
      <c r="J104" s="120">
        <v>523.29400999999996</v>
      </c>
      <c r="K104" s="120">
        <v>0</v>
      </c>
      <c r="L104" s="120">
        <v>523.29400999999996</v>
      </c>
      <c r="M104" s="120">
        <v>175.68823</v>
      </c>
      <c r="N104" s="120">
        <v>0</v>
      </c>
      <c r="O104" s="120">
        <v>175.68823</v>
      </c>
      <c r="P104" s="120">
        <v>698.98224000000005</v>
      </c>
      <c r="Q104" s="120">
        <v>0</v>
      </c>
      <c r="R104" s="169">
        <v>698.98224000000005</v>
      </c>
    </row>
    <row r="105" spans="1:18" ht="13.2">
      <c r="A105" s="166"/>
      <c r="B105" s="162" t="s">
        <v>252</v>
      </c>
      <c r="C105" s="162" t="s">
        <v>252</v>
      </c>
      <c r="D105" s="163">
        <v>16794.386839999999</v>
      </c>
      <c r="E105" s="164">
        <v>0</v>
      </c>
      <c r="F105" s="164">
        <v>16794.386839999999</v>
      </c>
      <c r="G105" s="164">
        <v>0</v>
      </c>
      <c r="H105" s="164">
        <v>0</v>
      </c>
      <c r="I105" s="164">
        <v>0</v>
      </c>
      <c r="J105" s="164">
        <v>991.86089000000004</v>
      </c>
      <c r="K105" s="164">
        <v>2.5669200000000001</v>
      </c>
      <c r="L105" s="164">
        <v>994.42781000000002</v>
      </c>
      <c r="M105" s="164">
        <v>2271.8345299999996</v>
      </c>
      <c r="N105" s="164">
        <v>0</v>
      </c>
      <c r="O105" s="164">
        <v>2271.8345299999996</v>
      </c>
      <c r="P105" s="164">
        <v>3263.69542</v>
      </c>
      <c r="Q105" s="164">
        <v>2.5669200000000001</v>
      </c>
      <c r="R105" s="165">
        <v>3266.2623399999998</v>
      </c>
    </row>
    <row r="106" spans="1:18" ht="13.2">
      <c r="A106" s="166"/>
      <c r="B106" s="162" t="s">
        <v>253</v>
      </c>
      <c r="C106" s="162" t="s">
        <v>253</v>
      </c>
      <c r="D106" s="163">
        <v>11357.580310000001</v>
      </c>
      <c r="E106" s="164">
        <v>14.987</v>
      </c>
      <c r="F106" s="164">
        <v>11372.56731</v>
      </c>
      <c r="G106" s="164">
        <v>0</v>
      </c>
      <c r="H106" s="164">
        <v>0</v>
      </c>
      <c r="I106" s="164">
        <v>0</v>
      </c>
      <c r="J106" s="164">
        <v>381.30885999999998</v>
      </c>
      <c r="K106" s="164">
        <v>3.7767600000000003</v>
      </c>
      <c r="L106" s="164">
        <v>385.08562000000001</v>
      </c>
      <c r="M106" s="164">
        <v>978.81934999999999</v>
      </c>
      <c r="N106" s="164">
        <v>0</v>
      </c>
      <c r="O106" s="164">
        <v>978.81934999999999</v>
      </c>
      <c r="P106" s="164">
        <v>1360.1282099999999</v>
      </c>
      <c r="Q106" s="164">
        <v>3.7767600000000003</v>
      </c>
      <c r="R106" s="165">
        <v>1363.90497</v>
      </c>
    </row>
    <row r="107" spans="1:18" ht="13.2">
      <c r="A107" s="166"/>
      <c r="B107" s="162" t="s">
        <v>123</v>
      </c>
      <c r="C107" s="162" t="s">
        <v>254</v>
      </c>
      <c r="D107" s="163">
        <v>26882.760439999998</v>
      </c>
      <c r="E107" s="164">
        <v>0</v>
      </c>
      <c r="F107" s="164">
        <v>26882.760439999998</v>
      </c>
      <c r="G107" s="164">
        <v>0</v>
      </c>
      <c r="H107" s="164">
        <v>0</v>
      </c>
      <c r="I107" s="164">
        <v>0</v>
      </c>
      <c r="J107" s="164">
        <v>2013.9054300000003</v>
      </c>
      <c r="K107" s="164">
        <v>73.963859999999997</v>
      </c>
      <c r="L107" s="164">
        <v>2087.8692900000001</v>
      </c>
      <c r="M107" s="164">
        <v>3754.8711800000001</v>
      </c>
      <c r="N107" s="164">
        <v>11.208</v>
      </c>
      <c r="O107" s="164">
        <v>3766.0791800000002</v>
      </c>
      <c r="P107" s="164">
        <v>5768.7766099999999</v>
      </c>
      <c r="Q107" s="164">
        <v>85.171859999999995</v>
      </c>
      <c r="R107" s="165">
        <v>5853.9484699999994</v>
      </c>
    </row>
    <row r="108" spans="1:18" ht="13.2">
      <c r="A108" s="166"/>
      <c r="B108" s="166"/>
      <c r="C108" s="167" t="s">
        <v>124</v>
      </c>
      <c r="D108" s="168">
        <v>50131.491549999999</v>
      </c>
      <c r="E108" s="120">
        <v>0</v>
      </c>
      <c r="F108" s="120">
        <v>50131.491549999999</v>
      </c>
      <c r="G108" s="120">
        <v>0.70205999999999991</v>
      </c>
      <c r="H108" s="120">
        <v>0</v>
      </c>
      <c r="I108" s="120">
        <v>0.70205999999999991</v>
      </c>
      <c r="J108" s="120">
        <v>3788.87012</v>
      </c>
      <c r="K108" s="120">
        <v>39.00461</v>
      </c>
      <c r="L108" s="120">
        <v>3827.87473</v>
      </c>
      <c r="M108" s="120">
        <v>12011.120699999999</v>
      </c>
      <c r="N108" s="120">
        <v>69.830429999999993</v>
      </c>
      <c r="O108" s="120">
        <v>12080.951129999999</v>
      </c>
      <c r="P108" s="120">
        <v>15800.692879999999</v>
      </c>
      <c r="Q108" s="120">
        <v>108.83503999999999</v>
      </c>
      <c r="R108" s="169">
        <v>15909.527920000002</v>
      </c>
    </row>
    <row r="109" spans="1:18" ht="13.2">
      <c r="A109" s="166"/>
      <c r="B109" s="166"/>
      <c r="C109" s="167" t="s">
        <v>123</v>
      </c>
      <c r="D109" s="168">
        <v>193182.58786000003</v>
      </c>
      <c r="E109" s="120">
        <v>14.14142</v>
      </c>
      <c r="F109" s="120">
        <v>193196.72928</v>
      </c>
      <c r="G109" s="120">
        <v>4.3279999999999999E-2</v>
      </c>
      <c r="H109" s="120">
        <v>0</v>
      </c>
      <c r="I109" s="120">
        <v>4.3279999999999999E-2</v>
      </c>
      <c r="J109" s="120">
        <v>11704.322769999999</v>
      </c>
      <c r="K109" s="120">
        <v>436.56790000000001</v>
      </c>
      <c r="L109" s="120">
        <v>12140.890670000001</v>
      </c>
      <c r="M109" s="120">
        <v>45118.499219999998</v>
      </c>
      <c r="N109" s="120">
        <v>563.01227999999992</v>
      </c>
      <c r="O109" s="120">
        <v>45681.511500000001</v>
      </c>
      <c r="P109" s="120">
        <v>56822.865270000002</v>
      </c>
      <c r="Q109" s="120">
        <v>999.58017999999993</v>
      </c>
      <c r="R109" s="169">
        <v>57822.445449999992</v>
      </c>
    </row>
    <row r="110" spans="1:18" ht="13.2">
      <c r="A110" s="166"/>
      <c r="B110" s="162" t="s">
        <v>255</v>
      </c>
      <c r="C110" s="162" t="s">
        <v>255</v>
      </c>
      <c r="D110" s="163">
        <v>19789.099039999997</v>
      </c>
      <c r="E110" s="164">
        <v>0</v>
      </c>
      <c r="F110" s="164">
        <v>19789.099039999997</v>
      </c>
      <c r="G110" s="164">
        <v>0</v>
      </c>
      <c r="H110" s="164">
        <v>0</v>
      </c>
      <c r="I110" s="164">
        <v>0</v>
      </c>
      <c r="J110" s="164">
        <v>1907.5737900000001</v>
      </c>
      <c r="K110" s="164">
        <v>18.884880000000003</v>
      </c>
      <c r="L110" s="164">
        <v>1926.45867</v>
      </c>
      <c r="M110" s="164">
        <v>6698.9614000000001</v>
      </c>
      <c r="N110" s="164">
        <v>0</v>
      </c>
      <c r="O110" s="164">
        <v>6698.9614000000001</v>
      </c>
      <c r="P110" s="164">
        <v>8606.5351900000005</v>
      </c>
      <c r="Q110" s="164">
        <v>18.884880000000003</v>
      </c>
      <c r="R110" s="165">
        <v>8625.4200700000001</v>
      </c>
    </row>
    <row r="111" spans="1:18" ht="13.2">
      <c r="A111" s="166"/>
      <c r="B111" s="162" t="s">
        <v>256</v>
      </c>
      <c r="C111" s="162" t="s">
        <v>257</v>
      </c>
      <c r="D111" s="163">
        <v>30635.222819999999</v>
      </c>
      <c r="E111" s="164">
        <v>0</v>
      </c>
      <c r="F111" s="164">
        <v>30635.222819999999</v>
      </c>
      <c r="G111" s="164">
        <v>0</v>
      </c>
      <c r="H111" s="164">
        <v>0</v>
      </c>
      <c r="I111" s="164">
        <v>0</v>
      </c>
      <c r="J111" s="164">
        <v>3218.9150199999999</v>
      </c>
      <c r="K111" s="164">
        <v>0.51264999999999994</v>
      </c>
      <c r="L111" s="164">
        <v>3219.42767</v>
      </c>
      <c r="M111" s="164">
        <v>554.52714000000003</v>
      </c>
      <c r="N111" s="164">
        <v>0</v>
      </c>
      <c r="O111" s="164">
        <v>554.52714000000003</v>
      </c>
      <c r="P111" s="164">
        <v>3773.4421600000001</v>
      </c>
      <c r="Q111" s="164">
        <v>0.51264999999999994</v>
      </c>
      <c r="R111" s="165">
        <v>3773.9548100000002</v>
      </c>
    </row>
    <row r="112" spans="1:18" ht="13.2">
      <c r="A112" s="166"/>
      <c r="B112" s="166"/>
      <c r="C112" s="167" t="s">
        <v>256</v>
      </c>
      <c r="D112" s="168">
        <v>39067.525500000003</v>
      </c>
      <c r="E112" s="120">
        <v>0</v>
      </c>
      <c r="F112" s="120">
        <v>39067.525500000003</v>
      </c>
      <c r="G112" s="120">
        <v>0</v>
      </c>
      <c r="H112" s="120">
        <v>0</v>
      </c>
      <c r="I112" s="120">
        <v>0</v>
      </c>
      <c r="J112" s="120">
        <v>2551.7883900000002</v>
      </c>
      <c r="K112" s="120">
        <v>73.656059999999997</v>
      </c>
      <c r="L112" s="120">
        <v>2625.44445</v>
      </c>
      <c r="M112" s="120">
        <v>1524.4471800000001</v>
      </c>
      <c r="N112" s="120">
        <v>37.483330000000002</v>
      </c>
      <c r="O112" s="120">
        <v>1561.9305099999999</v>
      </c>
      <c r="P112" s="120">
        <v>4076.2355700000003</v>
      </c>
      <c r="Q112" s="120">
        <v>111.13939000000001</v>
      </c>
      <c r="R112" s="169">
        <v>4187.3749600000001</v>
      </c>
    </row>
    <row r="113" spans="1:18" ht="13.2">
      <c r="A113" s="166"/>
      <c r="B113" s="166"/>
      <c r="C113" s="167" t="s">
        <v>317</v>
      </c>
      <c r="D113" s="168">
        <v>6432.7594600000002</v>
      </c>
      <c r="E113" s="120">
        <v>0</v>
      </c>
      <c r="F113" s="120">
        <v>6432.7594600000002</v>
      </c>
      <c r="G113" s="120">
        <v>0</v>
      </c>
      <c r="H113" s="120">
        <v>0</v>
      </c>
      <c r="I113" s="120">
        <v>0</v>
      </c>
      <c r="J113" s="120">
        <v>45.252180000000003</v>
      </c>
      <c r="K113" s="120">
        <v>0</v>
      </c>
      <c r="L113" s="120">
        <v>45.252180000000003</v>
      </c>
      <c r="M113" s="120">
        <v>157.89018999999999</v>
      </c>
      <c r="N113" s="120">
        <v>0</v>
      </c>
      <c r="O113" s="120">
        <v>157.89018999999999</v>
      </c>
      <c r="P113" s="120">
        <v>203.14237</v>
      </c>
      <c r="Q113" s="120">
        <v>0</v>
      </c>
      <c r="R113" s="169">
        <v>203.14237</v>
      </c>
    </row>
    <row r="114" spans="1:18" ht="13.2">
      <c r="A114" s="166"/>
      <c r="B114" s="162" t="s">
        <v>258</v>
      </c>
      <c r="C114" s="162" t="s">
        <v>258</v>
      </c>
      <c r="D114" s="163">
        <v>35132.06972</v>
      </c>
      <c r="E114" s="164">
        <v>0</v>
      </c>
      <c r="F114" s="164">
        <v>35132.06972</v>
      </c>
      <c r="G114" s="164">
        <v>0</v>
      </c>
      <c r="H114" s="164">
        <v>0</v>
      </c>
      <c r="I114" s="164">
        <v>0</v>
      </c>
      <c r="J114" s="164">
        <v>3662.7487500000002</v>
      </c>
      <c r="K114" s="164">
        <v>14.583600000000001</v>
      </c>
      <c r="L114" s="164">
        <v>3677.3323499999997</v>
      </c>
      <c r="M114" s="164">
        <v>6697.8055500000009</v>
      </c>
      <c r="N114" s="164">
        <v>35.975739999999995</v>
      </c>
      <c r="O114" s="164">
        <v>6733.7812899999999</v>
      </c>
      <c r="P114" s="164">
        <v>10360.554300000002</v>
      </c>
      <c r="Q114" s="164">
        <v>50.559339999999999</v>
      </c>
      <c r="R114" s="165">
        <v>10411.113640000001</v>
      </c>
    </row>
    <row r="115" spans="1:18" ht="13.2">
      <c r="A115" s="166"/>
      <c r="B115" s="162" t="s">
        <v>259</v>
      </c>
      <c r="C115" s="162" t="s">
        <v>260</v>
      </c>
      <c r="D115" s="163">
        <v>14305.360570000001</v>
      </c>
      <c r="E115" s="164">
        <v>0</v>
      </c>
      <c r="F115" s="164">
        <v>14305.360570000001</v>
      </c>
      <c r="G115" s="164">
        <v>0</v>
      </c>
      <c r="H115" s="164">
        <v>0</v>
      </c>
      <c r="I115" s="164">
        <v>0</v>
      </c>
      <c r="J115" s="164">
        <v>771.02118000000007</v>
      </c>
      <c r="K115" s="164">
        <v>1.4956199999999999</v>
      </c>
      <c r="L115" s="164">
        <v>772.5168000000001</v>
      </c>
      <c r="M115" s="164">
        <v>4143.0756300000003</v>
      </c>
      <c r="N115" s="164">
        <v>119.88769000000001</v>
      </c>
      <c r="O115" s="164">
        <v>4262.9633200000007</v>
      </c>
      <c r="P115" s="164">
        <v>4914.09681</v>
      </c>
      <c r="Q115" s="164">
        <v>121.38330999999999</v>
      </c>
      <c r="R115" s="165">
        <v>5035.4801200000002</v>
      </c>
    </row>
    <row r="116" spans="1:18" ht="13.2">
      <c r="A116" s="162" t="s">
        <v>843</v>
      </c>
      <c r="B116" s="810"/>
      <c r="C116" s="810"/>
      <c r="D116" s="163">
        <v>560321.50991000014</v>
      </c>
      <c r="E116" s="164">
        <v>29.128419999999998</v>
      </c>
      <c r="F116" s="164">
        <v>560350.63832999999</v>
      </c>
      <c r="G116" s="164">
        <v>0.74674999999999991</v>
      </c>
      <c r="H116" s="164">
        <v>0</v>
      </c>
      <c r="I116" s="164">
        <v>0.74674999999999991</v>
      </c>
      <c r="J116" s="164">
        <v>39528.980329999999</v>
      </c>
      <c r="K116" s="164">
        <v>712.83546000000001</v>
      </c>
      <c r="L116" s="164">
        <v>40241.815790000008</v>
      </c>
      <c r="M116" s="164">
        <v>90510.725740000009</v>
      </c>
      <c r="N116" s="164">
        <v>852.28975999999977</v>
      </c>
      <c r="O116" s="164">
        <v>91363.015500000023</v>
      </c>
      <c r="P116" s="164">
        <v>130040.45282000001</v>
      </c>
      <c r="Q116" s="164">
        <v>1565.1252199999997</v>
      </c>
      <c r="R116" s="165">
        <v>131605.57803999999</v>
      </c>
    </row>
    <row r="117" spans="1:18" ht="13.2">
      <c r="A117" s="162" t="s">
        <v>14</v>
      </c>
      <c r="B117" s="162" t="s">
        <v>125</v>
      </c>
      <c r="C117" s="162" t="s">
        <v>261</v>
      </c>
      <c r="D117" s="163">
        <v>16097.70623</v>
      </c>
      <c r="E117" s="164">
        <v>0</v>
      </c>
      <c r="F117" s="164">
        <v>16097.70623</v>
      </c>
      <c r="G117" s="164">
        <v>0</v>
      </c>
      <c r="H117" s="164">
        <v>0</v>
      </c>
      <c r="I117" s="164">
        <v>0</v>
      </c>
      <c r="J117" s="164">
        <v>537.70329000000004</v>
      </c>
      <c r="K117" s="164">
        <v>6.5749399999999998</v>
      </c>
      <c r="L117" s="164">
        <v>544.27823000000001</v>
      </c>
      <c r="M117" s="164">
        <v>1874.97729</v>
      </c>
      <c r="N117" s="164">
        <v>0</v>
      </c>
      <c r="O117" s="164">
        <v>1874.97729</v>
      </c>
      <c r="P117" s="164">
        <v>2412.6805800000002</v>
      </c>
      <c r="Q117" s="164">
        <v>6.5749399999999998</v>
      </c>
      <c r="R117" s="165">
        <v>2419.2555200000002</v>
      </c>
    </row>
    <row r="118" spans="1:18" ht="13.2">
      <c r="A118" s="166"/>
      <c r="B118" s="166"/>
      <c r="C118" s="167" t="s">
        <v>126</v>
      </c>
      <c r="D118" s="168">
        <v>23904.29895</v>
      </c>
      <c r="E118" s="120">
        <v>0</v>
      </c>
      <c r="F118" s="120">
        <v>23904.29895</v>
      </c>
      <c r="G118" s="120">
        <v>4.6500000000000005E-3</v>
      </c>
      <c r="H118" s="120">
        <v>0</v>
      </c>
      <c r="I118" s="120">
        <v>4.6500000000000005E-3</v>
      </c>
      <c r="J118" s="120">
        <v>2646.8548899999996</v>
      </c>
      <c r="K118" s="120">
        <v>45.28237</v>
      </c>
      <c r="L118" s="120">
        <v>2692.13726</v>
      </c>
      <c r="M118" s="120">
        <v>4282.5484100000003</v>
      </c>
      <c r="N118" s="120">
        <v>172.91634999999999</v>
      </c>
      <c r="O118" s="120">
        <v>4455.4647599999998</v>
      </c>
      <c r="P118" s="120">
        <v>6929.4079499999989</v>
      </c>
      <c r="Q118" s="120">
        <v>218.19872000000001</v>
      </c>
      <c r="R118" s="169">
        <v>7147.6066700000001</v>
      </c>
    </row>
    <row r="119" spans="1:18" ht="13.2">
      <c r="A119" s="166"/>
      <c r="B119" s="162" t="s">
        <v>127</v>
      </c>
      <c r="C119" s="162" t="s">
        <v>127</v>
      </c>
      <c r="D119" s="163">
        <v>79262.36020000001</v>
      </c>
      <c r="E119" s="164">
        <v>0</v>
      </c>
      <c r="F119" s="164">
        <v>79262.36020000001</v>
      </c>
      <c r="G119" s="164">
        <v>1.08E-3</v>
      </c>
      <c r="H119" s="164">
        <v>0</v>
      </c>
      <c r="I119" s="164">
        <v>1.08E-3</v>
      </c>
      <c r="J119" s="164">
        <v>6919.5004900000004</v>
      </c>
      <c r="K119" s="164">
        <v>130.10599999999999</v>
      </c>
      <c r="L119" s="164">
        <v>7049.6064900000001</v>
      </c>
      <c r="M119" s="164">
        <v>12386.074420000001</v>
      </c>
      <c r="N119" s="164">
        <v>48.89228</v>
      </c>
      <c r="O119" s="164">
        <v>12434.966699999999</v>
      </c>
      <c r="P119" s="164">
        <v>19305.575989999998</v>
      </c>
      <c r="Q119" s="164">
        <v>178.99827999999999</v>
      </c>
      <c r="R119" s="165">
        <v>19484.574270000001</v>
      </c>
    </row>
    <row r="120" spans="1:18" ht="13.2">
      <c r="A120" s="166"/>
      <c r="B120" s="162" t="s">
        <v>262</v>
      </c>
      <c r="C120" s="162" t="s">
        <v>262</v>
      </c>
      <c r="D120" s="163">
        <v>19026.672039999998</v>
      </c>
      <c r="E120" s="164">
        <v>0</v>
      </c>
      <c r="F120" s="164">
        <v>19026.672039999998</v>
      </c>
      <c r="G120" s="164">
        <v>0</v>
      </c>
      <c r="H120" s="164">
        <v>0</v>
      </c>
      <c r="I120" s="164">
        <v>0</v>
      </c>
      <c r="J120" s="164">
        <v>239.12901000000002</v>
      </c>
      <c r="K120" s="164">
        <v>0</v>
      </c>
      <c r="L120" s="164">
        <v>239.12901000000002</v>
      </c>
      <c r="M120" s="164">
        <v>337.98433</v>
      </c>
      <c r="N120" s="164">
        <v>0</v>
      </c>
      <c r="O120" s="164">
        <v>337.98433</v>
      </c>
      <c r="P120" s="164">
        <v>577.11334000000011</v>
      </c>
      <c r="Q120" s="164">
        <v>0</v>
      </c>
      <c r="R120" s="165">
        <v>577.11333999999999</v>
      </c>
    </row>
    <row r="121" spans="1:18" ht="13.2">
      <c r="A121" s="166"/>
      <c r="B121" s="162" t="s">
        <v>202</v>
      </c>
      <c r="C121" s="162" t="s">
        <v>203</v>
      </c>
      <c r="D121" s="163">
        <v>101506.51424</v>
      </c>
      <c r="E121" s="164">
        <v>0</v>
      </c>
      <c r="F121" s="164">
        <v>101506.51424</v>
      </c>
      <c r="G121" s="164">
        <v>0</v>
      </c>
      <c r="H121" s="164">
        <v>0</v>
      </c>
      <c r="I121" s="164">
        <v>0</v>
      </c>
      <c r="J121" s="164">
        <v>7019.8443799999986</v>
      </c>
      <c r="K121" s="164">
        <v>60.94773</v>
      </c>
      <c r="L121" s="164">
        <v>7080.7921099999994</v>
      </c>
      <c r="M121" s="164">
        <v>18634.22005</v>
      </c>
      <c r="N121" s="164">
        <v>51.343480000000007</v>
      </c>
      <c r="O121" s="164">
        <v>18685.563529999999</v>
      </c>
      <c r="P121" s="164">
        <v>25654.064429999999</v>
      </c>
      <c r="Q121" s="164">
        <v>112.29120999999999</v>
      </c>
      <c r="R121" s="165">
        <v>25766.355640000002</v>
      </c>
    </row>
    <row r="122" spans="1:18" ht="13.2">
      <c r="A122" s="166"/>
      <c r="B122" s="162" t="s">
        <v>128</v>
      </c>
      <c r="C122" s="162" t="s">
        <v>129</v>
      </c>
      <c r="D122" s="163">
        <v>70435.783510000008</v>
      </c>
      <c r="E122" s="164">
        <v>0</v>
      </c>
      <c r="F122" s="164">
        <v>70435.783510000008</v>
      </c>
      <c r="G122" s="164">
        <v>1.0500000000000002E-3</v>
      </c>
      <c r="H122" s="164">
        <v>0</v>
      </c>
      <c r="I122" s="164">
        <v>1.0500000000000002E-3</v>
      </c>
      <c r="J122" s="164">
        <v>5079.3873200000007</v>
      </c>
      <c r="K122" s="164">
        <v>112.18619</v>
      </c>
      <c r="L122" s="164">
        <v>5191.5735100000002</v>
      </c>
      <c r="M122" s="164">
        <v>17002.375059999998</v>
      </c>
      <c r="N122" s="164">
        <v>21.90821</v>
      </c>
      <c r="O122" s="164">
        <v>17024.28327</v>
      </c>
      <c r="P122" s="164">
        <v>22081.763429999999</v>
      </c>
      <c r="Q122" s="164">
        <v>134.09440000000001</v>
      </c>
      <c r="R122" s="165">
        <v>22215.857829999997</v>
      </c>
    </row>
    <row r="123" spans="1:18" ht="13.2">
      <c r="A123" s="166"/>
      <c r="B123" s="166"/>
      <c r="C123" s="167" t="s">
        <v>204</v>
      </c>
      <c r="D123" s="168">
        <v>46584.680229999998</v>
      </c>
      <c r="E123" s="120">
        <v>0</v>
      </c>
      <c r="F123" s="120">
        <v>46584.680229999998</v>
      </c>
      <c r="G123" s="120">
        <v>0</v>
      </c>
      <c r="H123" s="120">
        <v>0</v>
      </c>
      <c r="I123" s="120">
        <v>0</v>
      </c>
      <c r="J123" s="120">
        <v>4427.0129799999995</v>
      </c>
      <c r="K123" s="120">
        <v>266.90741000000003</v>
      </c>
      <c r="L123" s="120">
        <v>4693.9203900000002</v>
      </c>
      <c r="M123" s="120">
        <v>13632.08186</v>
      </c>
      <c r="N123" s="120">
        <v>18.508620000000001</v>
      </c>
      <c r="O123" s="120">
        <v>13650.590480000001</v>
      </c>
      <c r="P123" s="120">
        <v>18059.094840000002</v>
      </c>
      <c r="Q123" s="120">
        <v>285.41603000000003</v>
      </c>
      <c r="R123" s="169">
        <v>18344.510869999998</v>
      </c>
    </row>
    <row r="124" spans="1:18" ht="13.2">
      <c r="A124" s="166"/>
      <c r="B124" s="166"/>
      <c r="C124" s="167" t="s">
        <v>128</v>
      </c>
      <c r="D124" s="168">
        <v>320441.78473000001</v>
      </c>
      <c r="E124" s="120">
        <v>53.478480000000005</v>
      </c>
      <c r="F124" s="120">
        <v>320495.26321000006</v>
      </c>
      <c r="G124" s="120">
        <v>0.17310000000000003</v>
      </c>
      <c r="H124" s="120">
        <v>0</v>
      </c>
      <c r="I124" s="120">
        <v>0.17310000000000003</v>
      </c>
      <c r="J124" s="120">
        <v>28616.821239999997</v>
      </c>
      <c r="K124" s="120">
        <v>1860.4575500000001</v>
      </c>
      <c r="L124" s="120">
        <v>30477.278790000004</v>
      </c>
      <c r="M124" s="120">
        <v>159996.92487000002</v>
      </c>
      <c r="N124" s="120">
        <v>2989.5530099999996</v>
      </c>
      <c r="O124" s="120">
        <v>162986.47787999999</v>
      </c>
      <c r="P124" s="120">
        <v>188613.91920999999</v>
      </c>
      <c r="Q124" s="120">
        <v>4850.0105599999997</v>
      </c>
      <c r="R124" s="169">
        <v>193463.92977000002</v>
      </c>
    </row>
    <row r="125" spans="1:18" ht="13.2">
      <c r="A125" s="166"/>
      <c r="B125" s="166"/>
      <c r="C125" s="167" t="s">
        <v>290</v>
      </c>
      <c r="D125" s="168">
        <v>4137.91471</v>
      </c>
      <c r="E125" s="120">
        <v>0</v>
      </c>
      <c r="F125" s="120">
        <v>4137.91471</v>
      </c>
      <c r="G125" s="120">
        <v>0</v>
      </c>
      <c r="H125" s="120">
        <v>0</v>
      </c>
      <c r="I125" s="120">
        <v>0</v>
      </c>
      <c r="J125" s="120">
        <v>0</v>
      </c>
      <c r="K125" s="120">
        <v>0</v>
      </c>
      <c r="L125" s="120">
        <v>0</v>
      </c>
      <c r="M125" s="120">
        <v>0</v>
      </c>
      <c r="N125" s="120">
        <v>0</v>
      </c>
      <c r="O125" s="120">
        <v>0</v>
      </c>
      <c r="P125" s="120">
        <v>0</v>
      </c>
      <c r="Q125" s="120">
        <v>0</v>
      </c>
      <c r="R125" s="169">
        <v>0</v>
      </c>
    </row>
    <row r="126" spans="1:18" ht="13.2">
      <c r="A126" s="166"/>
      <c r="B126" s="166"/>
      <c r="C126" s="167" t="s">
        <v>205</v>
      </c>
      <c r="D126" s="168">
        <v>5981.91741</v>
      </c>
      <c r="E126" s="120">
        <v>0</v>
      </c>
      <c r="F126" s="120">
        <v>5981.91741</v>
      </c>
      <c r="G126" s="120">
        <v>0</v>
      </c>
      <c r="H126" s="120">
        <v>0</v>
      </c>
      <c r="I126" s="120">
        <v>0</v>
      </c>
      <c r="J126" s="120">
        <v>141.79606000000001</v>
      </c>
      <c r="K126" s="120">
        <v>0</v>
      </c>
      <c r="L126" s="120">
        <v>141.79606000000001</v>
      </c>
      <c r="M126" s="120">
        <v>0</v>
      </c>
      <c r="N126" s="120">
        <v>0</v>
      </c>
      <c r="O126" s="120">
        <v>0</v>
      </c>
      <c r="P126" s="120">
        <v>141.79606000000001</v>
      </c>
      <c r="Q126" s="120">
        <v>0</v>
      </c>
      <c r="R126" s="169">
        <v>141.79606000000001</v>
      </c>
    </row>
    <row r="127" spans="1:18" ht="13.2">
      <c r="A127" s="166"/>
      <c r="B127" s="162" t="s">
        <v>130</v>
      </c>
      <c r="C127" s="162" t="s">
        <v>130</v>
      </c>
      <c r="D127" s="163">
        <v>53439.380669999999</v>
      </c>
      <c r="E127" s="164">
        <v>0</v>
      </c>
      <c r="F127" s="164">
        <v>53439.380669999999</v>
      </c>
      <c r="G127" s="164">
        <v>5.5450000000000006E-2</v>
      </c>
      <c r="H127" s="164">
        <v>0</v>
      </c>
      <c r="I127" s="164">
        <v>5.5450000000000006E-2</v>
      </c>
      <c r="J127" s="164">
        <v>9150.4394100000009</v>
      </c>
      <c r="K127" s="164">
        <v>6.1521300000000005</v>
      </c>
      <c r="L127" s="164">
        <v>9156.5915399999994</v>
      </c>
      <c r="M127" s="164">
        <v>6809.8078500000001</v>
      </c>
      <c r="N127" s="164">
        <v>69.404440000000008</v>
      </c>
      <c r="O127" s="164">
        <v>6879.2122900000004</v>
      </c>
      <c r="P127" s="164">
        <v>15960.302710000002</v>
      </c>
      <c r="Q127" s="164">
        <v>75.556570000000008</v>
      </c>
      <c r="R127" s="165">
        <v>16035.859280000001</v>
      </c>
    </row>
    <row r="128" spans="1:18" ht="13.2">
      <c r="A128" s="166"/>
      <c r="B128" s="162" t="s">
        <v>291</v>
      </c>
      <c r="C128" s="162" t="s">
        <v>291</v>
      </c>
      <c r="D128" s="163">
        <v>3177.0937999999996</v>
      </c>
      <c r="E128" s="164">
        <v>0</v>
      </c>
      <c r="F128" s="164">
        <v>3177.0937999999996</v>
      </c>
      <c r="G128" s="164">
        <v>0</v>
      </c>
      <c r="H128" s="164">
        <v>0</v>
      </c>
      <c r="I128" s="164">
        <v>0</v>
      </c>
      <c r="J128" s="164">
        <v>0</v>
      </c>
      <c r="K128" s="164">
        <v>0</v>
      </c>
      <c r="L128" s="164">
        <v>0</v>
      </c>
      <c r="M128" s="164">
        <v>0</v>
      </c>
      <c r="N128" s="164">
        <v>0</v>
      </c>
      <c r="O128" s="164">
        <v>0</v>
      </c>
      <c r="P128" s="164">
        <v>0</v>
      </c>
      <c r="Q128" s="164">
        <v>0</v>
      </c>
      <c r="R128" s="165">
        <v>0</v>
      </c>
    </row>
    <row r="129" spans="1:18" ht="13.2">
      <c r="A129" s="166"/>
      <c r="B129" s="162" t="s">
        <v>263</v>
      </c>
      <c r="C129" s="162" t="s">
        <v>263</v>
      </c>
      <c r="D129" s="163">
        <v>11598.08265</v>
      </c>
      <c r="E129" s="164">
        <v>0</v>
      </c>
      <c r="F129" s="164">
        <v>11598.08265</v>
      </c>
      <c r="G129" s="164">
        <v>0</v>
      </c>
      <c r="H129" s="164">
        <v>0</v>
      </c>
      <c r="I129" s="164">
        <v>0</v>
      </c>
      <c r="J129" s="164">
        <v>520.75188000000003</v>
      </c>
      <c r="K129" s="164">
        <v>0.13763999999999998</v>
      </c>
      <c r="L129" s="164">
        <v>520.88952000000006</v>
      </c>
      <c r="M129" s="164">
        <v>2254.9607599999999</v>
      </c>
      <c r="N129" s="164">
        <v>37.111069999999998</v>
      </c>
      <c r="O129" s="164">
        <v>2292.0718299999999</v>
      </c>
      <c r="P129" s="164">
        <v>2775.7126399999997</v>
      </c>
      <c r="Q129" s="164">
        <v>37.248710000000003</v>
      </c>
      <c r="R129" s="165">
        <v>2812.96135</v>
      </c>
    </row>
    <row r="130" spans="1:18" ht="13.2">
      <c r="A130" s="166"/>
      <c r="B130" s="162" t="s">
        <v>264</v>
      </c>
      <c r="C130" s="162" t="s">
        <v>265</v>
      </c>
      <c r="D130" s="163">
        <v>29180.541010000001</v>
      </c>
      <c r="E130" s="164">
        <v>0</v>
      </c>
      <c r="F130" s="164">
        <v>29180.541010000001</v>
      </c>
      <c r="G130" s="164">
        <v>0</v>
      </c>
      <c r="H130" s="164">
        <v>0</v>
      </c>
      <c r="I130" s="164">
        <v>0</v>
      </c>
      <c r="J130" s="164">
        <v>1499.3392099999999</v>
      </c>
      <c r="K130" s="164">
        <v>2.7069800000000002</v>
      </c>
      <c r="L130" s="164">
        <v>1502.04619</v>
      </c>
      <c r="M130" s="164">
        <v>1040.6241500000001</v>
      </c>
      <c r="N130" s="164">
        <v>0</v>
      </c>
      <c r="O130" s="164">
        <v>1040.6241500000001</v>
      </c>
      <c r="P130" s="164">
        <v>2539.9633599999997</v>
      </c>
      <c r="Q130" s="164">
        <v>2.7069800000000002</v>
      </c>
      <c r="R130" s="165">
        <v>2542.6703399999997</v>
      </c>
    </row>
    <row r="131" spans="1:18" ht="13.2">
      <c r="A131" s="166"/>
      <c r="B131" s="166"/>
      <c r="C131" s="167" t="s">
        <v>266</v>
      </c>
      <c r="D131" s="168">
        <v>13780.56839</v>
      </c>
      <c r="E131" s="120">
        <v>0</v>
      </c>
      <c r="F131" s="120">
        <v>13780.56839</v>
      </c>
      <c r="G131" s="120">
        <v>0</v>
      </c>
      <c r="H131" s="120">
        <v>0</v>
      </c>
      <c r="I131" s="120">
        <v>0</v>
      </c>
      <c r="J131" s="120">
        <v>487.63746999999995</v>
      </c>
      <c r="K131" s="120">
        <v>0</v>
      </c>
      <c r="L131" s="120">
        <v>487.63746999999995</v>
      </c>
      <c r="M131" s="120">
        <v>843.32405000000006</v>
      </c>
      <c r="N131" s="120">
        <v>0</v>
      </c>
      <c r="O131" s="120">
        <v>843.32405000000006</v>
      </c>
      <c r="P131" s="120">
        <v>1330.9615200000001</v>
      </c>
      <c r="Q131" s="120">
        <v>0</v>
      </c>
      <c r="R131" s="169">
        <v>1330.9615200000001</v>
      </c>
    </row>
    <row r="132" spans="1:18" ht="13.2">
      <c r="A132" s="162" t="s">
        <v>844</v>
      </c>
      <c r="B132" s="810"/>
      <c r="C132" s="810"/>
      <c r="D132" s="163">
        <v>798555.29876999999</v>
      </c>
      <c r="E132" s="164">
        <v>53.478480000000005</v>
      </c>
      <c r="F132" s="164">
        <v>798608.77725000004</v>
      </c>
      <c r="G132" s="164">
        <v>0.23533000000000004</v>
      </c>
      <c r="H132" s="164">
        <v>0</v>
      </c>
      <c r="I132" s="164">
        <v>0.23533000000000004</v>
      </c>
      <c r="J132" s="164">
        <v>67286.217629999999</v>
      </c>
      <c r="K132" s="164">
        <v>2491.45894</v>
      </c>
      <c r="L132" s="164">
        <v>69777.676570000011</v>
      </c>
      <c r="M132" s="164">
        <v>239095.90310000003</v>
      </c>
      <c r="N132" s="164">
        <v>3409.6374599999995</v>
      </c>
      <c r="O132" s="164">
        <v>242505.54056000002</v>
      </c>
      <c r="P132" s="164">
        <v>306382.35605999996</v>
      </c>
      <c r="Q132" s="164">
        <v>5901.0964000000004</v>
      </c>
      <c r="R132" s="165">
        <v>312283.45246</v>
      </c>
    </row>
    <row r="133" spans="1:18" ht="13.2">
      <c r="A133" s="162" t="s">
        <v>15</v>
      </c>
      <c r="B133" s="162" t="s">
        <v>131</v>
      </c>
      <c r="C133" s="162" t="s">
        <v>131</v>
      </c>
      <c r="D133" s="163">
        <v>334442.02597999992</v>
      </c>
      <c r="E133" s="164">
        <v>7.8331999999999997</v>
      </c>
      <c r="F133" s="164">
        <v>334449.85917999991</v>
      </c>
      <c r="G133" s="164">
        <v>9.6260300000000001</v>
      </c>
      <c r="H133" s="164">
        <v>0</v>
      </c>
      <c r="I133" s="164">
        <v>9.6260300000000001</v>
      </c>
      <c r="J133" s="164">
        <v>11348.225329999999</v>
      </c>
      <c r="K133" s="164">
        <v>352.56729000000001</v>
      </c>
      <c r="L133" s="164">
        <v>11700.79262</v>
      </c>
      <c r="M133" s="164">
        <v>25516.475689999999</v>
      </c>
      <c r="N133" s="164">
        <v>570.65222000000006</v>
      </c>
      <c r="O133" s="164">
        <v>26087.127909999999</v>
      </c>
      <c r="P133" s="164">
        <v>36874.32705</v>
      </c>
      <c r="Q133" s="164">
        <v>923.2195099999999</v>
      </c>
      <c r="R133" s="165">
        <v>37797.546560000003</v>
      </c>
    </row>
    <row r="134" spans="1:18" ht="13.2">
      <c r="A134" s="166"/>
      <c r="B134" s="166"/>
      <c r="C134" s="167" t="s">
        <v>132</v>
      </c>
      <c r="D134" s="168">
        <v>91654.514229999986</v>
      </c>
      <c r="E134" s="120">
        <v>0</v>
      </c>
      <c r="F134" s="120">
        <v>91654.514229999986</v>
      </c>
      <c r="G134" s="120">
        <v>0.11921</v>
      </c>
      <c r="H134" s="120">
        <v>0</v>
      </c>
      <c r="I134" s="120">
        <v>0.11921</v>
      </c>
      <c r="J134" s="120">
        <v>4390.1377400000001</v>
      </c>
      <c r="K134" s="120">
        <v>11.58564</v>
      </c>
      <c r="L134" s="120">
        <v>4401.7233799999985</v>
      </c>
      <c r="M134" s="120">
        <v>2710.7079800000001</v>
      </c>
      <c r="N134" s="120">
        <v>45.600199999999994</v>
      </c>
      <c r="O134" s="120">
        <v>2756.3081799999995</v>
      </c>
      <c r="P134" s="120">
        <v>7100.9649300000001</v>
      </c>
      <c r="Q134" s="120">
        <v>57.185839999999999</v>
      </c>
      <c r="R134" s="169">
        <v>7158.1507699999993</v>
      </c>
    </row>
    <row r="135" spans="1:18" ht="13.2">
      <c r="A135" s="166"/>
      <c r="B135" s="166"/>
      <c r="C135" s="167" t="s">
        <v>143</v>
      </c>
      <c r="D135" s="168">
        <v>13369.3336</v>
      </c>
      <c r="E135" s="120">
        <v>0</v>
      </c>
      <c r="F135" s="120">
        <v>13369.3336</v>
      </c>
      <c r="G135" s="120">
        <v>0</v>
      </c>
      <c r="H135" s="120">
        <v>0</v>
      </c>
      <c r="I135" s="120">
        <v>0</v>
      </c>
      <c r="J135" s="120">
        <v>259.91460999999998</v>
      </c>
      <c r="K135" s="120">
        <v>0</v>
      </c>
      <c r="L135" s="120">
        <v>259.91460999999998</v>
      </c>
      <c r="M135" s="120">
        <v>0</v>
      </c>
      <c r="N135" s="120">
        <v>0</v>
      </c>
      <c r="O135" s="120">
        <v>0</v>
      </c>
      <c r="P135" s="120">
        <v>259.91460999999998</v>
      </c>
      <c r="Q135" s="120">
        <v>0</v>
      </c>
      <c r="R135" s="169">
        <v>259.91460999999998</v>
      </c>
    </row>
    <row r="136" spans="1:18" ht="13.2">
      <c r="A136" s="166"/>
      <c r="B136" s="162" t="s">
        <v>15</v>
      </c>
      <c r="C136" s="162" t="s">
        <v>15</v>
      </c>
      <c r="D136" s="163">
        <v>28592.408229999997</v>
      </c>
      <c r="E136" s="164">
        <v>0</v>
      </c>
      <c r="F136" s="164">
        <v>28592.408229999997</v>
      </c>
      <c r="G136" s="164">
        <v>4.2399999999999998E-3</v>
      </c>
      <c r="H136" s="164">
        <v>0</v>
      </c>
      <c r="I136" s="164">
        <v>4.2399999999999998E-3</v>
      </c>
      <c r="J136" s="164">
        <v>1849.4323300000001</v>
      </c>
      <c r="K136" s="164">
        <v>7.6300000000000005E-3</v>
      </c>
      <c r="L136" s="164">
        <v>1849.4399599999999</v>
      </c>
      <c r="M136" s="164">
        <v>1293.3130900000001</v>
      </c>
      <c r="N136" s="164">
        <v>0</v>
      </c>
      <c r="O136" s="164">
        <v>1293.3130900000001</v>
      </c>
      <c r="P136" s="164">
        <v>3142.7496599999999</v>
      </c>
      <c r="Q136" s="164">
        <v>7.6300000000000005E-3</v>
      </c>
      <c r="R136" s="165">
        <v>3142.75729</v>
      </c>
    </row>
    <row r="137" spans="1:18" ht="13.2">
      <c r="A137" s="166"/>
      <c r="B137" s="166"/>
      <c r="C137" s="167" t="s">
        <v>206</v>
      </c>
      <c r="D137" s="168">
        <v>27358.116819999999</v>
      </c>
      <c r="E137" s="120">
        <v>0</v>
      </c>
      <c r="F137" s="120">
        <v>27358.116819999999</v>
      </c>
      <c r="G137" s="120">
        <v>0</v>
      </c>
      <c r="H137" s="120">
        <v>0</v>
      </c>
      <c r="I137" s="120">
        <v>0</v>
      </c>
      <c r="J137" s="120">
        <v>1852.7435499999999</v>
      </c>
      <c r="K137" s="120">
        <v>3.7810000000000003E-2</v>
      </c>
      <c r="L137" s="120">
        <v>1852.7813599999999</v>
      </c>
      <c r="M137" s="120">
        <v>915.20888000000002</v>
      </c>
      <c r="N137" s="120">
        <v>0</v>
      </c>
      <c r="O137" s="120">
        <v>915.20888000000002</v>
      </c>
      <c r="P137" s="120">
        <v>2767.9524299999998</v>
      </c>
      <c r="Q137" s="120">
        <v>3.7810000000000003E-2</v>
      </c>
      <c r="R137" s="169">
        <v>2767.9902400000001</v>
      </c>
    </row>
    <row r="138" spans="1:18" ht="13.2">
      <c r="A138" s="166"/>
      <c r="B138" s="166"/>
      <c r="C138" s="167" t="s">
        <v>292</v>
      </c>
      <c r="D138" s="168">
        <v>1666.19048</v>
      </c>
      <c r="E138" s="120">
        <v>0</v>
      </c>
      <c r="F138" s="120">
        <v>1666.19048</v>
      </c>
      <c r="G138" s="120">
        <v>0</v>
      </c>
      <c r="H138" s="120">
        <v>0</v>
      </c>
      <c r="I138" s="120">
        <v>0</v>
      </c>
      <c r="J138" s="120">
        <v>0</v>
      </c>
      <c r="K138" s="120">
        <v>0</v>
      </c>
      <c r="L138" s="120">
        <v>0</v>
      </c>
      <c r="M138" s="120">
        <v>0</v>
      </c>
      <c r="N138" s="120">
        <v>0</v>
      </c>
      <c r="O138" s="120">
        <v>0</v>
      </c>
      <c r="P138" s="120">
        <v>0</v>
      </c>
      <c r="Q138" s="120">
        <v>0</v>
      </c>
      <c r="R138" s="169">
        <v>0</v>
      </c>
    </row>
    <row r="139" spans="1:18" ht="13.2">
      <c r="A139" s="166"/>
      <c r="B139" s="166"/>
      <c r="C139" s="167" t="s">
        <v>267</v>
      </c>
      <c r="D139" s="168">
        <v>10409.573769999999</v>
      </c>
      <c r="E139" s="120">
        <v>0</v>
      </c>
      <c r="F139" s="120">
        <v>10409.573769999999</v>
      </c>
      <c r="G139" s="120">
        <v>0</v>
      </c>
      <c r="H139" s="120">
        <v>0</v>
      </c>
      <c r="I139" s="120">
        <v>0</v>
      </c>
      <c r="J139" s="120">
        <v>180.37610000000001</v>
      </c>
      <c r="K139" s="120">
        <v>0</v>
      </c>
      <c r="L139" s="120">
        <v>180.37610000000001</v>
      </c>
      <c r="M139" s="120">
        <v>388.36498</v>
      </c>
      <c r="N139" s="120">
        <v>1.8683399999999999</v>
      </c>
      <c r="O139" s="120">
        <v>390.23331999999999</v>
      </c>
      <c r="P139" s="120">
        <v>568.74108000000001</v>
      </c>
      <c r="Q139" s="120">
        <v>1.8683399999999999</v>
      </c>
      <c r="R139" s="169">
        <v>570.60942</v>
      </c>
    </row>
    <row r="140" spans="1:18" ht="13.2">
      <c r="A140" s="166"/>
      <c r="B140" s="162" t="s">
        <v>207</v>
      </c>
      <c r="C140" s="162" t="s">
        <v>201</v>
      </c>
      <c r="D140" s="163">
        <v>4756.9824900000003</v>
      </c>
      <c r="E140" s="164">
        <v>0</v>
      </c>
      <c r="F140" s="164">
        <v>4756.9824900000003</v>
      </c>
      <c r="G140" s="164">
        <v>0</v>
      </c>
      <c r="H140" s="164">
        <v>0</v>
      </c>
      <c r="I140" s="164">
        <v>0</v>
      </c>
      <c r="J140" s="164">
        <v>0</v>
      </c>
      <c r="K140" s="164">
        <v>0</v>
      </c>
      <c r="L140" s="164">
        <v>0</v>
      </c>
      <c r="M140" s="164">
        <v>0</v>
      </c>
      <c r="N140" s="164">
        <v>0</v>
      </c>
      <c r="O140" s="164">
        <v>0</v>
      </c>
      <c r="P140" s="164">
        <v>0</v>
      </c>
      <c r="Q140" s="164">
        <v>0</v>
      </c>
      <c r="R140" s="165">
        <v>0</v>
      </c>
    </row>
    <row r="141" spans="1:18" ht="13.2">
      <c r="A141" s="166"/>
      <c r="B141" s="166"/>
      <c r="C141" s="167" t="s">
        <v>207</v>
      </c>
      <c r="D141" s="168">
        <v>12294.15451</v>
      </c>
      <c r="E141" s="120">
        <v>0</v>
      </c>
      <c r="F141" s="120">
        <v>12294.15451</v>
      </c>
      <c r="G141" s="120">
        <v>0</v>
      </c>
      <c r="H141" s="120">
        <v>0</v>
      </c>
      <c r="I141" s="120">
        <v>0</v>
      </c>
      <c r="J141" s="120">
        <v>1622.2316799999999</v>
      </c>
      <c r="K141" s="120">
        <v>3.1420000000000003E-2</v>
      </c>
      <c r="L141" s="120">
        <v>1622.2631000000001</v>
      </c>
      <c r="M141" s="120">
        <v>111.43598</v>
      </c>
      <c r="N141" s="120">
        <v>1.1E-4</v>
      </c>
      <c r="O141" s="120">
        <v>111.43608999999999</v>
      </c>
      <c r="P141" s="120">
        <v>1733.6676599999998</v>
      </c>
      <c r="Q141" s="120">
        <v>3.1530000000000002E-2</v>
      </c>
      <c r="R141" s="169">
        <v>1733.69919</v>
      </c>
    </row>
    <row r="142" spans="1:18" ht="13.2">
      <c r="A142" s="162" t="s">
        <v>845</v>
      </c>
      <c r="B142" s="810"/>
      <c r="C142" s="810"/>
      <c r="D142" s="163">
        <v>524543.30010999995</v>
      </c>
      <c r="E142" s="164">
        <v>7.8331999999999997</v>
      </c>
      <c r="F142" s="164">
        <v>524551.13330999983</v>
      </c>
      <c r="G142" s="164">
        <v>9.7494800000000001</v>
      </c>
      <c r="H142" s="164">
        <v>0</v>
      </c>
      <c r="I142" s="164">
        <v>9.7494800000000001</v>
      </c>
      <c r="J142" s="164">
        <v>21503.06134</v>
      </c>
      <c r="K142" s="164">
        <v>364.22979000000004</v>
      </c>
      <c r="L142" s="164">
        <v>21867.291130000001</v>
      </c>
      <c r="M142" s="164">
        <v>30935.506599999997</v>
      </c>
      <c r="N142" s="164">
        <v>618.12086999999997</v>
      </c>
      <c r="O142" s="164">
        <v>31553.627469999999</v>
      </c>
      <c r="P142" s="164">
        <v>52448.317419999992</v>
      </c>
      <c r="Q142" s="164">
        <v>982.35065999999995</v>
      </c>
      <c r="R142" s="165">
        <v>53430.668079999996</v>
      </c>
    </row>
    <row r="143" spans="1:18" ht="13.2">
      <c r="A143" s="162" t="s">
        <v>16</v>
      </c>
      <c r="B143" s="162" t="s">
        <v>133</v>
      </c>
      <c r="C143" s="162" t="s">
        <v>133</v>
      </c>
      <c r="D143" s="163">
        <v>53379.316449999998</v>
      </c>
      <c r="E143" s="164">
        <v>0</v>
      </c>
      <c r="F143" s="164">
        <v>53379.316449999998</v>
      </c>
      <c r="G143" s="164">
        <v>1.9499999999999999E-3</v>
      </c>
      <c r="H143" s="164">
        <v>0</v>
      </c>
      <c r="I143" s="164">
        <v>1.9499999999999999E-3</v>
      </c>
      <c r="J143" s="164">
        <v>1825.04474</v>
      </c>
      <c r="K143" s="164">
        <v>120.87864999999999</v>
      </c>
      <c r="L143" s="164">
        <v>1945.9233899999999</v>
      </c>
      <c r="M143" s="164">
        <v>2968.8433899999995</v>
      </c>
      <c r="N143" s="164">
        <v>80.122550000000004</v>
      </c>
      <c r="O143" s="164">
        <v>3048.96594</v>
      </c>
      <c r="P143" s="164">
        <v>4793.8900800000001</v>
      </c>
      <c r="Q143" s="164">
        <v>201.00120000000001</v>
      </c>
      <c r="R143" s="165">
        <v>4994.8912799999998</v>
      </c>
    </row>
    <row r="144" spans="1:18" ht="13.2">
      <c r="A144" s="166"/>
      <c r="B144" s="162" t="s">
        <v>134</v>
      </c>
      <c r="C144" s="162" t="s">
        <v>268</v>
      </c>
      <c r="D144" s="163">
        <v>39652.265909999995</v>
      </c>
      <c r="E144" s="164">
        <v>0</v>
      </c>
      <c r="F144" s="164">
        <v>39652.265909999995</v>
      </c>
      <c r="G144" s="164">
        <v>0</v>
      </c>
      <c r="H144" s="164">
        <v>0</v>
      </c>
      <c r="I144" s="164">
        <v>0</v>
      </c>
      <c r="J144" s="164">
        <v>2848.5394500000002</v>
      </c>
      <c r="K144" s="164">
        <v>20.374110000000002</v>
      </c>
      <c r="L144" s="164">
        <v>2868.91356</v>
      </c>
      <c r="M144" s="164">
        <v>6318.2268199999999</v>
      </c>
      <c r="N144" s="164">
        <v>37.086300000000001</v>
      </c>
      <c r="O144" s="164">
        <v>6355.3131199999998</v>
      </c>
      <c r="P144" s="164">
        <v>9166.7662700000001</v>
      </c>
      <c r="Q144" s="164">
        <v>57.460410000000003</v>
      </c>
      <c r="R144" s="165">
        <v>9224.2266799999998</v>
      </c>
    </row>
    <row r="145" spans="1:18" ht="13.2">
      <c r="A145" s="166"/>
      <c r="B145" s="166"/>
      <c r="C145" s="167" t="s">
        <v>208</v>
      </c>
      <c r="D145" s="168">
        <v>18299.964960000001</v>
      </c>
      <c r="E145" s="120">
        <v>0</v>
      </c>
      <c r="F145" s="120">
        <v>18299.964960000001</v>
      </c>
      <c r="G145" s="120">
        <v>0</v>
      </c>
      <c r="H145" s="120">
        <v>0</v>
      </c>
      <c r="I145" s="120">
        <v>0</v>
      </c>
      <c r="J145" s="120">
        <v>2050.9580099999998</v>
      </c>
      <c r="K145" s="120">
        <v>68.245329999999996</v>
      </c>
      <c r="L145" s="120">
        <v>2119.20334</v>
      </c>
      <c r="M145" s="120">
        <v>6236.3878399999994</v>
      </c>
      <c r="N145" s="120">
        <v>124.83825</v>
      </c>
      <c r="O145" s="120">
        <v>6361.2260900000001</v>
      </c>
      <c r="P145" s="120">
        <v>8287.3458499999997</v>
      </c>
      <c r="Q145" s="120">
        <v>193.08358000000001</v>
      </c>
      <c r="R145" s="169">
        <v>8480.4294300000001</v>
      </c>
    </row>
    <row r="146" spans="1:18" ht="13.2">
      <c r="A146" s="166"/>
      <c r="B146" s="166"/>
      <c r="C146" s="167" t="s">
        <v>135</v>
      </c>
      <c r="D146" s="168">
        <v>62081.136369999993</v>
      </c>
      <c r="E146" s="120">
        <v>0</v>
      </c>
      <c r="F146" s="120">
        <v>62081.136369999993</v>
      </c>
      <c r="G146" s="120">
        <v>3.5E-4</v>
      </c>
      <c r="H146" s="120">
        <v>0</v>
      </c>
      <c r="I146" s="120">
        <v>3.5E-4</v>
      </c>
      <c r="J146" s="120">
        <v>5529.4371200000005</v>
      </c>
      <c r="K146" s="120">
        <v>544.18403999999998</v>
      </c>
      <c r="L146" s="120">
        <v>6073.6211600000006</v>
      </c>
      <c r="M146" s="120">
        <v>11524.767669999999</v>
      </c>
      <c r="N146" s="120">
        <v>461.51839000000001</v>
      </c>
      <c r="O146" s="120">
        <v>11986.28606</v>
      </c>
      <c r="P146" s="120">
        <v>17054.205140000002</v>
      </c>
      <c r="Q146" s="120">
        <v>1005.70243</v>
      </c>
      <c r="R146" s="169">
        <v>18059.907569999999</v>
      </c>
    </row>
    <row r="147" spans="1:18" ht="13.2">
      <c r="A147" s="166"/>
      <c r="B147" s="162" t="s">
        <v>136</v>
      </c>
      <c r="C147" s="162" t="s">
        <v>136</v>
      </c>
      <c r="D147" s="163">
        <v>58961.017079999998</v>
      </c>
      <c r="E147" s="164">
        <v>0</v>
      </c>
      <c r="F147" s="164">
        <v>58961.017079999998</v>
      </c>
      <c r="G147" s="164">
        <v>9.8999999999999999E-4</v>
      </c>
      <c r="H147" s="164">
        <v>0</v>
      </c>
      <c r="I147" s="164">
        <v>9.8999999999999999E-4</v>
      </c>
      <c r="J147" s="164">
        <v>4689.1332499999999</v>
      </c>
      <c r="K147" s="164">
        <v>125.09399000000001</v>
      </c>
      <c r="L147" s="164">
        <v>4814.2272400000002</v>
      </c>
      <c r="M147" s="164">
        <v>4860.22307</v>
      </c>
      <c r="N147" s="164">
        <v>531.79465000000005</v>
      </c>
      <c r="O147" s="164">
        <v>5392.0177199999998</v>
      </c>
      <c r="P147" s="164">
        <v>9549.3573100000012</v>
      </c>
      <c r="Q147" s="164">
        <v>656.8886399999999</v>
      </c>
      <c r="R147" s="165">
        <v>10206.24595</v>
      </c>
    </row>
    <row r="148" spans="1:18" ht="13.2">
      <c r="A148" s="166"/>
      <c r="B148" s="162" t="s">
        <v>137</v>
      </c>
      <c r="C148" s="162" t="s">
        <v>138</v>
      </c>
      <c r="D148" s="163">
        <v>94327.197620000006</v>
      </c>
      <c r="E148" s="164">
        <v>0</v>
      </c>
      <c r="F148" s="164">
        <v>94327.197620000006</v>
      </c>
      <c r="G148" s="164">
        <v>0.38830999999999999</v>
      </c>
      <c r="H148" s="164">
        <v>0</v>
      </c>
      <c r="I148" s="164">
        <v>0.38830999999999999</v>
      </c>
      <c r="J148" s="164">
        <v>4784.1763700000001</v>
      </c>
      <c r="K148" s="164">
        <v>161.88756000000001</v>
      </c>
      <c r="L148" s="164">
        <v>4946.0639299999993</v>
      </c>
      <c r="M148" s="164">
        <v>12314.205100000001</v>
      </c>
      <c r="N148" s="164">
        <v>142.94974999999999</v>
      </c>
      <c r="O148" s="164">
        <v>12457.154850000001</v>
      </c>
      <c r="P148" s="164">
        <v>17098.769780000002</v>
      </c>
      <c r="Q148" s="164">
        <v>304.83731</v>
      </c>
      <c r="R148" s="165">
        <v>17403.607090000001</v>
      </c>
    </row>
    <row r="149" spans="1:18" ht="13.2">
      <c r="A149" s="166"/>
      <c r="B149" s="162" t="s">
        <v>16</v>
      </c>
      <c r="C149" s="162" t="s">
        <v>139</v>
      </c>
      <c r="D149" s="163">
        <v>480910.38983</v>
      </c>
      <c r="E149" s="164">
        <v>275.60121000000004</v>
      </c>
      <c r="F149" s="164">
        <v>481185.99103999994</v>
      </c>
      <c r="G149" s="164">
        <v>0.52261000000000002</v>
      </c>
      <c r="H149" s="164">
        <v>0</v>
      </c>
      <c r="I149" s="164">
        <v>0.52261000000000002</v>
      </c>
      <c r="J149" s="164">
        <v>22992.110609999996</v>
      </c>
      <c r="K149" s="164">
        <v>635.69106000000011</v>
      </c>
      <c r="L149" s="164">
        <v>23627.801669999993</v>
      </c>
      <c r="M149" s="164">
        <v>55095.161370000002</v>
      </c>
      <c r="N149" s="164">
        <v>682.75762000000009</v>
      </c>
      <c r="O149" s="164">
        <v>55777.918990000006</v>
      </c>
      <c r="P149" s="164">
        <v>78087.79458999999</v>
      </c>
      <c r="Q149" s="164">
        <v>1318.4486800000002</v>
      </c>
      <c r="R149" s="165">
        <v>79406.243269999992</v>
      </c>
    </row>
    <row r="150" spans="1:18" ht="13.2">
      <c r="A150" s="166"/>
      <c r="B150" s="166"/>
      <c r="C150" s="167" t="s">
        <v>140</v>
      </c>
      <c r="D150" s="168">
        <v>105189.37684</v>
      </c>
      <c r="E150" s="120">
        <v>50.008120000000005</v>
      </c>
      <c r="F150" s="120">
        <v>105239.38496000001</v>
      </c>
      <c r="G150" s="120">
        <v>1.4590000000000001E-2</v>
      </c>
      <c r="H150" s="120">
        <v>0</v>
      </c>
      <c r="I150" s="120">
        <v>1.4590000000000001E-2</v>
      </c>
      <c r="J150" s="120">
        <v>6051.9900400000006</v>
      </c>
      <c r="K150" s="120">
        <v>11.38434</v>
      </c>
      <c r="L150" s="120">
        <v>6063.3743800000011</v>
      </c>
      <c r="M150" s="120">
        <v>11287.584369999999</v>
      </c>
      <c r="N150" s="120">
        <v>2.5670000000000002E-2</v>
      </c>
      <c r="O150" s="120">
        <v>11287.61004</v>
      </c>
      <c r="P150" s="120">
        <v>17339.589</v>
      </c>
      <c r="Q150" s="120">
        <v>11.41001</v>
      </c>
      <c r="R150" s="169">
        <v>17350.999010000003</v>
      </c>
    </row>
    <row r="151" spans="1:18" ht="13.2">
      <c r="A151" s="166"/>
      <c r="B151" s="166"/>
      <c r="C151" s="167" t="s">
        <v>141</v>
      </c>
      <c r="D151" s="168">
        <v>267975.15859000001</v>
      </c>
      <c r="E151" s="120">
        <v>0</v>
      </c>
      <c r="F151" s="120">
        <v>267975.15859000001</v>
      </c>
      <c r="G151" s="120">
        <v>2.2859999999999998E-2</v>
      </c>
      <c r="H151" s="120">
        <v>0</v>
      </c>
      <c r="I151" s="120">
        <v>2.2859999999999998E-2</v>
      </c>
      <c r="J151" s="120">
        <v>21457.404600000002</v>
      </c>
      <c r="K151" s="120">
        <v>317.75209999999998</v>
      </c>
      <c r="L151" s="120">
        <v>21775.156700000003</v>
      </c>
      <c r="M151" s="120">
        <v>50533.178879999992</v>
      </c>
      <c r="N151" s="120">
        <v>342.96060000000006</v>
      </c>
      <c r="O151" s="120">
        <v>50876.139480000005</v>
      </c>
      <c r="P151" s="120">
        <v>71990.606339999998</v>
      </c>
      <c r="Q151" s="120">
        <v>660.71269999999993</v>
      </c>
      <c r="R151" s="169">
        <v>72651.319040000002</v>
      </c>
    </row>
    <row r="152" spans="1:18" ht="13.2">
      <c r="A152" s="166"/>
      <c r="B152" s="166"/>
      <c r="C152" s="167" t="s">
        <v>142</v>
      </c>
      <c r="D152" s="168">
        <v>105536.47282000001</v>
      </c>
      <c r="E152" s="120">
        <v>0</v>
      </c>
      <c r="F152" s="120">
        <v>105536.47282000001</v>
      </c>
      <c r="G152" s="120">
        <v>1.2282500000000001</v>
      </c>
      <c r="H152" s="120">
        <v>0</v>
      </c>
      <c r="I152" s="120">
        <v>1.2282500000000001</v>
      </c>
      <c r="J152" s="120">
        <v>10143.76094</v>
      </c>
      <c r="K152" s="120">
        <v>305.19723999999997</v>
      </c>
      <c r="L152" s="120">
        <v>10448.95818</v>
      </c>
      <c r="M152" s="120">
        <v>26848.036319999999</v>
      </c>
      <c r="N152" s="120">
        <v>2349.41561</v>
      </c>
      <c r="O152" s="120">
        <v>29197.451929999999</v>
      </c>
      <c r="P152" s="120">
        <v>36993.025509999999</v>
      </c>
      <c r="Q152" s="120">
        <v>2654.61285</v>
      </c>
      <c r="R152" s="169">
        <v>39647.638359999997</v>
      </c>
    </row>
    <row r="153" spans="1:18" ht="13.2">
      <c r="A153" s="166"/>
      <c r="B153" s="166"/>
      <c r="C153" s="167" t="s">
        <v>299</v>
      </c>
      <c r="D153" s="168">
        <v>6787.9954000000007</v>
      </c>
      <c r="E153" s="120">
        <v>0</v>
      </c>
      <c r="F153" s="120">
        <v>6787.9954000000007</v>
      </c>
      <c r="G153" s="120">
        <v>0</v>
      </c>
      <c r="H153" s="120">
        <v>0</v>
      </c>
      <c r="I153" s="120">
        <v>0</v>
      </c>
      <c r="J153" s="120">
        <v>6122.2308800000001</v>
      </c>
      <c r="K153" s="120">
        <v>4.1280000000000004E-2</v>
      </c>
      <c r="L153" s="120">
        <v>6122.2721600000004</v>
      </c>
      <c r="M153" s="120">
        <v>2585.9280899999999</v>
      </c>
      <c r="N153" s="120">
        <v>436.47336999999999</v>
      </c>
      <c r="O153" s="120">
        <v>3022.40146</v>
      </c>
      <c r="P153" s="120">
        <v>8708.1589699999986</v>
      </c>
      <c r="Q153" s="120">
        <v>436.51465000000002</v>
      </c>
      <c r="R153" s="169">
        <v>9144.6736199999996</v>
      </c>
    </row>
    <row r="154" spans="1:18" ht="13.2">
      <c r="A154" s="166"/>
      <c r="B154" s="166"/>
      <c r="C154" s="167" t="s">
        <v>143</v>
      </c>
      <c r="D154" s="168">
        <v>10001.835160000001</v>
      </c>
      <c r="E154" s="120">
        <v>0</v>
      </c>
      <c r="F154" s="120">
        <v>10001.835160000001</v>
      </c>
      <c r="G154" s="120">
        <v>9.9690000000000001E-2</v>
      </c>
      <c r="H154" s="120">
        <v>0</v>
      </c>
      <c r="I154" s="120">
        <v>9.9690000000000001E-2</v>
      </c>
      <c r="J154" s="120">
        <v>1102.2875300000001</v>
      </c>
      <c r="K154" s="120">
        <v>184.10141000000002</v>
      </c>
      <c r="L154" s="120">
        <v>1286.38894</v>
      </c>
      <c r="M154" s="120">
        <v>1443.8148899999999</v>
      </c>
      <c r="N154" s="120">
        <v>228.13383999999999</v>
      </c>
      <c r="O154" s="120">
        <v>1671.9487300000001</v>
      </c>
      <c r="P154" s="120">
        <v>2546.2021099999997</v>
      </c>
      <c r="Q154" s="120">
        <v>412.23525000000001</v>
      </c>
      <c r="R154" s="169">
        <v>2958.4373599999999</v>
      </c>
    </row>
    <row r="155" spans="1:18" ht="13.2">
      <c r="A155" s="166"/>
      <c r="B155" s="166"/>
      <c r="C155" s="167" t="s">
        <v>16</v>
      </c>
      <c r="D155" s="168">
        <v>250422.30554</v>
      </c>
      <c r="E155" s="120">
        <v>0</v>
      </c>
      <c r="F155" s="120">
        <v>250422.30554</v>
      </c>
      <c r="G155" s="120">
        <v>7.3189999999999991E-2</v>
      </c>
      <c r="H155" s="120">
        <v>0</v>
      </c>
      <c r="I155" s="120">
        <v>7.3189999999999991E-2</v>
      </c>
      <c r="J155" s="120">
        <v>11680.764069999999</v>
      </c>
      <c r="K155" s="120">
        <v>346.31650999999999</v>
      </c>
      <c r="L155" s="120">
        <v>12027.08058</v>
      </c>
      <c r="M155" s="120">
        <v>121651.19658000002</v>
      </c>
      <c r="N155" s="120">
        <v>3297.0891799999995</v>
      </c>
      <c r="O155" s="120">
        <v>124948.28576</v>
      </c>
      <c r="P155" s="120">
        <v>133332.03383999999</v>
      </c>
      <c r="Q155" s="120">
        <v>3643.40569</v>
      </c>
      <c r="R155" s="169">
        <v>136975.43953</v>
      </c>
    </row>
    <row r="156" spans="1:18" ht="13.2">
      <c r="A156" s="166"/>
      <c r="B156" s="166"/>
      <c r="C156" s="167" t="s">
        <v>144</v>
      </c>
      <c r="D156" s="168">
        <v>267859.20523999998</v>
      </c>
      <c r="E156" s="120">
        <v>0</v>
      </c>
      <c r="F156" s="120">
        <v>267859.20523999998</v>
      </c>
      <c r="G156" s="120">
        <v>0.61451999999999996</v>
      </c>
      <c r="H156" s="120">
        <v>0</v>
      </c>
      <c r="I156" s="120">
        <v>0.61451999999999996</v>
      </c>
      <c r="J156" s="120">
        <v>32117.467630000003</v>
      </c>
      <c r="K156" s="120">
        <v>370.87918999999999</v>
      </c>
      <c r="L156" s="120">
        <v>32488.346819999999</v>
      </c>
      <c r="M156" s="120">
        <v>117552.03406000001</v>
      </c>
      <c r="N156" s="120">
        <v>1480.4876800000002</v>
      </c>
      <c r="O156" s="120">
        <v>119032.52174</v>
      </c>
      <c r="P156" s="120">
        <v>149670.11620999998</v>
      </c>
      <c r="Q156" s="120">
        <v>1851.3668700000001</v>
      </c>
      <c r="R156" s="169">
        <v>151521.48308000001</v>
      </c>
    </row>
    <row r="157" spans="1:18" ht="13.2">
      <c r="A157" s="166"/>
      <c r="B157" s="166"/>
      <c r="C157" s="167" t="s">
        <v>145</v>
      </c>
      <c r="D157" s="168">
        <v>59119.425789999994</v>
      </c>
      <c r="E157" s="120">
        <v>0</v>
      </c>
      <c r="F157" s="120">
        <v>59119.425789999994</v>
      </c>
      <c r="G157" s="120">
        <v>4.5530000000000001E-2</v>
      </c>
      <c r="H157" s="120">
        <v>0</v>
      </c>
      <c r="I157" s="120">
        <v>4.5530000000000001E-2</v>
      </c>
      <c r="J157" s="120">
        <v>2526.4944999999998</v>
      </c>
      <c r="K157" s="120">
        <v>175.96129000000002</v>
      </c>
      <c r="L157" s="120">
        <v>2702.45579</v>
      </c>
      <c r="M157" s="120">
        <v>15588.201669999999</v>
      </c>
      <c r="N157" s="120">
        <v>330.61915000000005</v>
      </c>
      <c r="O157" s="120">
        <v>15918.820820000001</v>
      </c>
      <c r="P157" s="120">
        <v>18114.741699999999</v>
      </c>
      <c r="Q157" s="120">
        <v>506.58044000000007</v>
      </c>
      <c r="R157" s="169">
        <v>18621.32214</v>
      </c>
    </row>
    <row r="158" spans="1:18" ht="13.2">
      <c r="A158" s="166"/>
      <c r="B158" s="166"/>
      <c r="C158" s="167" t="s">
        <v>146</v>
      </c>
      <c r="D158" s="168">
        <v>89228.972379999992</v>
      </c>
      <c r="E158" s="120">
        <v>0</v>
      </c>
      <c r="F158" s="120">
        <v>89228.972379999992</v>
      </c>
      <c r="G158" s="120">
        <v>0.14695</v>
      </c>
      <c r="H158" s="120">
        <v>0</v>
      </c>
      <c r="I158" s="120">
        <v>0.14695</v>
      </c>
      <c r="J158" s="120">
        <v>5480.8632600000001</v>
      </c>
      <c r="K158" s="120">
        <v>132.31976</v>
      </c>
      <c r="L158" s="120">
        <v>5613.1830199999995</v>
      </c>
      <c r="M158" s="120">
        <v>13667.775519999999</v>
      </c>
      <c r="N158" s="120">
        <v>0.14268</v>
      </c>
      <c r="O158" s="120">
        <v>13667.9182</v>
      </c>
      <c r="P158" s="120">
        <v>19148.78573</v>
      </c>
      <c r="Q158" s="120">
        <v>132.46244000000002</v>
      </c>
      <c r="R158" s="169">
        <v>19281.248170000003</v>
      </c>
    </row>
    <row r="159" spans="1:18" ht="13.2">
      <c r="A159" s="166"/>
      <c r="B159" s="166"/>
      <c r="C159" s="167" t="s">
        <v>147</v>
      </c>
      <c r="D159" s="168">
        <v>110123.69691</v>
      </c>
      <c r="E159" s="120">
        <v>0</v>
      </c>
      <c r="F159" s="120">
        <v>110123.69691</v>
      </c>
      <c r="G159" s="120">
        <v>1.3089999999999999E-2</v>
      </c>
      <c r="H159" s="120">
        <v>0</v>
      </c>
      <c r="I159" s="120">
        <v>1.3089999999999999E-2</v>
      </c>
      <c r="J159" s="120">
        <v>23956.19025</v>
      </c>
      <c r="K159" s="120">
        <v>313.07228000000003</v>
      </c>
      <c r="L159" s="120">
        <v>24269.26253</v>
      </c>
      <c r="M159" s="120">
        <v>1610824.51006</v>
      </c>
      <c r="N159" s="120">
        <v>25473.958719999999</v>
      </c>
      <c r="O159" s="120">
        <v>1636298.46878</v>
      </c>
      <c r="P159" s="120">
        <v>1634780.7134</v>
      </c>
      <c r="Q159" s="120">
        <v>25787.030999999999</v>
      </c>
      <c r="R159" s="169">
        <v>1660567.7444</v>
      </c>
    </row>
    <row r="160" spans="1:18" ht="13.2">
      <c r="A160" s="166"/>
      <c r="B160" s="166"/>
      <c r="C160" s="167" t="s">
        <v>148</v>
      </c>
      <c r="D160" s="168">
        <v>205599.28661000001</v>
      </c>
      <c r="E160" s="120">
        <v>126.70252000000001</v>
      </c>
      <c r="F160" s="120">
        <v>205725.98913</v>
      </c>
      <c r="G160" s="120">
        <v>0.45610000000000001</v>
      </c>
      <c r="H160" s="120">
        <v>0</v>
      </c>
      <c r="I160" s="120">
        <v>0.45610000000000001</v>
      </c>
      <c r="J160" s="120">
        <v>13145.633029999999</v>
      </c>
      <c r="K160" s="120">
        <v>293.50563</v>
      </c>
      <c r="L160" s="120">
        <v>13439.138659999999</v>
      </c>
      <c r="M160" s="120">
        <v>22229.223209999996</v>
      </c>
      <c r="N160" s="120">
        <v>404.07941</v>
      </c>
      <c r="O160" s="120">
        <v>22633.302619999999</v>
      </c>
      <c r="P160" s="120">
        <v>35375.312340000004</v>
      </c>
      <c r="Q160" s="120">
        <v>697.58504000000005</v>
      </c>
      <c r="R160" s="169">
        <v>36072.897380000002</v>
      </c>
    </row>
    <row r="161" spans="1:18" ht="13.2">
      <c r="A161" s="166"/>
      <c r="B161" s="166"/>
      <c r="C161" s="167" t="s">
        <v>149</v>
      </c>
      <c r="D161" s="168">
        <v>375531.75692999997</v>
      </c>
      <c r="E161" s="120">
        <v>3262.6926800000001</v>
      </c>
      <c r="F161" s="120">
        <v>378794.44960999995</v>
      </c>
      <c r="G161" s="120">
        <v>1.85046</v>
      </c>
      <c r="H161" s="120">
        <v>0</v>
      </c>
      <c r="I161" s="120">
        <v>1.85046</v>
      </c>
      <c r="J161" s="120">
        <v>333095.38305</v>
      </c>
      <c r="K161" s="120">
        <v>1341.4723899999999</v>
      </c>
      <c r="L161" s="120">
        <v>334436.85544000001</v>
      </c>
      <c r="M161" s="120">
        <v>875272.69546999992</v>
      </c>
      <c r="N161" s="120">
        <v>41074.856749999999</v>
      </c>
      <c r="O161" s="120">
        <v>916347.55222000007</v>
      </c>
      <c r="P161" s="120">
        <v>1208369.9289800001</v>
      </c>
      <c r="Q161" s="120">
        <v>42416.329140000002</v>
      </c>
      <c r="R161" s="169">
        <v>1250786.2581199999</v>
      </c>
    </row>
    <row r="162" spans="1:18" ht="13.2">
      <c r="A162" s="166"/>
      <c r="B162" s="166"/>
      <c r="C162" s="167" t="s">
        <v>150</v>
      </c>
      <c r="D162" s="168">
        <v>1454341.9087</v>
      </c>
      <c r="E162" s="120">
        <v>333564.23065999994</v>
      </c>
      <c r="F162" s="120">
        <v>1787906.1393599999</v>
      </c>
      <c r="G162" s="120">
        <v>439.64054999999996</v>
      </c>
      <c r="H162" s="120">
        <v>66.12008999999999</v>
      </c>
      <c r="I162" s="120">
        <v>505.76064000000002</v>
      </c>
      <c r="J162" s="120">
        <v>32698.887779999994</v>
      </c>
      <c r="K162" s="120">
        <v>6364.1381500000007</v>
      </c>
      <c r="L162" s="120">
        <v>39063.025929999996</v>
      </c>
      <c r="M162" s="120">
        <v>1395520.7669800001</v>
      </c>
      <c r="N162" s="120">
        <v>16917.540249999998</v>
      </c>
      <c r="O162" s="120">
        <v>1412438.3072299999</v>
      </c>
      <c r="P162" s="120">
        <v>1428659.29531</v>
      </c>
      <c r="Q162" s="120">
        <v>23347.798490000001</v>
      </c>
      <c r="R162" s="169">
        <v>1452007.0938000001</v>
      </c>
    </row>
    <row r="163" spans="1:18" ht="13.2">
      <c r="A163" s="166"/>
      <c r="B163" s="166"/>
      <c r="C163" s="167" t="s">
        <v>151</v>
      </c>
      <c r="D163" s="168">
        <v>386513.85697999992</v>
      </c>
      <c r="E163" s="120">
        <v>81.200910000000007</v>
      </c>
      <c r="F163" s="120">
        <v>386595.05788999994</v>
      </c>
      <c r="G163" s="120">
        <v>8.5410000000000014E-2</v>
      </c>
      <c r="H163" s="120">
        <v>0</v>
      </c>
      <c r="I163" s="120">
        <v>8.5410000000000014E-2</v>
      </c>
      <c r="J163" s="120">
        <v>31176.530210000004</v>
      </c>
      <c r="K163" s="120">
        <v>976.42478000000017</v>
      </c>
      <c r="L163" s="120">
        <v>32152.954990000002</v>
      </c>
      <c r="M163" s="120">
        <v>123321.72784999998</v>
      </c>
      <c r="N163" s="120">
        <v>2537.6147900000005</v>
      </c>
      <c r="O163" s="120">
        <v>125859.34263999999</v>
      </c>
      <c r="P163" s="120">
        <v>154498.34346999999</v>
      </c>
      <c r="Q163" s="120">
        <v>3514.0395700000008</v>
      </c>
      <c r="R163" s="169">
        <v>158012.38304000002</v>
      </c>
    </row>
    <row r="164" spans="1:18" ht="13.2">
      <c r="A164" s="166"/>
      <c r="B164" s="166"/>
      <c r="C164" s="167" t="s">
        <v>152</v>
      </c>
      <c r="D164" s="168">
        <v>169292.65330000001</v>
      </c>
      <c r="E164" s="120">
        <v>0</v>
      </c>
      <c r="F164" s="120">
        <v>169292.65330000001</v>
      </c>
      <c r="G164" s="120">
        <v>0.10712000000000001</v>
      </c>
      <c r="H164" s="120">
        <v>0</v>
      </c>
      <c r="I164" s="120">
        <v>0.10712000000000001</v>
      </c>
      <c r="J164" s="120">
        <v>12225.64323</v>
      </c>
      <c r="K164" s="120">
        <v>360.50686999999999</v>
      </c>
      <c r="L164" s="120">
        <v>12586.150099999999</v>
      </c>
      <c r="M164" s="120">
        <v>49403.508980000006</v>
      </c>
      <c r="N164" s="120">
        <v>1218.7927500000001</v>
      </c>
      <c r="O164" s="120">
        <v>50622.301730000007</v>
      </c>
      <c r="P164" s="120">
        <v>61629.259329999993</v>
      </c>
      <c r="Q164" s="120">
        <v>1579.2996199999998</v>
      </c>
      <c r="R164" s="169">
        <v>63208.558950000006</v>
      </c>
    </row>
    <row r="165" spans="1:18" ht="13.2">
      <c r="A165" s="166"/>
      <c r="B165" s="166"/>
      <c r="C165" s="167" t="s">
        <v>153</v>
      </c>
      <c r="D165" s="168">
        <v>140038.57045999999</v>
      </c>
      <c r="E165" s="120">
        <v>0</v>
      </c>
      <c r="F165" s="120">
        <v>140038.57045999999</v>
      </c>
      <c r="G165" s="120">
        <v>1.3679999999999999E-2</v>
      </c>
      <c r="H165" s="120">
        <v>0</v>
      </c>
      <c r="I165" s="120">
        <v>1.3679999999999999E-2</v>
      </c>
      <c r="J165" s="120">
        <v>8195.4219200000007</v>
      </c>
      <c r="K165" s="120">
        <v>295.99664000000001</v>
      </c>
      <c r="L165" s="120">
        <v>8491.4185599999983</v>
      </c>
      <c r="M165" s="120">
        <v>41562.790449999993</v>
      </c>
      <c r="N165" s="120">
        <v>389.31473999999997</v>
      </c>
      <c r="O165" s="120">
        <v>41952.105189999995</v>
      </c>
      <c r="P165" s="120">
        <v>49758.226049999997</v>
      </c>
      <c r="Q165" s="120">
        <v>685.31137999999999</v>
      </c>
      <c r="R165" s="169">
        <v>50443.537429999989</v>
      </c>
    </row>
    <row r="166" spans="1:18" ht="13.2">
      <c r="A166" s="166"/>
      <c r="B166" s="166"/>
      <c r="C166" s="167" t="s">
        <v>154</v>
      </c>
      <c r="D166" s="168">
        <v>34518.210920000005</v>
      </c>
      <c r="E166" s="120">
        <v>0</v>
      </c>
      <c r="F166" s="120">
        <v>34518.210920000005</v>
      </c>
      <c r="G166" s="120">
        <v>2.6069999999999999E-2</v>
      </c>
      <c r="H166" s="120">
        <v>0</v>
      </c>
      <c r="I166" s="120">
        <v>2.6069999999999999E-2</v>
      </c>
      <c r="J166" s="120">
        <v>13255.965010000002</v>
      </c>
      <c r="K166" s="120">
        <v>331.92111000000006</v>
      </c>
      <c r="L166" s="120">
        <v>13587.886120000001</v>
      </c>
      <c r="M166" s="120">
        <v>51060.293790000003</v>
      </c>
      <c r="N166" s="120">
        <v>3543.0468499999997</v>
      </c>
      <c r="O166" s="120">
        <v>54603.340640000002</v>
      </c>
      <c r="P166" s="120">
        <v>64316.284870000003</v>
      </c>
      <c r="Q166" s="120">
        <v>3874.9679599999999</v>
      </c>
      <c r="R166" s="169">
        <v>68191.252829999998</v>
      </c>
    </row>
    <row r="167" spans="1:18" ht="13.2">
      <c r="A167" s="166"/>
      <c r="B167" s="166"/>
      <c r="C167" s="167" t="s">
        <v>155</v>
      </c>
      <c r="D167" s="168">
        <v>92445.954939999996</v>
      </c>
      <c r="E167" s="120">
        <v>17.366529999999997</v>
      </c>
      <c r="F167" s="120">
        <v>92463.321469999995</v>
      </c>
      <c r="G167" s="120">
        <v>7.6480000000000006E-2</v>
      </c>
      <c r="H167" s="120">
        <v>0</v>
      </c>
      <c r="I167" s="120">
        <v>7.6480000000000006E-2</v>
      </c>
      <c r="J167" s="120">
        <v>13058.937099999997</v>
      </c>
      <c r="K167" s="120">
        <v>1047.8046299999999</v>
      </c>
      <c r="L167" s="120">
        <v>14106.741729999998</v>
      </c>
      <c r="M167" s="120">
        <v>100427.04012000001</v>
      </c>
      <c r="N167" s="120">
        <v>1437.6632799999998</v>
      </c>
      <c r="O167" s="120">
        <v>101864.70340000001</v>
      </c>
      <c r="P167" s="120">
        <v>113486.0537</v>
      </c>
      <c r="Q167" s="120">
        <v>2485.4679100000003</v>
      </c>
      <c r="R167" s="169">
        <v>115971.52161</v>
      </c>
    </row>
    <row r="168" spans="1:18" ht="13.2">
      <c r="A168" s="166"/>
      <c r="B168" s="166"/>
      <c r="C168" s="167" t="s">
        <v>156</v>
      </c>
      <c r="D168" s="168">
        <v>463761.57270000002</v>
      </c>
      <c r="E168" s="120">
        <v>43.11486</v>
      </c>
      <c r="F168" s="120">
        <v>463804.68756000005</v>
      </c>
      <c r="G168" s="120">
        <v>5.2300000000000003E-3</v>
      </c>
      <c r="H168" s="120">
        <v>0</v>
      </c>
      <c r="I168" s="120">
        <v>5.2300000000000003E-3</v>
      </c>
      <c r="J168" s="120">
        <v>24431.587509999998</v>
      </c>
      <c r="K168" s="120">
        <v>16.40448</v>
      </c>
      <c r="L168" s="120">
        <v>24447.991989999999</v>
      </c>
      <c r="M168" s="120">
        <v>534659.89704000007</v>
      </c>
      <c r="N168" s="120">
        <v>2986.1891700000001</v>
      </c>
      <c r="O168" s="120">
        <v>537646.0862100001</v>
      </c>
      <c r="P168" s="120">
        <v>559091.48978000006</v>
      </c>
      <c r="Q168" s="120">
        <v>3002.5936499999998</v>
      </c>
      <c r="R168" s="169">
        <v>562094.08343</v>
      </c>
    </row>
    <row r="169" spans="1:18" ht="13.2">
      <c r="A169" s="166"/>
      <c r="B169" s="166"/>
      <c r="C169" s="167" t="s">
        <v>157</v>
      </c>
      <c r="D169" s="168">
        <v>149434.89670999997</v>
      </c>
      <c r="E169" s="120">
        <v>0</v>
      </c>
      <c r="F169" s="120">
        <v>149434.89670999997</v>
      </c>
      <c r="G169" s="120">
        <v>0.10373</v>
      </c>
      <c r="H169" s="120">
        <v>0</v>
      </c>
      <c r="I169" s="120">
        <v>0.10373</v>
      </c>
      <c r="J169" s="120">
        <v>10498.261199999999</v>
      </c>
      <c r="K169" s="120">
        <v>67.631659999999997</v>
      </c>
      <c r="L169" s="120">
        <v>10565.892860000002</v>
      </c>
      <c r="M169" s="120">
        <v>22069.674199999998</v>
      </c>
      <c r="N169" s="120">
        <v>109.70697</v>
      </c>
      <c r="O169" s="120">
        <v>22179.381170000001</v>
      </c>
      <c r="P169" s="120">
        <v>32568.039129999997</v>
      </c>
      <c r="Q169" s="120">
        <v>177.33862999999999</v>
      </c>
      <c r="R169" s="169">
        <v>32745.377759999999</v>
      </c>
    </row>
    <row r="170" spans="1:18" ht="13.2">
      <c r="A170" s="166"/>
      <c r="B170" s="166"/>
      <c r="C170" s="167" t="s">
        <v>158</v>
      </c>
      <c r="D170" s="168">
        <v>126868.33899</v>
      </c>
      <c r="E170" s="120">
        <v>0</v>
      </c>
      <c r="F170" s="120">
        <v>126868.33899</v>
      </c>
      <c r="G170" s="120">
        <v>2.7899799999999999</v>
      </c>
      <c r="H170" s="120">
        <v>0</v>
      </c>
      <c r="I170" s="120">
        <v>2.7899799999999999</v>
      </c>
      <c r="J170" s="120">
        <v>7707.9100399999998</v>
      </c>
      <c r="K170" s="120">
        <v>481.73396000000002</v>
      </c>
      <c r="L170" s="120">
        <v>8189.6440000000002</v>
      </c>
      <c r="M170" s="120">
        <v>30087.137409999999</v>
      </c>
      <c r="N170" s="120">
        <v>151.67867999999999</v>
      </c>
      <c r="O170" s="120">
        <v>30238.81609</v>
      </c>
      <c r="P170" s="120">
        <v>37797.837429999992</v>
      </c>
      <c r="Q170" s="120">
        <v>633.41264000000001</v>
      </c>
      <c r="R170" s="169">
        <v>38431.250070000002</v>
      </c>
    </row>
    <row r="171" spans="1:18" ht="13.2">
      <c r="A171" s="166"/>
      <c r="B171" s="166"/>
      <c r="C171" s="167" t="s">
        <v>159</v>
      </c>
      <c r="D171" s="168">
        <v>179453.33907000002</v>
      </c>
      <c r="E171" s="120">
        <v>0</v>
      </c>
      <c r="F171" s="120">
        <v>179453.33907000002</v>
      </c>
      <c r="G171" s="120">
        <v>4.947E-2</v>
      </c>
      <c r="H171" s="120">
        <v>0.13072</v>
      </c>
      <c r="I171" s="120">
        <v>0.18018999999999999</v>
      </c>
      <c r="J171" s="120">
        <v>8727.0622700000004</v>
      </c>
      <c r="K171" s="120">
        <v>334.08931999999999</v>
      </c>
      <c r="L171" s="120">
        <v>9061.1515899999995</v>
      </c>
      <c r="M171" s="120">
        <v>50400.019350000002</v>
      </c>
      <c r="N171" s="120">
        <v>1461.92965</v>
      </c>
      <c r="O171" s="120">
        <v>51861.949000000001</v>
      </c>
      <c r="P171" s="120">
        <v>59127.131089999995</v>
      </c>
      <c r="Q171" s="120">
        <v>1796.14969</v>
      </c>
      <c r="R171" s="169">
        <v>60923.280780000001</v>
      </c>
    </row>
    <row r="172" spans="1:18" ht="13.2">
      <c r="A172" s="166"/>
      <c r="B172" s="166"/>
      <c r="C172" s="167" t="s">
        <v>209</v>
      </c>
      <c r="D172" s="168">
        <v>70380.39572</v>
      </c>
      <c r="E172" s="120">
        <v>0</v>
      </c>
      <c r="F172" s="120">
        <v>70380.39572</v>
      </c>
      <c r="G172" s="120">
        <v>0</v>
      </c>
      <c r="H172" s="120">
        <v>0</v>
      </c>
      <c r="I172" s="120">
        <v>0</v>
      </c>
      <c r="J172" s="120">
        <v>3589.1330099999996</v>
      </c>
      <c r="K172" s="120">
        <v>135.91956999999999</v>
      </c>
      <c r="L172" s="120">
        <v>3725.05258</v>
      </c>
      <c r="M172" s="120">
        <v>8588.7028300000002</v>
      </c>
      <c r="N172" s="120">
        <v>5.5751599999999994</v>
      </c>
      <c r="O172" s="120">
        <v>8594.2779900000005</v>
      </c>
      <c r="P172" s="120">
        <v>12177.83584</v>
      </c>
      <c r="Q172" s="120">
        <v>141.49473</v>
      </c>
      <c r="R172" s="169">
        <v>12319.33057</v>
      </c>
    </row>
    <row r="173" spans="1:18" ht="13.2">
      <c r="A173" s="166"/>
      <c r="B173" s="166"/>
      <c r="C173" s="167" t="s">
        <v>349</v>
      </c>
      <c r="D173" s="168">
        <v>24076.236350000003</v>
      </c>
      <c r="E173" s="120">
        <v>0</v>
      </c>
      <c r="F173" s="120">
        <v>24076.236350000003</v>
      </c>
      <c r="G173" s="120">
        <v>0</v>
      </c>
      <c r="H173" s="120">
        <v>0</v>
      </c>
      <c r="I173" s="120">
        <v>0</v>
      </c>
      <c r="J173" s="120">
        <v>0</v>
      </c>
      <c r="K173" s="120">
        <v>0</v>
      </c>
      <c r="L173" s="120">
        <v>0</v>
      </c>
      <c r="M173" s="120">
        <v>0</v>
      </c>
      <c r="N173" s="120">
        <v>0</v>
      </c>
      <c r="O173" s="120">
        <v>0</v>
      </c>
      <c r="P173" s="120">
        <v>0</v>
      </c>
      <c r="Q173" s="120">
        <v>0</v>
      </c>
      <c r="R173" s="169">
        <v>0</v>
      </c>
    </row>
    <row r="174" spans="1:18" ht="13.2">
      <c r="A174" s="166"/>
      <c r="B174" s="166"/>
      <c r="C174" s="167" t="s">
        <v>160</v>
      </c>
      <c r="D174" s="168">
        <v>107149.19459</v>
      </c>
      <c r="E174" s="120">
        <v>0</v>
      </c>
      <c r="F174" s="120">
        <v>107149.19459</v>
      </c>
      <c r="G174" s="120">
        <v>1.55E-2</v>
      </c>
      <c r="H174" s="120">
        <v>0</v>
      </c>
      <c r="I174" s="120">
        <v>1.55E-2</v>
      </c>
      <c r="J174" s="120">
        <v>10998.727580000001</v>
      </c>
      <c r="K174" s="120">
        <v>435.84454999999997</v>
      </c>
      <c r="L174" s="120">
        <v>11434.57213</v>
      </c>
      <c r="M174" s="120">
        <v>75585.387849999999</v>
      </c>
      <c r="N174" s="120">
        <v>2853.8823700000003</v>
      </c>
      <c r="O174" s="120">
        <v>78439.270220000006</v>
      </c>
      <c r="P174" s="120">
        <v>86584.130930000014</v>
      </c>
      <c r="Q174" s="120">
        <v>3289.7269200000001</v>
      </c>
      <c r="R174" s="169">
        <v>89873.85785</v>
      </c>
    </row>
    <row r="175" spans="1:18" ht="13.2">
      <c r="A175" s="166"/>
      <c r="B175" s="166"/>
      <c r="C175" s="167" t="s">
        <v>161</v>
      </c>
      <c r="D175" s="168">
        <v>20719.444869999999</v>
      </c>
      <c r="E175" s="120">
        <v>0</v>
      </c>
      <c r="F175" s="120">
        <v>20719.444869999999</v>
      </c>
      <c r="G175" s="120">
        <v>7.6400000000000001E-3</v>
      </c>
      <c r="H175" s="120">
        <v>0</v>
      </c>
      <c r="I175" s="120">
        <v>7.6400000000000001E-3</v>
      </c>
      <c r="J175" s="120">
        <v>1032.00692</v>
      </c>
      <c r="K175" s="120">
        <v>132.80123999999998</v>
      </c>
      <c r="L175" s="120">
        <v>1164.8081599999998</v>
      </c>
      <c r="M175" s="120">
        <v>6778.2111399999994</v>
      </c>
      <c r="N175" s="120">
        <v>307.29242999999997</v>
      </c>
      <c r="O175" s="120">
        <v>7085.5035699999999</v>
      </c>
      <c r="P175" s="120">
        <v>7810.2256999999991</v>
      </c>
      <c r="Q175" s="120">
        <v>440.09366999999997</v>
      </c>
      <c r="R175" s="169">
        <v>8250.3193699999993</v>
      </c>
    </row>
    <row r="176" spans="1:18" ht="13.2">
      <c r="A176" s="166"/>
      <c r="B176" s="166"/>
      <c r="C176" s="167" t="s">
        <v>350</v>
      </c>
      <c r="D176" s="168">
        <v>5537.6728300000004</v>
      </c>
      <c r="E176" s="120">
        <v>0</v>
      </c>
      <c r="F176" s="120">
        <v>5537.6728300000004</v>
      </c>
      <c r="G176" s="120">
        <v>0</v>
      </c>
      <c r="H176" s="120">
        <v>0</v>
      </c>
      <c r="I176" s="120">
        <v>0</v>
      </c>
      <c r="J176" s="120">
        <v>0</v>
      </c>
      <c r="K176" s="120">
        <v>0</v>
      </c>
      <c r="L176" s="120">
        <v>0</v>
      </c>
      <c r="M176" s="120">
        <v>0</v>
      </c>
      <c r="N176" s="120">
        <v>0</v>
      </c>
      <c r="O176" s="120">
        <v>0</v>
      </c>
      <c r="P176" s="120">
        <v>0</v>
      </c>
      <c r="Q176" s="120">
        <v>0</v>
      </c>
      <c r="R176" s="169">
        <v>0</v>
      </c>
    </row>
    <row r="177" spans="1:18" ht="13.2">
      <c r="A177" s="166"/>
      <c r="B177" s="166"/>
      <c r="C177" s="167" t="s">
        <v>210</v>
      </c>
      <c r="D177" s="168">
        <v>35198.676630000002</v>
      </c>
      <c r="E177" s="120">
        <v>0</v>
      </c>
      <c r="F177" s="120">
        <v>35198.676630000002</v>
      </c>
      <c r="G177" s="120">
        <v>0</v>
      </c>
      <c r="H177" s="120">
        <v>0</v>
      </c>
      <c r="I177" s="120">
        <v>0</v>
      </c>
      <c r="J177" s="120">
        <v>2245.7620499999998</v>
      </c>
      <c r="K177" s="120">
        <v>3.1559599999999999</v>
      </c>
      <c r="L177" s="120">
        <v>2248.9180099999999</v>
      </c>
      <c r="M177" s="120">
        <v>4077.80645</v>
      </c>
      <c r="N177" s="120">
        <v>0</v>
      </c>
      <c r="O177" s="120">
        <v>4077.80645</v>
      </c>
      <c r="P177" s="120">
        <v>6323.5685000000003</v>
      </c>
      <c r="Q177" s="120">
        <v>3.1559599999999999</v>
      </c>
      <c r="R177" s="169">
        <v>6326.7244600000004</v>
      </c>
    </row>
    <row r="178" spans="1:18" ht="13.2">
      <c r="A178" s="166"/>
      <c r="B178" s="166"/>
      <c r="C178" s="167" t="s">
        <v>162</v>
      </c>
      <c r="D178" s="168">
        <v>3332.0929999999998</v>
      </c>
      <c r="E178" s="120">
        <v>0</v>
      </c>
      <c r="F178" s="120">
        <v>3332.0929999999998</v>
      </c>
      <c r="G178" s="120">
        <v>9.4299999999999991E-3</v>
      </c>
      <c r="H178" s="120">
        <v>0</v>
      </c>
      <c r="I178" s="120">
        <v>9.4299999999999991E-3</v>
      </c>
      <c r="J178" s="120">
        <v>32.16066</v>
      </c>
      <c r="K178" s="120">
        <v>0</v>
      </c>
      <c r="L178" s="120">
        <v>32.16066</v>
      </c>
      <c r="M178" s="120">
        <v>0</v>
      </c>
      <c r="N178" s="120">
        <v>0</v>
      </c>
      <c r="O178" s="120">
        <v>0</v>
      </c>
      <c r="P178" s="120">
        <v>32.170090000000002</v>
      </c>
      <c r="Q178" s="120">
        <v>0</v>
      </c>
      <c r="R178" s="169">
        <v>32.170090000000002</v>
      </c>
    </row>
    <row r="179" spans="1:18" ht="13.2">
      <c r="A179" s="166"/>
      <c r="B179" s="166"/>
      <c r="C179" s="167" t="s">
        <v>300</v>
      </c>
      <c r="D179" s="168">
        <v>9047.3509400000003</v>
      </c>
      <c r="E179" s="120">
        <v>0</v>
      </c>
      <c r="F179" s="120">
        <v>9047.3509400000003</v>
      </c>
      <c r="G179" s="120">
        <v>0</v>
      </c>
      <c r="H179" s="120">
        <v>0</v>
      </c>
      <c r="I179" s="120">
        <v>0</v>
      </c>
      <c r="J179" s="120">
        <v>38793.831789999997</v>
      </c>
      <c r="K179" s="120">
        <v>63.629390000000001</v>
      </c>
      <c r="L179" s="120">
        <v>38857.461179999998</v>
      </c>
      <c r="M179" s="120">
        <v>75900.48593000001</v>
      </c>
      <c r="N179" s="120">
        <v>8093.3627400000005</v>
      </c>
      <c r="O179" s="120">
        <v>83993.848670000007</v>
      </c>
      <c r="P179" s="120">
        <v>114694.31772000002</v>
      </c>
      <c r="Q179" s="120">
        <v>8156.9921299999996</v>
      </c>
      <c r="R179" s="169">
        <v>122851.30984999999</v>
      </c>
    </row>
    <row r="180" spans="1:18" ht="13.2">
      <c r="A180" s="166"/>
      <c r="B180" s="166"/>
      <c r="C180" s="167" t="s">
        <v>351</v>
      </c>
      <c r="D180" s="168">
        <v>5692.68732</v>
      </c>
      <c r="E180" s="120">
        <v>0</v>
      </c>
      <c r="F180" s="120">
        <v>5692.68732</v>
      </c>
      <c r="G180" s="120">
        <v>0</v>
      </c>
      <c r="H180" s="120">
        <v>0</v>
      </c>
      <c r="I180" s="120">
        <v>0</v>
      </c>
      <c r="J180" s="120">
        <v>0</v>
      </c>
      <c r="K180" s="120">
        <v>0</v>
      </c>
      <c r="L180" s="120">
        <v>0</v>
      </c>
      <c r="M180" s="120">
        <v>0</v>
      </c>
      <c r="N180" s="120">
        <v>0</v>
      </c>
      <c r="O180" s="120">
        <v>0</v>
      </c>
      <c r="P180" s="120">
        <v>0</v>
      </c>
      <c r="Q180" s="120">
        <v>0</v>
      </c>
      <c r="R180" s="169">
        <v>0</v>
      </c>
    </row>
    <row r="181" spans="1:18" ht="13.2">
      <c r="A181" s="166"/>
      <c r="B181" s="162" t="s">
        <v>318</v>
      </c>
      <c r="C181" s="162" t="s">
        <v>318</v>
      </c>
      <c r="D181" s="163">
        <v>1670.9965099999999</v>
      </c>
      <c r="E181" s="164">
        <v>0</v>
      </c>
      <c r="F181" s="164">
        <v>1670.9965099999999</v>
      </c>
      <c r="G181" s="164">
        <v>0</v>
      </c>
      <c r="H181" s="164">
        <v>0</v>
      </c>
      <c r="I181" s="164">
        <v>0</v>
      </c>
      <c r="J181" s="164">
        <v>0</v>
      </c>
      <c r="K181" s="164">
        <v>0</v>
      </c>
      <c r="L181" s="164">
        <v>0</v>
      </c>
      <c r="M181" s="164">
        <v>0</v>
      </c>
      <c r="N181" s="164">
        <v>0</v>
      </c>
      <c r="O181" s="164">
        <v>0</v>
      </c>
      <c r="P181" s="164">
        <v>0</v>
      </c>
      <c r="Q181" s="164">
        <v>0</v>
      </c>
      <c r="R181" s="165">
        <v>0</v>
      </c>
    </row>
    <row r="182" spans="1:18" ht="13.2">
      <c r="A182" s="166"/>
      <c r="B182" s="162" t="s">
        <v>301</v>
      </c>
      <c r="C182" s="162" t="s">
        <v>302</v>
      </c>
      <c r="D182" s="163">
        <v>3439.92013</v>
      </c>
      <c r="E182" s="164">
        <v>0</v>
      </c>
      <c r="F182" s="164">
        <v>3439.92013</v>
      </c>
      <c r="G182" s="164">
        <v>0</v>
      </c>
      <c r="H182" s="164">
        <v>0</v>
      </c>
      <c r="I182" s="164">
        <v>0</v>
      </c>
      <c r="J182" s="164">
        <v>43.256209999999996</v>
      </c>
      <c r="K182" s="164">
        <v>0</v>
      </c>
      <c r="L182" s="164">
        <v>43.256209999999996</v>
      </c>
      <c r="M182" s="164">
        <v>366.77976000000001</v>
      </c>
      <c r="N182" s="164">
        <v>0</v>
      </c>
      <c r="O182" s="164">
        <v>366.77976000000001</v>
      </c>
      <c r="P182" s="164">
        <v>410.03597000000002</v>
      </c>
      <c r="Q182" s="164">
        <v>0</v>
      </c>
      <c r="R182" s="165">
        <v>410.03596999999996</v>
      </c>
    </row>
    <row r="183" spans="1:18" ht="13.2">
      <c r="A183" s="166"/>
      <c r="B183" s="162" t="s">
        <v>211</v>
      </c>
      <c r="C183" s="162" t="s">
        <v>212</v>
      </c>
      <c r="D183" s="163">
        <v>32199.27879</v>
      </c>
      <c r="E183" s="164">
        <v>0</v>
      </c>
      <c r="F183" s="164">
        <v>32199.27879</v>
      </c>
      <c r="G183" s="164">
        <v>0</v>
      </c>
      <c r="H183" s="164">
        <v>0</v>
      </c>
      <c r="I183" s="164">
        <v>0</v>
      </c>
      <c r="J183" s="164">
        <v>2655.5584399999998</v>
      </c>
      <c r="K183" s="164">
        <v>0.24934999999999999</v>
      </c>
      <c r="L183" s="164">
        <v>2655.8077899999998</v>
      </c>
      <c r="M183" s="164">
        <v>764.5068</v>
      </c>
      <c r="N183" s="164">
        <v>0</v>
      </c>
      <c r="O183" s="164">
        <v>764.5068</v>
      </c>
      <c r="P183" s="164">
        <v>3420.0652400000004</v>
      </c>
      <c r="Q183" s="164">
        <v>0.24934999999999999</v>
      </c>
      <c r="R183" s="165">
        <v>3420.31459</v>
      </c>
    </row>
    <row r="184" spans="1:18" ht="13.2">
      <c r="A184" s="162" t="s">
        <v>846</v>
      </c>
      <c r="B184" s="810"/>
      <c r="C184" s="810"/>
      <c r="D184" s="163">
        <v>6176100.0268799989</v>
      </c>
      <c r="E184" s="164">
        <v>337420.91748999996</v>
      </c>
      <c r="F184" s="164">
        <v>6513520.9443700006</v>
      </c>
      <c r="G184" s="164">
        <v>448.40972999999985</v>
      </c>
      <c r="H184" s="164">
        <v>66.250810000000001</v>
      </c>
      <c r="I184" s="164">
        <v>514.66053999999997</v>
      </c>
      <c r="J184" s="164">
        <v>732966.51225999999</v>
      </c>
      <c r="K184" s="164">
        <v>16516.609820000005</v>
      </c>
      <c r="L184" s="164">
        <v>749483.12207999988</v>
      </c>
      <c r="M184" s="164">
        <v>5539376.7313100006</v>
      </c>
      <c r="N184" s="164">
        <v>119492.9</v>
      </c>
      <c r="O184" s="164">
        <v>5658869.6313100001</v>
      </c>
      <c r="P184" s="164">
        <v>6272791.6533000013</v>
      </c>
      <c r="Q184" s="164">
        <v>136075.76063</v>
      </c>
      <c r="R184" s="165">
        <v>6408867.4139300017</v>
      </c>
    </row>
    <row r="185" spans="1:18" ht="13.2">
      <c r="A185" s="162" t="s">
        <v>17</v>
      </c>
      <c r="B185" s="162" t="s">
        <v>163</v>
      </c>
      <c r="C185" s="162" t="s">
        <v>164</v>
      </c>
      <c r="D185" s="163">
        <v>26984.692870000003</v>
      </c>
      <c r="E185" s="164">
        <v>0</v>
      </c>
      <c r="F185" s="164">
        <v>26984.692870000003</v>
      </c>
      <c r="G185" s="164">
        <v>0.45876999999999996</v>
      </c>
      <c r="H185" s="164">
        <v>0</v>
      </c>
      <c r="I185" s="164">
        <v>0.45876999999999996</v>
      </c>
      <c r="J185" s="164">
        <v>34.571100000000001</v>
      </c>
      <c r="K185" s="164">
        <v>0</v>
      </c>
      <c r="L185" s="164">
        <v>34.571100000000001</v>
      </c>
      <c r="M185" s="164">
        <v>0</v>
      </c>
      <c r="N185" s="164">
        <v>0</v>
      </c>
      <c r="O185" s="164">
        <v>0</v>
      </c>
      <c r="P185" s="164">
        <v>35.029869999999995</v>
      </c>
      <c r="Q185" s="164">
        <v>0</v>
      </c>
      <c r="R185" s="165">
        <v>35.029870000000003</v>
      </c>
    </row>
    <row r="186" spans="1:18" ht="13.2">
      <c r="A186" s="166"/>
      <c r="B186" s="162" t="s">
        <v>165</v>
      </c>
      <c r="C186" s="162" t="s">
        <v>166</v>
      </c>
      <c r="D186" s="163">
        <v>147462.98799000002</v>
      </c>
      <c r="E186" s="164">
        <v>0</v>
      </c>
      <c r="F186" s="164">
        <v>147462.98799000002</v>
      </c>
      <c r="G186" s="164">
        <v>9.8550000000000013E-2</v>
      </c>
      <c r="H186" s="164">
        <v>0</v>
      </c>
      <c r="I186" s="164">
        <v>9.8550000000000013E-2</v>
      </c>
      <c r="J186" s="164">
        <v>5884.4676900000004</v>
      </c>
      <c r="K186" s="164">
        <v>41.287399999999991</v>
      </c>
      <c r="L186" s="164">
        <v>5925.7550899999997</v>
      </c>
      <c r="M186" s="164">
        <v>4423.6748299999999</v>
      </c>
      <c r="N186" s="164">
        <v>134.30714</v>
      </c>
      <c r="O186" s="164">
        <v>4557.9819699999998</v>
      </c>
      <c r="P186" s="164">
        <v>10308.24107</v>
      </c>
      <c r="Q186" s="164">
        <v>175.59454000000002</v>
      </c>
      <c r="R186" s="165">
        <v>10483.83561</v>
      </c>
    </row>
    <row r="187" spans="1:18" ht="13.2">
      <c r="A187" s="166"/>
      <c r="B187" s="166"/>
      <c r="C187" s="167" t="s">
        <v>213</v>
      </c>
      <c r="D187" s="168">
        <v>20444.709190000001</v>
      </c>
      <c r="E187" s="120">
        <v>0</v>
      </c>
      <c r="F187" s="120">
        <v>20444.709190000001</v>
      </c>
      <c r="G187" s="120">
        <v>0</v>
      </c>
      <c r="H187" s="120">
        <v>0</v>
      </c>
      <c r="I187" s="120">
        <v>0</v>
      </c>
      <c r="J187" s="120">
        <v>555.56533999999999</v>
      </c>
      <c r="K187" s="120">
        <v>0</v>
      </c>
      <c r="L187" s="120">
        <v>555.56533999999999</v>
      </c>
      <c r="M187" s="120">
        <v>0</v>
      </c>
      <c r="N187" s="120">
        <v>0</v>
      </c>
      <c r="O187" s="120">
        <v>0</v>
      </c>
      <c r="P187" s="120">
        <v>555.56533999999999</v>
      </c>
      <c r="Q187" s="120">
        <v>0</v>
      </c>
      <c r="R187" s="169">
        <v>555.56533999999999</v>
      </c>
    </row>
    <row r="188" spans="1:18" ht="13.2">
      <c r="A188" s="162" t="s">
        <v>847</v>
      </c>
      <c r="B188" s="810"/>
      <c r="C188" s="810"/>
      <c r="D188" s="163">
        <v>194892.39005000002</v>
      </c>
      <c r="E188" s="164">
        <v>0</v>
      </c>
      <c r="F188" s="164">
        <v>194892.39005000002</v>
      </c>
      <c r="G188" s="164">
        <v>0.55731999999999993</v>
      </c>
      <c r="H188" s="164">
        <v>0</v>
      </c>
      <c r="I188" s="164">
        <v>0.55731999999999993</v>
      </c>
      <c r="J188" s="164">
        <v>6474.6041299999997</v>
      </c>
      <c r="K188" s="164">
        <v>41.287399999999991</v>
      </c>
      <c r="L188" s="164">
        <v>6515.891529999999</v>
      </c>
      <c r="M188" s="164">
        <v>4423.6748299999999</v>
      </c>
      <c r="N188" s="164">
        <v>134.30714</v>
      </c>
      <c r="O188" s="164">
        <v>4557.9819699999998</v>
      </c>
      <c r="P188" s="164">
        <v>10898.83628</v>
      </c>
      <c r="Q188" s="164">
        <v>175.59454000000002</v>
      </c>
      <c r="R188" s="165">
        <v>11074.430819999998</v>
      </c>
    </row>
    <row r="189" spans="1:18" ht="13.2">
      <c r="A189" s="162" t="s">
        <v>18</v>
      </c>
      <c r="B189" s="162" t="s">
        <v>167</v>
      </c>
      <c r="C189" s="162" t="s">
        <v>167</v>
      </c>
      <c r="D189" s="163">
        <v>64631.2094</v>
      </c>
      <c r="E189" s="164">
        <v>0</v>
      </c>
      <c r="F189" s="164">
        <v>64631.2094</v>
      </c>
      <c r="G189" s="164">
        <v>5.0459999999999998E-2</v>
      </c>
      <c r="H189" s="164">
        <v>0</v>
      </c>
      <c r="I189" s="164">
        <v>5.0459999999999998E-2</v>
      </c>
      <c r="J189" s="164">
        <v>3654.61094</v>
      </c>
      <c r="K189" s="164">
        <v>22.451360000000001</v>
      </c>
      <c r="L189" s="164">
        <v>3677.062300000001</v>
      </c>
      <c r="M189" s="164">
        <v>2112.7477699999999</v>
      </c>
      <c r="N189" s="164">
        <v>0</v>
      </c>
      <c r="O189" s="164">
        <v>2112.7477699999999</v>
      </c>
      <c r="P189" s="164">
        <v>5767.4091699999999</v>
      </c>
      <c r="Q189" s="164">
        <v>22.451360000000001</v>
      </c>
      <c r="R189" s="165">
        <v>5789.8605299999999</v>
      </c>
    </row>
    <row r="190" spans="1:18" ht="13.2">
      <c r="A190" s="162" t="s">
        <v>848</v>
      </c>
      <c r="B190" s="810"/>
      <c r="C190" s="810"/>
      <c r="D190" s="163">
        <v>64631.2094</v>
      </c>
      <c r="E190" s="164">
        <v>0</v>
      </c>
      <c r="F190" s="164">
        <v>64631.2094</v>
      </c>
      <c r="G190" s="164">
        <v>5.0459999999999998E-2</v>
      </c>
      <c r="H190" s="164">
        <v>0</v>
      </c>
      <c r="I190" s="164">
        <v>5.0459999999999998E-2</v>
      </c>
      <c r="J190" s="164">
        <v>3654.61094</v>
      </c>
      <c r="K190" s="164">
        <v>22.451360000000001</v>
      </c>
      <c r="L190" s="164">
        <v>3677.062300000001</v>
      </c>
      <c r="M190" s="164">
        <v>2112.7477699999999</v>
      </c>
      <c r="N190" s="164">
        <v>0</v>
      </c>
      <c r="O190" s="164">
        <v>2112.7477699999999</v>
      </c>
      <c r="P190" s="164">
        <v>5767.4091699999999</v>
      </c>
      <c r="Q190" s="164">
        <v>22.451360000000001</v>
      </c>
      <c r="R190" s="165">
        <v>5789.8605299999999</v>
      </c>
    </row>
    <row r="191" spans="1:18" ht="13.2">
      <c r="A191" s="162" t="s">
        <v>19</v>
      </c>
      <c r="B191" s="162" t="s">
        <v>168</v>
      </c>
      <c r="C191" s="162" t="s">
        <v>168</v>
      </c>
      <c r="D191" s="163">
        <v>29394.593410000001</v>
      </c>
      <c r="E191" s="164">
        <v>0</v>
      </c>
      <c r="F191" s="164">
        <v>29394.593410000001</v>
      </c>
      <c r="G191" s="164">
        <v>1.102E-2</v>
      </c>
      <c r="H191" s="164">
        <v>0</v>
      </c>
      <c r="I191" s="164">
        <v>1.102E-2</v>
      </c>
      <c r="J191" s="164">
        <v>1182.43715</v>
      </c>
      <c r="K191" s="164">
        <v>37.141300000000001</v>
      </c>
      <c r="L191" s="164">
        <v>1219.57845</v>
      </c>
      <c r="M191" s="164">
        <v>7760.3663599999991</v>
      </c>
      <c r="N191" s="164">
        <v>278.13052000000005</v>
      </c>
      <c r="O191" s="164">
        <v>8038.4968799999997</v>
      </c>
      <c r="P191" s="164">
        <v>8942.8145300000015</v>
      </c>
      <c r="Q191" s="164">
        <v>315.27182000000005</v>
      </c>
      <c r="R191" s="165">
        <v>9258.0863500000014</v>
      </c>
    </row>
    <row r="192" spans="1:18" ht="13.2">
      <c r="A192" s="166"/>
      <c r="B192" s="162" t="s">
        <v>169</v>
      </c>
      <c r="C192" s="162" t="s">
        <v>19</v>
      </c>
      <c r="D192" s="163">
        <v>79755.596640000003</v>
      </c>
      <c r="E192" s="164">
        <v>0</v>
      </c>
      <c r="F192" s="164">
        <v>79755.596640000003</v>
      </c>
      <c r="G192" s="164">
        <v>1.31E-3</v>
      </c>
      <c r="H192" s="164">
        <v>0</v>
      </c>
      <c r="I192" s="164">
        <v>1.31E-3</v>
      </c>
      <c r="J192" s="164">
        <v>2830.7263000000003</v>
      </c>
      <c r="K192" s="164">
        <v>45.629330000000003</v>
      </c>
      <c r="L192" s="164">
        <v>2876.35563</v>
      </c>
      <c r="M192" s="164">
        <v>6672.76343</v>
      </c>
      <c r="N192" s="164">
        <v>0.10310999999999999</v>
      </c>
      <c r="O192" s="164">
        <v>6672.86654</v>
      </c>
      <c r="P192" s="164">
        <v>9503.491039999999</v>
      </c>
      <c r="Q192" s="164">
        <v>45.732440000000004</v>
      </c>
      <c r="R192" s="165">
        <v>9549.2234800000006</v>
      </c>
    </row>
    <row r="193" spans="1:18" ht="13.2">
      <c r="A193" s="162" t="s">
        <v>849</v>
      </c>
      <c r="B193" s="810"/>
      <c r="C193" s="810"/>
      <c r="D193" s="163">
        <v>109150.19004999999</v>
      </c>
      <c r="E193" s="164">
        <v>0</v>
      </c>
      <c r="F193" s="164">
        <v>109150.19004999999</v>
      </c>
      <c r="G193" s="164">
        <v>1.2330000000000001E-2</v>
      </c>
      <c r="H193" s="164">
        <v>0</v>
      </c>
      <c r="I193" s="164">
        <v>1.2330000000000001E-2</v>
      </c>
      <c r="J193" s="164">
        <v>4013.16345</v>
      </c>
      <c r="K193" s="164">
        <v>82.770630000000011</v>
      </c>
      <c r="L193" s="164">
        <v>4095.93408</v>
      </c>
      <c r="M193" s="164">
        <v>14433.129789999999</v>
      </c>
      <c r="N193" s="164">
        <v>278.23363000000001</v>
      </c>
      <c r="O193" s="164">
        <v>14711.36342</v>
      </c>
      <c r="P193" s="164">
        <v>18446.30557</v>
      </c>
      <c r="Q193" s="164">
        <v>361.00426000000004</v>
      </c>
      <c r="R193" s="165">
        <v>18807.309830000002</v>
      </c>
    </row>
    <row r="194" spans="1:18" ht="13.2">
      <c r="A194" s="162" t="s">
        <v>20</v>
      </c>
      <c r="B194" s="162" t="s">
        <v>269</v>
      </c>
      <c r="C194" s="162" t="s">
        <v>269</v>
      </c>
      <c r="D194" s="163">
        <v>10203.643</v>
      </c>
      <c r="E194" s="164">
        <v>0</v>
      </c>
      <c r="F194" s="164">
        <v>10203.643</v>
      </c>
      <c r="G194" s="164">
        <v>0</v>
      </c>
      <c r="H194" s="164">
        <v>0</v>
      </c>
      <c r="I194" s="164">
        <v>0</v>
      </c>
      <c r="J194" s="164">
        <v>1373.3095499999999</v>
      </c>
      <c r="K194" s="164">
        <v>0.20222999999999999</v>
      </c>
      <c r="L194" s="164">
        <v>1373.51178</v>
      </c>
      <c r="M194" s="164">
        <v>1284.1906799999999</v>
      </c>
      <c r="N194" s="164">
        <v>0</v>
      </c>
      <c r="O194" s="164">
        <v>1284.1906799999999</v>
      </c>
      <c r="P194" s="164">
        <v>2657.5002300000001</v>
      </c>
      <c r="Q194" s="164">
        <v>0.20222999999999999</v>
      </c>
      <c r="R194" s="165">
        <v>2657.70246</v>
      </c>
    </row>
    <row r="195" spans="1:18" ht="13.2">
      <c r="A195" s="166"/>
      <c r="B195" s="166"/>
      <c r="C195" s="167" t="s">
        <v>270</v>
      </c>
      <c r="D195" s="168">
        <v>29747.417100000002</v>
      </c>
      <c r="E195" s="120">
        <v>0</v>
      </c>
      <c r="F195" s="120">
        <v>29747.417100000002</v>
      </c>
      <c r="G195" s="120">
        <v>0</v>
      </c>
      <c r="H195" s="120">
        <v>0</v>
      </c>
      <c r="I195" s="120">
        <v>0</v>
      </c>
      <c r="J195" s="120">
        <v>2090.2538999999997</v>
      </c>
      <c r="K195" s="120">
        <v>1.502E-2</v>
      </c>
      <c r="L195" s="120">
        <v>2090.26892</v>
      </c>
      <c r="M195" s="120">
        <v>656.77896999999996</v>
      </c>
      <c r="N195" s="120">
        <v>0</v>
      </c>
      <c r="O195" s="120">
        <v>656.77896999999996</v>
      </c>
      <c r="P195" s="120">
        <v>2747.03287</v>
      </c>
      <c r="Q195" s="120">
        <v>1.502E-2</v>
      </c>
      <c r="R195" s="169">
        <v>2747.0478900000003</v>
      </c>
    </row>
    <row r="196" spans="1:18" ht="13.2">
      <c r="A196" s="166"/>
      <c r="B196" s="166"/>
      <c r="C196" s="167" t="s">
        <v>271</v>
      </c>
      <c r="D196" s="168">
        <v>16861.793249999999</v>
      </c>
      <c r="E196" s="120">
        <v>0</v>
      </c>
      <c r="F196" s="120">
        <v>16861.793249999999</v>
      </c>
      <c r="G196" s="120">
        <v>0</v>
      </c>
      <c r="H196" s="120">
        <v>0</v>
      </c>
      <c r="I196" s="120">
        <v>0</v>
      </c>
      <c r="J196" s="120">
        <v>2203.85727</v>
      </c>
      <c r="K196" s="120">
        <v>13.311549999999999</v>
      </c>
      <c r="L196" s="120">
        <v>2217.1688199999999</v>
      </c>
      <c r="M196" s="120">
        <v>2888.9547699999998</v>
      </c>
      <c r="N196" s="120">
        <v>4.6009200000000003</v>
      </c>
      <c r="O196" s="120">
        <v>2893.5556900000001</v>
      </c>
      <c r="P196" s="120">
        <v>5092.8120400000007</v>
      </c>
      <c r="Q196" s="120">
        <v>17.912470000000003</v>
      </c>
      <c r="R196" s="169">
        <v>5110.72451</v>
      </c>
    </row>
    <row r="197" spans="1:18" ht="13.2">
      <c r="A197" s="166"/>
      <c r="B197" s="162" t="s">
        <v>20</v>
      </c>
      <c r="C197" s="162" t="s">
        <v>272</v>
      </c>
      <c r="D197" s="163">
        <v>31127.08987</v>
      </c>
      <c r="E197" s="164">
        <v>0</v>
      </c>
      <c r="F197" s="164">
        <v>31127.08987</v>
      </c>
      <c r="G197" s="164">
        <v>0</v>
      </c>
      <c r="H197" s="164">
        <v>0</v>
      </c>
      <c r="I197" s="164">
        <v>0</v>
      </c>
      <c r="J197" s="164">
        <v>2187.5562800000002</v>
      </c>
      <c r="K197" s="164">
        <v>13.964379999999998</v>
      </c>
      <c r="L197" s="164">
        <v>2201.5206600000001</v>
      </c>
      <c r="M197" s="164">
        <v>8133.4901399999999</v>
      </c>
      <c r="N197" s="164">
        <v>0</v>
      </c>
      <c r="O197" s="164">
        <v>8133.4901399999999</v>
      </c>
      <c r="P197" s="164">
        <v>10321.046420000001</v>
      </c>
      <c r="Q197" s="164">
        <v>13.964379999999998</v>
      </c>
      <c r="R197" s="165">
        <v>10335.0108</v>
      </c>
    </row>
    <row r="198" spans="1:18" ht="13.2">
      <c r="A198" s="166"/>
      <c r="B198" s="166"/>
      <c r="C198" s="167" t="s">
        <v>170</v>
      </c>
      <c r="D198" s="168">
        <v>10358.370070000001</v>
      </c>
      <c r="E198" s="120">
        <v>0</v>
      </c>
      <c r="F198" s="120">
        <v>10358.370070000001</v>
      </c>
      <c r="G198" s="120">
        <v>7.0000000000000007E-5</v>
      </c>
      <c r="H198" s="120">
        <v>0</v>
      </c>
      <c r="I198" s="120">
        <v>7.0000000000000007E-5</v>
      </c>
      <c r="J198" s="120">
        <v>454.38494000000003</v>
      </c>
      <c r="K198" s="120">
        <v>28.485509999999998</v>
      </c>
      <c r="L198" s="120">
        <v>482.87045000000001</v>
      </c>
      <c r="M198" s="120">
        <v>2285.8387599999996</v>
      </c>
      <c r="N198" s="120">
        <v>0.74944000000000011</v>
      </c>
      <c r="O198" s="120">
        <v>2286.5882000000001</v>
      </c>
      <c r="P198" s="120">
        <v>2740.2237699999996</v>
      </c>
      <c r="Q198" s="120">
        <v>29.234949999999998</v>
      </c>
      <c r="R198" s="169">
        <v>2769.4587200000001</v>
      </c>
    </row>
    <row r="199" spans="1:18" ht="13.2">
      <c r="A199" s="162" t="s">
        <v>850</v>
      </c>
      <c r="B199" s="810"/>
      <c r="C199" s="810"/>
      <c r="D199" s="163">
        <v>98298.313289999991</v>
      </c>
      <c r="E199" s="164">
        <v>0</v>
      </c>
      <c r="F199" s="164">
        <v>98298.313289999991</v>
      </c>
      <c r="G199" s="164">
        <v>7.0000000000000007E-5</v>
      </c>
      <c r="H199" s="164">
        <v>0</v>
      </c>
      <c r="I199" s="164">
        <v>7.0000000000000007E-5</v>
      </c>
      <c r="J199" s="164">
        <v>8309.3619400000007</v>
      </c>
      <c r="K199" s="164">
        <v>55.97869</v>
      </c>
      <c r="L199" s="164">
        <v>8365.3406300000006</v>
      </c>
      <c r="M199" s="164">
        <v>15249.253319999998</v>
      </c>
      <c r="N199" s="164">
        <v>5.3503600000000002</v>
      </c>
      <c r="O199" s="164">
        <v>15254.60368</v>
      </c>
      <c r="P199" s="164">
        <v>23558.615330000001</v>
      </c>
      <c r="Q199" s="164">
        <v>61.329049999999995</v>
      </c>
      <c r="R199" s="165">
        <v>23619.944379999997</v>
      </c>
    </row>
    <row r="200" spans="1:18" ht="13.2">
      <c r="A200" s="162" t="s">
        <v>21</v>
      </c>
      <c r="B200" s="162" t="s">
        <v>273</v>
      </c>
      <c r="C200" s="162" t="s">
        <v>274</v>
      </c>
      <c r="D200" s="163">
        <v>251.96888000000001</v>
      </c>
      <c r="E200" s="164">
        <v>0</v>
      </c>
      <c r="F200" s="164">
        <v>251.96888000000001</v>
      </c>
      <c r="G200" s="164">
        <v>0</v>
      </c>
      <c r="H200" s="164">
        <v>0</v>
      </c>
      <c r="I200" s="164">
        <v>0</v>
      </c>
      <c r="J200" s="164">
        <v>0</v>
      </c>
      <c r="K200" s="164">
        <v>0</v>
      </c>
      <c r="L200" s="164">
        <v>0</v>
      </c>
      <c r="M200" s="164">
        <v>0</v>
      </c>
      <c r="N200" s="164">
        <v>0</v>
      </c>
      <c r="O200" s="164">
        <v>0</v>
      </c>
      <c r="P200" s="164">
        <v>0</v>
      </c>
      <c r="Q200" s="164">
        <v>0</v>
      </c>
      <c r="R200" s="165">
        <v>0</v>
      </c>
    </row>
    <row r="201" spans="1:18" ht="13.2">
      <c r="A201" s="166"/>
      <c r="B201" s="162" t="s">
        <v>275</v>
      </c>
      <c r="C201" s="162" t="s">
        <v>276</v>
      </c>
      <c r="D201" s="163">
        <v>12408.937550000001</v>
      </c>
      <c r="E201" s="164">
        <v>0</v>
      </c>
      <c r="F201" s="164">
        <v>12408.937550000001</v>
      </c>
      <c r="G201" s="164">
        <v>0</v>
      </c>
      <c r="H201" s="164">
        <v>0</v>
      </c>
      <c r="I201" s="164">
        <v>0</v>
      </c>
      <c r="J201" s="164">
        <v>353.19137000000001</v>
      </c>
      <c r="K201" s="164">
        <v>1.8679999999999999E-2</v>
      </c>
      <c r="L201" s="164">
        <v>353.21004999999997</v>
      </c>
      <c r="M201" s="164">
        <v>1310.94397</v>
      </c>
      <c r="N201" s="164">
        <v>0</v>
      </c>
      <c r="O201" s="164">
        <v>1310.94397</v>
      </c>
      <c r="P201" s="164">
        <v>1664.1353399999998</v>
      </c>
      <c r="Q201" s="164">
        <v>1.8679999999999999E-2</v>
      </c>
      <c r="R201" s="165">
        <v>1664.1540199999999</v>
      </c>
    </row>
    <row r="202" spans="1:18" ht="13.2">
      <c r="A202" s="166"/>
      <c r="B202" s="166"/>
      <c r="C202" s="167" t="s">
        <v>275</v>
      </c>
      <c r="D202" s="168">
        <v>16019.175359999999</v>
      </c>
      <c r="E202" s="120">
        <v>0</v>
      </c>
      <c r="F202" s="120">
        <v>16019.175359999999</v>
      </c>
      <c r="G202" s="120">
        <v>0</v>
      </c>
      <c r="H202" s="120">
        <v>0</v>
      </c>
      <c r="I202" s="120">
        <v>0</v>
      </c>
      <c r="J202" s="120">
        <v>439.36901</v>
      </c>
      <c r="K202" s="120">
        <v>0</v>
      </c>
      <c r="L202" s="120">
        <v>439.36901</v>
      </c>
      <c r="M202" s="120">
        <v>514.85514999999998</v>
      </c>
      <c r="N202" s="120">
        <v>0</v>
      </c>
      <c r="O202" s="120">
        <v>514.85514999999998</v>
      </c>
      <c r="P202" s="120">
        <v>954.22415999999998</v>
      </c>
      <c r="Q202" s="120">
        <v>0</v>
      </c>
      <c r="R202" s="169">
        <v>954.22415999999998</v>
      </c>
    </row>
    <row r="203" spans="1:18" ht="13.2">
      <c r="A203" s="166"/>
      <c r="B203" s="162" t="s">
        <v>171</v>
      </c>
      <c r="C203" s="162" t="s">
        <v>172</v>
      </c>
      <c r="D203" s="163">
        <v>42499.958769999997</v>
      </c>
      <c r="E203" s="164">
        <v>0</v>
      </c>
      <c r="F203" s="164">
        <v>42499.958769999997</v>
      </c>
      <c r="G203" s="164">
        <v>0.12994</v>
      </c>
      <c r="H203" s="164">
        <v>0</v>
      </c>
      <c r="I203" s="164">
        <v>0.12994</v>
      </c>
      <c r="J203" s="164">
        <v>1485.5745000000002</v>
      </c>
      <c r="K203" s="164">
        <v>4.4999999999999999E-4</v>
      </c>
      <c r="L203" s="164">
        <v>1485.5749500000002</v>
      </c>
      <c r="M203" s="164">
        <v>1813.4744200000002</v>
      </c>
      <c r="N203" s="164">
        <v>0</v>
      </c>
      <c r="O203" s="164">
        <v>1813.4744200000002</v>
      </c>
      <c r="P203" s="164">
        <v>3299.1788600000004</v>
      </c>
      <c r="Q203" s="164">
        <v>4.4999999999999999E-4</v>
      </c>
      <c r="R203" s="165">
        <v>3299.1793099999995</v>
      </c>
    </row>
    <row r="204" spans="1:18" ht="13.2">
      <c r="A204" s="166"/>
      <c r="B204" s="162" t="s">
        <v>173</v>
      </c>
      <c r="C204" s="162" t="s">
        <v>173</v>
      </c>
      <c r="D204" s="163">
        <v>56417.171689999996</v>
      </c>
      <c r="E204" s="164">
        <v>0</v>
      </c>
      <c r="F204" s="164">
        <v>56417.171689999996</v>
      </c>
      <c r="G204" s="164">
        <v>2.017E-2</v>
      </c>
      <c r="H204" s="164">
        <v>0</v>
      </c>
      <c r="I204" s="164">
        <v>2.017E-2</v>
      </c>
      <c r="J204" s="164">
        <v>732.30971</v>
      </c>
      <c r="K204" s="164">
        <v>1.4193699999999998</v>
      </c>
      <c r="L204" s="164">
        <v>733.72908000000007</v>
      </c>
      <c r="M204" s="164">
        <v>2089.6764800000001</v>
      </c>
      <c r="N204" s="164">
        <v>26.457449999999998</v>
      </c>
      <c r="O204" s="164">
        <v>2116.1339299999995</v>
      </c>
      <c r="P204" s="164">
        <v>2822.0063599999999</v>
      </c>
      <c r="Q204" s="164">
        <v>27.876819999999999</v>
      </c>
      <c r="R204" s="165">
        <v>2849.8831800000003</v>
      </c>
    </row>
    <row r="205" spans="1:18" ht="13.2">
      <c r="A205" s="166"/>
      <c r="B205" s="162" t="s">
        <v>21</v>
      </c>
      <c r="C205" s="162" t="s">
        <v>214</v>
      </c>
      <c r="D205" s="163">
        <v>61854.857170000003</v>
      </c>
      <c r="E205" s="164">
        <v>0</v>
      </c>
      <c r="F205" s="164">
        <v>61854.857170000003</v>
      </c>
      <c r="G205" s="164">
        <v>0</v>
      </c>
      <c r="H205" s="164">
        <v>0</v>
      </c>
      <c r="I205" s="164">
        <v>0</v>
      </c>
      <c r="J205" s="164">
        <v>3702.28811</v>
      </c>
      <c r="K205" s="164">
        <v>3.6999999999999999E-4</v>
      </c>
      <c r="L205" s="164">
        <v>3702.2884800000002</v>
      </c>
      <c r="M205" s="164">
        <v>1145.68948</v>
      </c>
      <c r="N205" s="164">
        <v>0</v>
      </c>
      <c r="O205" s="164">
        <v>1145.68948</v>
      </c>
      <c r="P205" s="164">
        <v>4847.9775899999995</v>
      </c>
      <c r="Q205" s="164">
        <v>3.6999999999999999E-4</v>
      </c>
      <c r="R205" s="165">
        <v>4847.9779600000002</v>
      </c>
    </row>
    <row r="206" spans="1:18" ht="13.2">
      <c r="A206" s="166"/>
      <c r="B206" s="166"/>
      <c r="C206" s="167" t="s">
        <v>215</v>
      </c>
      <c r="D206" s="168">
        <v>42978.679280000004</v>
      </c>
      <c r="E206" s="120">
        <v>0</v>
      </c>
      <c r="F206" s="120">
        <v>42978.679280000004</v>
      </c>
      <c r="G206" s="120">
        <v>0</v>
      </c>
      <c r="H206" s="120">
        <v>0</v>
      </c>
      <c r="I206" s="120">
        <v>0</v>
      </c>
      <c r="J206" s="120">
        <v>2528.3344900000002</v>
      </c>
      <c r="K206" s="120">
        <v>0</v>
      </c>
      <c r="L206" s="120">
        <v>2528.3344900000002</v>
      </c>
      <c r="M206" s="120">
        <v>359.59616000000005</v>
      </c>
      <c r="N206" s="120">
        <v>0</v>
      </c>
      <c r="O206" s="120">
        <v>359.59616000000005</v>
      </c>
      <c r="P206" s="120">
        <v>2887.9306499999998</v>
      </c>
      <c r="Q206" s="120">
        <v>0</v>
      </c>
      <c r="R206" s="169">
        <v>2887.9306499999998</v>
      </c>
    </row>
    <row r="207" spans="1:18" ht="13.2">
      <c r="A207" s="166"/>
      <c r="B207" s="166"/>
      <c r="C207" s="167" t="s">
        <v>21</v>
      </c>
      <c r="D207" s="168">
        <v>269452.65009000001</v>
      </c>
      <c r="E207" s="120">
        <v>0</v>
      </c>
      <c r="F207" s="120">
        <v>269452.65009000001</v>
      </c>
      <c r="G207" s="120">
        <v>11.878530000000001</v>
      </c>
      <c r="H207" s="120">
        <v>0</v>
      </c>
      <c r="I207" s="120">
        <v>11.878530000000001</v>
      </c>
      <c r="J207" s="120">
        <v>7689.8250099999996</v>
      </c>
      <c r="K207" s="120">
        <v>29.823300000000003</v>
      </c>
      <c r="L207" s="120">
        <v>7719.6483100000005</v>
      </c>
      <c r="M207" s="120">
        <v>15674.956769999999</v>
      </c>
      <c r="N207" s="120">
        <v>245.059</v>
      </c>
      <c r="O207" s="120">
        <v>15920.01577</v>
      </c>
      <c r="P207" s="120">
        <v>23376.660309999999</v>
      </c>
      <c r="Q207" s="120">
        <v>274.88229999999999</v>
      </c>
      <c r="R207" s="169">
        <v>23651.54261</v>
      </c>
    </row>
    <row r="208" spans="1:18" ht="13.2">
      <c r="A208" s="166"/>
      <c r="B208" s="166"/>
      <c r="C208" s="167" t="s">
        <v>174</v>
      </c>
      <c r="D208" s="168">
        <v>64132.77433</v>
      </c>
      <c r="E208" s="120">
        <v>0</v>
      </c>
      <c r="F208" s="120">
        <v>64132.77433</v>
      </c>
      <c r="G208" s="120">
        <v>5.1720000000000002E-2</v>
      </c>
      <c r="H208" s="120">
        <v>0</v>
      </c>
      <c r="I208" s="120">
        <v>5.1720000000000002E-2</v>
      </c>
      <c r="J208" s="120">
        <v>2167.5279299999997</v>
      </c>
      <c r="K208" s="120">
        <v>4.5760100000000001</v>
      </c>
      <c r="L208" s="120">
        <v>2172.10394</v>
      </c>
      <c r="M208" s="120">
        <v>1661.89075</v>
      </c>
      <c r="N208" s="120">
        <v>0</v>
      </c>
      <c r="O208" s="120">
        <v>1661.89075</v>
      </c>
      <c r="P208" s="120">
        <v>3829.4703999999992</v>
      </c>
      <c r="Q208" s="120">
        <v>4.5760100000000001</v>
      </c>
      <c r="R208" s="169">
        <v>3834.0464099999995</v>
      </c>
    </row>
    <row r="209" spans="1:18" ht="13.2">
      <c r="A209" s="166"/>
      <c r="B209" s="166"/>
      <c r="C209" s="167" t="s">
        <v>352</v>
      </c>
      <c r="D209" s="168">
        <v>3685.3775900000001</v>
      </c>
      <c r="E209" s="120">
        <v>0</v>
      </c>
      <c r="F209" s="120">
        <v>3685.3775900000001</v>
      </c>
      <c r="G209" s="120">
        <v>0</v>
      </c>
      <c r="H209" s="120">
        <v>0</v>
      </c>
      <c r="I209" s="120">
        <v>0</v>
      </c>
      <c r="J209" s="120">
        <v>0</v>
      </c>
      <c r="K209" s="120">
        <v>0</v>
      </c>
      <c r="L209" s="120">
        <v>0</v>
      </c>
      <c r="M209" s="120">
        <v>0</v>
      </c>
      <c r="N209" s="120">
        <v>0</v>
      </c>
      <c r="O209" s="120">
        <v>0</v>
      </c>
      <c r="P209" s="120">
        <v>0</v>
      </c>
      <c r="Q209" s="120">
        <v>0</v>
      </c>
      <c r="R209" s="169">
        <v>0</v>
      </c>
    </row>
    <row r="210" spans="1:18" ht="13.2">
      <c r="A210" s="166"/>
      <c r="B210" s="162" t="s">
        <v>277</v>
      </c>
      <c r="C210" s="162" t="s">
        <v>277</v>
      </c>
      <c r="D210" s="163">
        <v>22807.252710000001</v>
      </c>
      <c r="E210" s="164">
        <v>0</v>
      </c>
      <c r="F210" s="164">
        <v>22807.252710000001</v>
      </c>
      <c r="G210" s="164">
        <v>0</v>
      </c>
      <c r="H210" s="164">
        <v>0</v>
      </c>
      <c r="I210" s="164">
        <v>0</v>
      </c>
      <c r="J210" s="164">
        <v>670.23099000000002</v>
      </c>
      <c r="K210" s="164">
        <v>3.9600500000000003</v>
      </c>
      <c r="L210" s="164">
        <v>674.19104000000004</v>
      </c>
      <c r="M210" s="164">
        <v>621.43280000000004</v>
      </c>
      <c r="N210" s="164">
        <v>3.1303899999999998</v>
      </c>
      <c r="O210" s="164">
        <v>624.56318999999996</v>
      </c>
      <c r="P210" s="164">
        <v>1291.6637900000001</v>
      </c>
      <c r="Q210" s="164">
        <v>7.0904400000000001</v>
      </c>
      <c r="R210" s="165">
        <v>1298.75423</v>
      </c>
    </row>
    <row r="211" spans="1:18" ht="13.2">
      <c r="A211" s="166"/>
      <c r="B211" s="162" t="s">
        <v>175</v>
      </c>
      <c r="C211" s="162" t="s">
        <v>175</v>
      </c>
      <c r="D211" s="163">
        <v>186859.48242000001</v>
      </c>
      <c r="E211" s="164">
        <v>0</v>
      </c>
      <c r="F211" s="164">
        <v>186859.48242000001</v>
      </c>
      <c r="G211" s="164">
        <v>0.44011</v>
      </c>
      <c r="H211" s="164">
        <v>0</v>
      </c>
      <c r="I211" s="164">
        <v>0.44011</v>
      </c>
      <c r="J211" s="164">
        <v>8144.6144799999993</v>
      </c>
      <c r="K211" s="164">
        <v>148.67191999999997</v>
      </c>
      <c r="L211" s="164">
        <v>8293.286399999999</v>
      </c>
      <c r="M211" s="164">
        <v>8561.9945500000013</v>
      </c>
      <c r="N211" s="164">
        <v>32.7361</v>
      </c>
      <c r="O211" s="164">
        <v>8594.7306499999995</v>
      </c>
      <c r="P211" s="164">
        <v>16707.049139999999</v>
      </c>
      <c r="Q211" s="164">
        <v>181.40801999999999</v>
      </c>
      <c r="R211" s="165">
        <v>16888.457160000002</v>
      </c>
    </row>
    <row r="212" spans="1:18" ht="13.2">
      <c r="A212" s="166"/>
      <c r="B212" s="166"/>
      <c r="C212" s="167" t="s">
        <v>216</v>
      </c>
      <c r="D212" s="168">
        <v>10324.83757</v>
      </c>
      <c r="E212" s="120">
        <v>0</v>
      </c>
      <c r="F212" s="120">
        <v>10324.83757</v>
      </c>
      <c r="G212" s="120">
        <v>0</v>
      </c>
      <c r="H212" s="120">
        <v>0</v>
      </c>
      <c r="I212" s="120">
        <v>0</v>
      </c>
      <c r="J212" s="120">
        <v>898.64841999999999</v>
      </c>
      <c r="K212" s="120">
        <v>3.7770000000000005E-2</v>
      </c>
      <c r="L212" s="120">
        <v>898.6861899999999</v>
      </c>
      <c r="M212" s="120">
        <v>6.1952400000000001</v>
      </c>
      <c r="N212" s="120">
        <v>1.9000000000000001E-4</v>
      </c>
      <c r="O212" s="120">
        <v>6.19543</v>
      </c>
      <c r="P212" s="120">
        <v>904.84366</v>
      </c>
      <c r="Q212" s="120">
        <v>3.7960000000000001E-2</v>
      </c>
      <c r="R212" s="169">
        <v>904.88162</v>
      </c>
    </row>
    <row r="213" spans="1:18" ht="13.2">
      <c r="A213" s="166"/>
      <c r="B213" s="162" t="s">
        <v>176</v>
      </c>
      <c r="C213" s="162" t="s">
        <v>217</v>
      </c>
      <c r="D213" s="163">
        <v>10910.852349999999</v>
      </c>
      <c r="E213" s="164">
        <v>0</v>
      </c>
      <c r="F213" s="164">
        <v>10910.852349999999</v>
      </c>
      <c r="G213" s="164">
        <v>0</v>
      </c>
      <c r="H213" s="164">
        <v>0</v>
      </c>
      <c r="I213" s="164">
        <v>0</v>
      </c>
      <c r="J213" s="164">
        <v>847.7389300000001</v>
      </c>
      <c r="K213" s="164">
        <v>0</v>
      </c>
      <c r="L213" s="164">
        <v>847.7389300000001</v>
      </c>
      <c r="M213" s="164">
        <v>193.48784000000001</v>
      </c>
      <c r="N213" s="164">
        <v>0</v>
      </c>
      <c r="O213" s="164">
        <v>193.48784000000001</v>
      </c>
      <c r="P213" s="164">
        <v>1041.22677</v>
      </c>
      <c r="Q213" s="164">
        <v>0</v>
      </c>
      <c r="R213" s="165">
        <v>1041.22677</v>
      </c>
    </row>
    <row r="214" spans="1:18" ht="13.2">
      <c r="A214" s="166"/>
      <c r="B214" s="166"/>
      <c r="C214" s="167" t="s">
        <v>177</v>
      </c>
      <c r="D214" s="168">
        <v>55641.941920000012</v>
      </c>
      <c r="E214" s="120">
        <v>0</v>
      </c>
      <c r="F214" s="120">
        <v>55641.941920000012</v>
      </c>
      <c r="G214" s="120">
        <v>8.1000000000000006E-4</v>
      </c>
      <c r="H214" s="120">
        <v>0</v>
      </c>
      <c r="I214" s="120">
        <v>8.1000000000000006E-4</v>
      </c>
      <c r="J214" s="120">
        <v>2288.8676399999999</v>
      </c>
      <c r="K214" s="120">
        <v>20.60042</v>
      </c>
      <c r="L214" s="120">
        <v>2309.4680600000002</v>
      </c>
      <c r="M214" s="120">
        <v>1711.8330800000001</v>
      </c>
      <c r="N214" s="120">
        <v>101.00847</v>
      </c>
      <c r="O214" s="120">
        <v>1812.8415500000001</v>
      </c>
      <c r="P214" s="120">
        <v>4000.7015300000003</v>
      </c>
      <c r="Q214" s="120">
        <v>121.60889</v>
      </c>
      <c r="R214" s="169">
        <v>4122.3104199999998</v>
      </c>
    </row>
    <row r="215" spans="1:18" ht="13.2">
      <c r="A215" s="162" t="s">
        <v>851</v>
      </c>
      <c r="B215" s="810"/>
      <c r="C215" s="810"/>
      <c r="D215" s="163">
        <v>856245.91768000019</v>
      </c>
      <c r="E215" s="164">
        <v>0</v>
      </c>
      <c r="F215" s="164">
        <v>856245.91768000019</v>
      </c>
      <c r="G215" s="164">
        <v>12.521280000000001</v>
      </c>
      <c r="H215" s="164">
        <v>0</v>
      </c>
      <c r="I215" s="164">
        <v>12.521280000000001</v>
      </c>
      <c r="J215" s="164">
        <v>31948.520590000004</v>
      </c>
      <c r="K215" s="164">
        <v>209.10833999999997</v>
      </c>
      <c r="L215" s="164">
        <v>32157.628929999999</v>
      </c>
      <c r="M215" s="164">
        <v>35666.026690000006</v>
      </c>
      <c r="N215" s="164">
        <v>408.39159999999998</v>
      </c>
      <c r="O215" s="164">
        <v>36074.418290000001</v>
      </c>
      <c r="P215" s="164">
        <v>67627.068559999985</v>
      </c>
      <c r="Q215" s="164">
        <v>617.49993999999992</v>
      </c>
      <c r="R215" s="165">
        <v>68244.568499999994</v>
      </c>
    </row>
    <row r="216" spans="1:18" ht="13.2">
      <c r="A216" s="162" t="s">
        <v>22</v>
      </c>
      <c r="B216" s="162" t="s">
        <v>336</v>
      </c>
      <c r="C216" s="162" t="s">
        <v>337</v>
      </c>
      <c r="D216" s="163">
        <v>2506.2066099999997</v>
      </c>
      <c r="E216" s="164">
        <v>0</v>
      </c>
      <c r="F216" s="164">
        <v>2506.2066099999997</v>
      </c>
      <c r="G216" s="164">
        <v>0</v>
      </c>
      <c r="H216" s="164">
        <v>0</v>
      </c>
      <c r="I216" s="164">
        <v>0</v>
      </c>
      <c r="J216" s="164">
        <v>79.540009999999995</v>
      </c>
      <c r="K216" s="164">
        <v>0.43185000000000001</v>
      </c>
      <c r="L216" s="164">
        <v>79.971860000000007</v>
      </c>
      <c r="M216" s="164">
        <v>18.151109999999999</v>
      </c>
      <c r="N216" s="164">
        <v>1.6000000000000001E-3</v>
      </c>
      <c r="O216" s="164">
        <v>18.152709999999999</v>
      </c>
      <c r="P216" s="164">
        <v>97.691119999999998</v>
      </c>
      <c r="Q216" s="164">
        <v>0.43345000000000006</v>
      </c>
      <c r="R216" s="165">
        <v>98.124570000000006</v>
      </c>
    </row>
    <row r="217" spans="1:18" ht="13.2">
      <c r="A217" s="166"/>
      <c r="B217" s="166"/>
      <c r="C217" s="167" t="s">
        <v>338</v>
      </c>
      <c r="D217" s="168">
        <v>2056.79511</v>
      </c>
      <c r="E217" s="120">
        <v>0</v>
      </c>
      <c r="F217" s="120">
        <v>2056.79511</v>
      </c>
      <c r="G217" s="120">
        <v>0</v>
      </c>
      <c r="H217" s="120">
        <v>0</v>
      </c>
      <c r="I217" s="120">
        <v>0</v>
      </c>
      <c r="J217" s="120">
        <v>110.02016999999999</v>
      </c>
      <c r="K217" s="120">
        <v>0.17613999999999999</v>
      </c>
      <c r="L217" s="120">
        <v>110.19631</v>
      </c>
      <c r="M217" s="120">
        <v>56.49165</v>
      </c>
      <c r="N217" s="120">
        <v>2.65E-3</v>
      </c>
      <c r="O217" s="120">
        <v>56.494300000000003</v>
      </c>
      <c r="P217" s="120">
        <v>166.51182</v>
      </c>
      <c r="Q217" s="120">
        <v>0.17879</v>
      </c>
      <c r="R217" s="169">
        <v>166.69060999999999</v>
      </c>
    </row>
    <row r="218" spans="1:18" ht="13.2">
      <c r="A218" s="166"/>
      <c r="B218" s="162" t="s">
        <v>339</v>
      </c>
      <c r="C218" s="162" t="s">
        <v>340</v>
      </c>
      <c r="D218" s="163">
        <v>5173.78683</v>
      </c>
      <c r="E218" s="164">
        <v>0</v>
      </c>
      <c r="F218" s="164">
        <v>5173.78683</v>
      </c>
      <c r="G218" s="164">
        <v>0</v>
      </c>
      <c r="H218" s="164">
        <v>0</v>
      </c>
      <c r="I218" s="164">
        <v>0</v>
      </c>
      <c r="J218" s="164">
        <v>86.805139999999994</v>
      </c>
      <c r="K218" s="164">
        <v>2.0959999999999999E-2</v>
      </c>
      <c r="L218" s="164">
        <v>86.826100000000011</v>
      </c>
      <c r="M218" s="164">
        <v>44.046639999999996</v>
      </c>
      <c r="N218" s="164">
        <v>7.43E-3</v>
      </c>
      <c r="O218" s="164">
        <v>44.054070000000003</v>
      </c>
      <c r="P218" s="164">
        <v>130.85177999999999</v>
      </c>
      <c r="Q218" s="164">
        <v>2.8390000000000002E-2</v>
      </c>
      <c r="R218" s="165">
        <v>130.88016999999999</v>
      </c>
    </row>
    <row r="219" spans="1:18" ht="13.2">
      <c r="A219" s="166"/>
      <c r="B219" s="162" t="s">
        <v>341</v>
      </c>
      <c r="C219" s="162" t="s">
        <v>342</v>
      </c>
      <c r="D219" s="163">
        <v>6990.1629499999999</v>
      </c>
      <c r="E219" s="164">
        <v>0</v>
      </c>
      <c r="F219" s="164">
        <v>6990.1629499999999</v>
      </c>
      <c r="G219" s="164">
        <v>0</v>
      </c>
      <c r="H219" s="164">
        <v>0</v>
      </c>
      <c r="I219" s="164">
        <v>0</v>
      </c>
      <c r="J219" s="164">
        <v>496.64134000000001</v>
      </c>
      <c r="K219" s="164">
        <v>0.42238999999999999</v>
      </c>
      <c r="L219" s="164">
        <v>497.06372999999996</v>
      </c>
      <c r="M219" s="164">
        <v>222.83077</v>
      </c>
      <c r="N219" s="164">
        <v>2.9999999999999997E-4</v>
      </c>
      <c r="O219" s="164">
        <v>222.83107000000001</v>
      </c>
      <c r="P219" s="164">
        <v>719.47210999999993</v>
      </c>
      <c r="Q219" s="164">
        <v>0.42269000000000001</v>
      </c>
      <c r="R219" s="165">
        <v>719.89480000000003</v>
      </c>
    </row>
    <row r="220" spans="1:18" ht="13.2">
      <c r="A220" s="166"/>
      <c r="B220" s="162" t="s">
        <v>22</v>
      </c>
      <c r="C220" s="162" t="s">
        <v>22</v>
      </c>
      <c r="D220" s="163">
        <v>77405.524860000005</v>
      </c>
      <c r="E220" s="164">
        <v>0</v>
      </c>
      <c r="F220" s="164">
        <v>77405.524860000005</v>
      </c>
      <c r="G220" s="164">
        <v>0.31586999999999998</v>
      </c>
      <c r="H220" s="164">
        <v>0</v>
      </c>
      <c r="I220" s="164">
        <v>0.31586999999999998</v>
      </c>
      <c r="J220" s="164">
        <v>3743.5706399999999</v>
      </c>
      <c r="K220" s="164">
        <v>34.987099999999998</v>
      </c>
      <c r="L220" s="164">
        <v>3778.5577399999997</v>
      </c>
      <c r="M220" s="164">
        <v>5044.6662999999999</v>
      </c>
      <c r="N220" s="164">
        <v>296.51650000000001</v>
      </c>
      <c r="O220" s="164">
        <v>5341.1828000000005</v>
      </c>
      <c r="P220" s="164">
        <v>8788.552810000001</v>
      </c>
      <c r="Q220" s="164">
        <v>331.50359999999989</v>
      </c>
      <c r="R220" s="165">
        <v>9120.0564100000011</v>
      </c>
    </row>
    <row r="221" spans="1:18" ht="13.2">
      <c r="A221" s="166"/>
      <c r="B221" s="162" t="s">
        <v>178</v>
      </c>
      <c r="C221" s="162" t="s">
        <v>179</v>
      </c>
      <c r="D221" s="163">
        <v>145171.04206999997</v>
      </c>
      <c r="E221" s="164">
        <v>0</v>
      </c>
      <c r="F221" s="164">
        <v>145171.04206999997</v>
      </c>
      <c r="G221" s="164">
        <v>0.35947000000000001</v>
      </c>
      <c r="H221" s="164">
        <v>0</v>
      </c>
      <c r="I221" s="164">
        <v>0.35947000000000001</v>
      </c>
      <c r="J221" s="164">
        <v>4668.4089199999999</v>
      </c>
      <c r="K221" s="164">
        <v>115.05842</v>
      </c>
      <c r="L221" s="164">
        <v>4783.4673400000011</v>
      </c>
      <c r="M221" s="164">
        <v>5027.5182000000004</v>
      </c>
      <c r="N221" s="164">
        <v>10.935979999999999</v>
      </c>
      <c r="O221" s="164">
        <v>5038.4541799999997</v>
      </c>
      <c r="P221" s="164">
        <v>9696.2865899999997</v>
      </c>
      <c r="Q221" s="164">
        <v>125.99440000000001</v>
      </c>
      <c r="R221" s="165">
        <v>9822.2809900000011</v>
      </c>
    </row>
    <row r="222" spans="1:18" ht="13.2">
      <c r="A222" s="166"/>
      <c r="B222" s="162" t="s">
        <v>343</v>
      </c>
      <c r="C222" s="162" t="s">
        <v>343</v>
      </c>
      <c r="D222" s="163">
        <v>4264.3355000000001</v>
      </c>
      <c r="E222" s="164">
        <v>0</v>
      </c>
      <c r="F222" s="164">
        <v>4264.3355000000001</v>
      </c>
      <c r="G222" s="164">
        <v>0</v>
      </c>
      <c r="H222" s="164">
        <v>0</v>
      </c>
      <c r="I222" s="164">
        <v>0</v>
      </c>
      <c r="J222" s="164">
        <v>183.41066000000001</v>
      </c>
      <c r="K222" s="164">
        <v>0</v>
      </c>
      <c r="L222" s="164">
        <v>183.41066000000001</v>
      </c>
      <c r="M222" s="164">
        <v>53.003480000000003</v>
      </c>
      <c r="N222" s="164">
        <v>4.0700000000000007E-3</v>
      </c>
      <c r="O222" s="164">
        <v>53.007550000000002</v>
      </c>
      <c r="P222" s="164">
        <v>236.41414</v>
      </c>
      <c r="Q222" s="164">
        <v>4.0700000000000007E-3</v>
      </c>
      <c r="R222" s="165">
        <v>236.41820999999999</v>
      </c>
    </row>
    <row r="223" spans="1:18" ht="13.2">
      <c r="A223" s="166"/>
      <c r="B223" s="162" t="s">
        <v>344</v>
      </c>
      <c r="C223" s="162" t="s">
        <v>345</v>
      </c>
      <c r="D223" s="163">
        <v>3771.21416</v>
      </c>
      <c r="E223" s="164">
        <v>0</v>
      </c>
      <c r="F223" s="164">
        <v>3771.21416</v>
      </c>
      <c r="G223" s="164">
        <v>0</v>
      </c>
      <c r="H223" s="164">
        <v>0</v>
      </c>
      <c r="I223" s="164">
        <v>0</v>
      </c>
      <c r="J223" s="164">
        <v>225.86831000000001</v>
      </c>
      <c r="K223" s="164">
        <v>0</v>
      </c>
      <c r="L223" s="164">
        <v>225.86831000000001</v>
      </c>
      <c r="M223" s="164">
        <v>41.661439999999999</v>
      </c>
      <c r="N223" s="164">
        <v>0</v>
      </c>
      <c r="O223" s="164">
        <v>41.661439999999999</v>
      </c>
      <c r="P223" s="164">
        <v>267.52974999999998</v>
      </c>
      <c r="Q223" s="164">
        <v>0</v>
      </c>
      <c r="R223" s="165">
        <v>267.52974999999998</v>
      </c>
    </row>
    <row r="224" spans="1:18" ht="13.2">
      <c r="A224" s="162" t="s">
        <v>852</v>
      </c>
      <c r="B224" s="810"/>
      <c r="C224" s="810"/>
      <c r="D224" s="163">
        <v>247339.06808999996</v>
      </c>
      <c r="E224" s="164">
        <v>0</v>
      </c>
      <c r="F224" s="164">
        <v>247339.06808999996</v>
      </c>
      <c r="G224" s="164">
        <v>0.67534000000000005</v>
      </c>
      <c r="H224" s="164">
        <v>0</v>
      </c>
      <c r="I224" s="164">
        <v>0.67534000000000005</v>
      </c>
      <c r="J224" s="164">
        <v>9594.2651900000001</v>
      </c>
      <c r="K224" s="164">
        <v>151.09685999999999</v>
      </c>
      <c r="L224" s="164">
        <v>9745.3620500000034</v>
      </c>
      <c r="M224" s="164">
        <v>10508.36959</v>
      </c>
      <c r="N224" s="164">
        <v>307.46852999999999</v>
      </c>
      <c r="O224" s="164">
        <v>10815.83812</v>
      </c>
      <c r="P224" s="164">
        <v>20103.310120000002</v>
      </c>
      <c r="Q224" s="164">
        <v>458.56538999999998</v>
      </c>
      <c r="R224" s="165">
        <v>20561.875510000002</v>
      </c>
    </row>
    <row r="225" spans="1:18" ht="13.2">
      <c r="A225" s="162" t="s">
        <v>180</v>
      </c>
      <c r="B225" s="162" t="s">
        <v>293</v>
      </c>
      <c r="C225" s="162" t="s">
        <v>294</v>
      </c>
      <c r="D225" s="163">
        <v>5675.9233700000004</v>
      </c>
      <c r="E225" s="164">
        <v>0</v>
      </c>
      <c r="F225" s="164">
        <v>5675.9233700000004</v>
      </c>
      <c r="G225" s="164">
        <v>0</v>
      </c>
      <c r="H225" s="164">
        <v>0</v>
      </c>
      <c r="I225" s="164">
        <v>0</v>
      </c>
      <c r="J225" s="164">
        <v>0</v>
      </c>
      <c r="K225" s="164">
        <v>0</v>
      </c>
      <c r="L225" s="164">
        <v>0</v>
      </c>
      <c r="M225" s="164">
        <v>0</v>
      </c>
      <c r="N225" s="164">
        <v>0</v>
      </c>
      <c r="O225" s="164">
        <v>0</v>
      </c>
      <c r="P225" s="164">
        <v>0</v>
      </c>
      <c r="Q225" s="164">
        <v>0</v>
      </c>
      <c r="R225" s="165">
        <v>0</v>
      </c>
    </row>
    <row r="226" spans="1:18" ht="13.2">
      <c r="A226" s="166"/>
      <c r="B226" s="162" t="s">
        <v>181</v>
      </c>
      <c r="C226" s="162" t="s">
        <v>181</v>
      </c>
      <c r="D226" s="163">
        <v>75664.552370000005</v>
      </c>
      <c r="E226" s="164">
        <v>0</v>
      </c>
      <c r="F226" s="164">
        <v>75664.552370000005</v>
      </c>
      <c r="G226" s="164">
        <v>1.4323800000000002</v>
      </c>
      <c r="H226" s="164">
        <v>0</v>
      </c>
      <c r="I226" s="164">
        <v>1.4323800000000002</v>
      </c>
      <c r="J226" s="164">
        <v>3375.6420999999996</v>
      </c>
      <c r="K226" s="164">
        <v>0.69777999999999996</v>
      </c>
      <c r="L226" s="164">
        <v>3376.33988</v>
      </c>
      <c r="M226" s="164">
        <v>1428.0391499999998</v>
      </c>
      <c r="N226" s="164">
        <v>0</v>
      </c>
      <c r="O226" s="164">
        <v>1428.0391499999998</v>
      </c>
      <c r="P226" s="164">
        <v>4805.1136299999998</v>
      </c>
      <c r="Q226" s="164">
        <v>0.69777999999999996</v>
      </c>
      <c r="R226" s="165">
        <v>4805.8114099999993</v>
      </c>
    </row>
    <row r="227" spans="1:18" ht="13.2">
      <c r="A227" s="166"/>
      <c r="B227" s="162" t="s">
        <v>278</v>
      </c>
      <c r="C227" s="162" t="s">
        <v>279</v>
      </c>
      <c r="D227" s="163">
        <v>13520.471539999999</v>
      </c>
      <c r="E227" s="164">
        <v>0</v>
      </c>
      <c r="F227" s="164">
        <v>13520.471539999999</v>
      </c>
      <c r="G227" s="164">
        <v>0</v>
      </c>
      <c r="H227" s="164">
        <v>0</v>
      </c>
      <c r="I227" s="164">
        <v>0</v>
      </c>
      <c r="J227" s="164">
        <v>310.37513999999999</v>
      </c>
      <c r="K227" s="164">
        <v>0</v>
      </c>
      <c r="L227" s="164">
        <v>310.37513999999999</v>
      </c>
      <c r="M227" s="164">
        <v>11.55</v>
      </c>
      <c r="N227" s="164">
        <v>0</v>
      </c>
      <c r="O227" s="164">
        <v>11.55</v>
      </c>
      <c r="P227" s="164">
        <v>321.92514</v>
      </c>
      <c r="Q227" s="164">
        <v>0</v>
      </c>
      <c r="R227" s="165">
        <v>321.92514</v>
      </c>
    </row>
    <row r="228" spans="1:18" ht="13.2">
      <c r="A228" s="166"/>
      <c r="B228" s="162" t="s">
        <v>180</v>
      </c>
      <c r="C228" s="162" t="s">
        <v>182</v>
      </c>
      <c r="D228" s="163">
        <v>167619.11079000001</v>
      </c>
      <c r="E228" s="164">
        <v>0</v>
      </c>
      <c r="F228" s="164">
        <v>167619.11079000001</v>
      </c>
      <c r="G228" s="164">
        <v>0.24643999999999999</v>
      </c>
      <c r="H228" s="164">
        <v>0</v>
      </c>
      <c r="I228" s="164">
        <v>0.24643999999999999</v>
      </c>
      <c r="J228" s="164">
        <v>5635.4014000000006</v>
      </c>
      <c r="K228" s="164">
        <v>3.5089999999999999</v>
      </c>
      <c r="L228" s="164">
        <v>5638.9104000000007</v>
      </c>
      <c r="M228" s="164">
        <v>5222.2241100000001</v>
      </c>
      <c r="N228" s="164">
        <v>32.158929999999998</v>
      </c>
      <c r="O228" s="164">
        <v>5254.3830399999997</v>
      </c>
      <c r="P228" s="164">
        <v>10857.871949999999</v>
      </c>
      <c r="Q228" s="164">
        <v>35.667929999999998</v>
      </c>
      <c r="R228" s="165">
        <v>10893.539879999998</v>
      </c>
    </row>
    <row r="229" spans="1:18" ht="13.2">
      <c r="A229" s="166"/>
      <c r="B229" s="166"/>
      <c r="C229" s="167" t="s">
        <v>353</v>
      </c>
      <c r="D229" s="168">
        <v>7644.36481</v>
      </c>
      <c r="E229" s="120">
        <v>0</v>
      </c>
      <c r="F229" s="120">
        <v>7644.36481</v>
      </c>
      <c r="G229" s="120">
        <v>0</v>
      </c>
      <c r="H229" s="120">
        <v>0</v>
      </c>
      <c r="I229" s="120">
        <v>0</v>
      </c>
      <c r="J229" s="120">
        <v>0</v>
      </c>
      <c r="K229" s="120">
        <v>0</v>
      </c>
      <c r="L229" s="120">
        <v>0</v>
      </c>
      <c r="M229" s="120">
        <v>0</v>
      </c>
      <c r="N229" s="120">
        <v>0</v>
      </c>
      <c r="O229" s="120">
        <v>0</v>
      </c>
      <c r="P229" s="120">
        <v>0</v>
      </c>
      <c r="Q229" s="120">
        <v>0</v>
      </c>
      <c r="R229" s="169">
        <v>0</v>
      </c>
    </row>
    <row r="230" spans="1:18" ht="13.2">
      <c r="A230" s="166"/>
      <c r="B230" s="162" t="s">
        <v>295</v>
      </c>
      <c r="C230" s="162" t="s">
        <v>295</v>
      </c>
      <c r="D230" s="163">
        <v>3388.35268</v>
      </c>
      <c r="E230" s="164">
        <v>0</v>
      </c>
      <c r="F230" s="164">
        <v>3388.35268</v>
      </c>
      <c r="G230" s="164">
        <v>0</v>
      </c>
      <c r="H230" s="164">
        <v>0</v>
      </c>
      <c r="I230" s="164">
        <v>0</v>
      </c>
      <c r="J230" s="164">
        <v>0</v>
      </c>
      <c r="K230" s="164">
        <v>0</v>
      </c>
      <c r="L230" s="164">
        <v>0</v>
      </c>
      <c r="M230" s="164">
        <v>0</v>
      </c>
      <c r="N230" s="164">
        <v>0</v>
      </c>
      <c r="O230" s="164">
        <v>0</v>
      </c>
      <c r="P230" s="164">
        <v>0</v>
      </c>
      <c r="Q230" s="164">
        <v>0</v>
      </c>
      <c r="R230" s="165">
        <v>0</v>
      </c>
    </row>
    <row r="231" spans="1:18" ht="13.2">
      <c r="A231" s="162" t="s">
        <v>853</v>
      </c>
      <c r="B231" s="810"/>
      <c r="C231" s="810"/>
      <c r="D231" s="163">
        <v>273512.77555999998</v>
      </c>
      <c r="E231" s="164">
        <v>0</v>
      </c>
      <c r="F231" s="164">
        <v>273512.77555999998</v>
      </c>
      <c r="G231" s="164">
        <v>1.6788200000000002</v>
      </c>
      <c r="H231" s="164">
        <v>0</v>
      </c>
      <c r="I231" s="164">
        <v>1.6788200000000002</v>
      </c>
      <c r="J231" s="164">
        <v>9321.4186399999999</v>
      </c>
      <c r="K231" s="164">
        <v>4.2067800000000002</v>
      </c>
      <c r="L231" s="164">
        <v>9325.6254200000003</v>
      </c>
      <c r="M231" s="164">
        <v>6661.8132599999999</v>
      </c>
      <c r="N231" s="164">
        <v>32.158929999999998</v>
      </c>
      <c r="O231" s="164">
        <v>6693.9721899999995</v>
      </c>
      <c r="P231" s="164">
        <v>15984.910719999998</v>
      </c>
      <c r="Q231" s="164">
        <v>36.36571</v>
      </c>
      <c r="R231" s="165">
        <v>16021.276429999998</v>
      </c>
    </row>
    <row r="232" spans="1:18" ht="13.2">
      <c r="A232" s="162" t="s">
        <v>24</v>
      </c>
      <c r="B232" s="162" t="s">
        <v>24</v>
      </c>
      <c r="C232" s="162" t="s">
        <v>218</v>
      </c>
      <c r="D232" s="163">
        <v>44532.150079999999</v>
      </c>
      <c r="E232" s="164">
        <v>0</v>
      </c>
      <c r="F232" s="164">
        <v>44532.150079999999</v>
      </c>
      <c r="G232" s="164">
        <v>0</v>
      </c>
      <c r="H232" s="164">
        <v>0</v>
      </c>
      <c r="I232" s="164">
        <v>0</v>
      </c>
      <c r="J232" s="164">
        <v>2039.7850800000001</v>
      </c>
      <c r="K232" s="164">
        <v>1.7565999999999999</v>
      </c>
      <c r="L232" s="164">
        <v>2041.54168</v>
      </c>
      <c r="M232" s="164">
        <v>3264.3969200000001</v>
      </c>
      <c r="N232" s="164">
        <v>2.8759599999999996</v>
      </c>
      <c r="O232" s="164">
        <v>3267.27288</v>
      </c>
      <c r="P232" s="164">
        <v>5304.1819999999998</v>
      </c>
      <c r="Q232" s="164">
        <v>4.6325599999999998</v>
      </c>
      <c r="R232" s="165">
        <v>5308.8145599999998</v>
      </c>
    </row>
    <row r="233" spans="1:18" ht="13.2">
      <c r="A233" s="166"/>
      <c r="B233" s="166"/>
      <c r="C233" s="167" t="s">
        <v>24</v>
      </c>
      <c r="D233" s="168">
        <v>129890.36525</v>
      </c>
      <c r="E233" s="120">
        <v>1.3700999999999999</v>
      </c>
      <c r="F233" s="120">
        <v>129891.73534999999</v>
      </c>
      <c r="G233" s="120">
        <v>0.69353999999999993</v>
      </c>
      <c r="H233" s="120">
        <v>0</v>
      </c>
      <c r="I233" s="120">
        <v>0.69353999999999993</v>
      </c>
      <c r="J233" s="120">
        <v>6885.2438499999998</v>
      </c>
      <c r="K233" s="120">
        <v>343.91127</v>
      </c>
      <c r="L233" s="120">
        <v>7229.1551200000004</v>
      </c>
      <c r="M233" s="120">
        <v>27878.859629999999</v>
      </c>
      <c r="N233" s="120">
        <v>308.02065000000005</v>
      </c>
      <c r="O233" s="120">
        <v>28186.880280000001</v>
      </c>
      <c r="P233" s="120">
        <v>34764.797019999998</v>
      </c>
      <c r="Q233" s="120">
        <v>651.93191999999988</v>
      </c>
      <c r="R233" s="169">
        <v>35416.728940000001</v>
      </c>
    </row>
    <row r="234" spans="1:18" ht="13.2">
      <c r="A234" s="166"/>
      <c r="B234" s="162" t="s">
        <v>280</v>
      </c>
      <c r="C234" s="162" t="s">
        <v>280</v>
      </c>
      <c r="D234" s="163">
        <v>2919.4949200000001</v>
      </c>
      <c r="E234" s="164">
        <v>0</v>
      </c>
      <c r="F234" s="164">
        <v>2919.4949200000001</v>
      </c>
      <c r="G234" s="164">
        <v>0</v>
      </c>
      <c r="H234" s="164">
        <v>0</v>
      </c>
      <c r="I234" s="164">
        <v>0</v>
      </c>
      <c r="J234" s="164">
        <v>0</v>
      </c>
      <c r="K234" s="164">
        <v>0</v>
      </c>
      <c r="L234" s="164">
        <v>0</v>
      </c>
      <c r="M234" s="164">
        <v>0</v>
      </c>
      <c r="N234" s="164">
        <v>0</v>
      </c>
      <c r="O234" s="164">
        <v>0</v>
      </c>
      <c r="P234" s="164">
        <v>0</v>
      </c>
      <c r="Q234" s="164">
        <v>0</v>
      </c>
      <c r="R234" s="165">
        <v>0</v>
      </c>
    </row>
    <row r="235" spans="1:18" ht="13.2">
      <c r="A235" s="166"/>
      <c r="B235" s="162" t="s">
        <v>281</v>
      </c>
      <c r="C235" s="162" t="s">
        <v>281</v>
      </c>
      <c r="D235" s="163">
        <v>2104.3192300000001</v>
      </c>
      <c r="E235" s="164">
        <v>0</v>
      </c>
      <c r="F235" s="164">
        <v>2104.3192300000001</v>
      </c>
      <c r="G235" s="164">
        <v>0</v>
      </c>
      <c r="H235" s="164">
        <v>0</v>
      </c>
      <c r="I235" s="164">
        <v>0</v>
      </c>
      <c r="J235" s="164">
        <v>0</v>
      </c>
      <c r="K235" s="164">
        <v>0</v>
      </c>
      <c r="L235" s="164">
        <v>0</v>
      </c>
      <c r="M235" s="164">
        <v>0</v>
      </c>
      <c r="N235" s="164">
        <v>0</v>
      </c>
      <c r="O235" s="164">
        <v>0</v>
      </c>
      <c r="P235" s="164">
        <v>0</v>
      </c>
      <c r="Q235" s="164">
        <v>0</v>
      </c>
      <c r="R235" s="165">
        <v>0</v>
      </c>
    </row>
    <row r="236" spans="1:18" ht="13.2">
      <c r="A236" s="166"/>
      <c r="B236" s="162" t="s">
        <v>282</v>
      </c>
      <c r="C236" s="162" t="s">
        <v>283</v>
      </c>
      <c r="D236" s="163">
        <v>1346.4970600000001</v>
      </c>
      <c r="E236" s="164">
        <v>0</v>
      </c>
      <c r="F236" s="164">
        <v>1346.4970600000001</v>
      </c>
      <c r="G236" s="164">
        <v>0</v>
      </c>
      <c r="H236" s="164">
        <v>0</v>
      </c>
      <c r="I236" s="164">
        <v>0</v>
      </c>
      <c r="J236" s="164">
        <v>0</v>
      </c>
      <c r="K236" s="164">
        <v>0</v>
      </c>
      <c r="L236" s="164">
        <v>0</v>
      </c>
      <c r="M236" s="164">
        <v>0</v>
      </c>
      <c r="N236" s="164">
        <v>0</v>
      </c>
      <c r="O236" s="164">
        <v>0</v>
      </c>
      <c r="P236" s="164">
        <v>0</v>
      </c>
      <c r="Q236" s="164">
        <v>0</v>
      </c>
      <c r="R236" s="165">
        <v>0</v>
      </c>
    </row>
    <row r="237" spans="1:18" ht="13.2">
      <c r="A237" s="162" t="s">
        <v>854</v>
      </c>
      <c r="B237" s="810"/>
      <c r="C237" s="810"/>
      <c r="D237" s="163">
        <v>180792.82653999995</v>
      </c>
      <c r="E237" s="164">
        <v>1.3700999999999999</v>
      </c>
      <c r="F237" s="164">
        <v>180794.19663999998</v>
      </c>
      <c r="G237" s="164">
        <v>0.69353999999999993</v>
      </c>
      <c r="H237" s="164">
        <v>0</v>
      </c>
      <c r="I237" s="164">
        <v>0.69353999999999993</v>
      </c>
      <c r="J237" s="164">
        <v>8925.0289300000004</v>
      </c>
      <c r="K237" s="164">
        <v>345.66786999999999</v>
      </c>
      <c r="L237" s="164">
        <v>9270.6968000000015</v>
      </c>
      <c r="M237" s="164">
        <v>31143.256549999998</v>
      </c>
      <c r="N237" s="164">
        <v>310.89661000000007</v>
      </c>
      <c r="O237" s="164">
        <v>31454.153160000002</v>
      </c>
      <c r="P237" s="164">
        <v>40068.979019999999</v>
      </c>
      <c r="Q237" s="164">
        <v>656.56448</v>
      </c>
      <c r="R237" s="165">
        <v>40725.5435</v>
      </c>
    </row>
    <row r="238" spans="1:18" ht="13.2">
      <c r="A238" s="162" t="s">
        <v>25</v>
      </c>
      <c r="B238" s="162" t="s">
        <v>25</v>
      </c>
      <c r="C238" s="162" t="s">
        <v>25</v>
      </c>
      <c r="D238" s="163">
        <v>94632.682929999995</v>
      </c>
      <c r="E238" s="164">
        <v>0</v>
      </c>
      <c r="F238" s="164">
        <v>94632.682929999995</v>
      </c>
      <c r="G238" s="164">
        <v>5.9000000000000007E-3</v>
      </c>
      <c r="H238" s="164">
        <v>0</v>
      </c>
      <c r="I238" s="164">
        <v>5.9000000000000007E-3</v>
      </c>
      <c r="J238" s="164">
        <v>4863.3208699999996</v>
      </c>
      <c r="K238" s="164">
        <v>28.534790000000001</v>
      </c>
      <c r="L238" s="164">
        <v>4891.8556600000002</v>
      </c>
      <c r="M238" s="164">
        <v>4865.3449900000005</v>
      </c>
      <c r="N238" s="164">
        <v>21.721810000000001</v>
      </c>
      <c r="O238" s="164">
        <v>4887.0667999999996</v>
      </c>
      <c r="P238" s="164">
        <v>9728.6717599999993</v>
      </c>
      <c r="Q238" s="164">
        <v>50.256599999999999</v>
      </c>
      <c r="R238" s="165">
        <v>9778.9283599999999</v>
      </c>
    </row>
    <row r="239" spans="1:18" ht="13.2">
      <c r="A239" s="166"/>
      <c r="B239" s="162" t="s">
        <v>296</v>
      </c>
      <c r="C239" s="162" t="s">
        <v>297</v>
      </c>
      <c r="D239" s="163">
        <v>3398.6912299999999</v>
      </c>
      <c r="E239" s="164">
        <v>0</v>
      </c>
      <c r="F239" s="164">
        <v>3398.6912299999999</v>
      </c>
      <c r="G239" s="164">
        <v>0</v>
      </c>
      <c r="H239" s="164">
        <v>0</v>
      </c>
      <c r="I239" s="164">
        <v>0</v>
      </c>
      <c r="J239" s="164">
        <v>0</v>
      </c>
      <c r="K239" s="164">
        <v>0</v>
      </c>
      <c r="L239" s="164">
        <v>0</v>
      </c>
      <c r="M239" s="164">
        <v>0</v>
      </c>
      <c r="N239" s="164">
        <v>0</v>
      </c>
      <c r="O239" s="164">
        <v>0</v>
      </c>
      <c r="P239" s="164">
        <v>0</v>
      </c>
      <c r="Q239" s="164">
        <v>0</v>
      </c>
      <c r="R239" s="165">
        <v>0</v>
      </c>
    </row>
    <row r="240" spans="1:18" ht="13.2">
      <c r="A240" s="162" t="s">
        <v>855</v>
      </c>
      <c r="B240" s="810"/>
      <c r="C240" s="810"/>
      <c r="D240" s="163">
        <v>98031.374159999992</v>
      </c>
      <c r="E240" s="164">
        <v>0</v>
      </c>
      <c r="F240" s="164">
        <v>98031.374159999992</v>
      </c>
      <c r="G240" s="164">
        <v>5.9000000000000007E-3</v>
      </c>
      <c r="H240" s="164">
        <v>0</v>
      </c>
      <c r="I240" s="164">
        <v>5.9000000000000007E-3</v>
      </c>
      <c r="J240" s="164">
        <v>4863.3208699999996</v>
      </c>
      <c r="K240" s="164">
        <v>28.534790000000001</v>
      </c>
      <c r="L240" s="164">
        <v>4891.8556600000002</v>
      </c>
      <c r="M240" s="164">
        <v>4865.3449900000005</v>
      </c>
      <c r="N240" s="164">
        <v>21.721810000000001</v>
      </c>
      <c r="O240" s="164">
        <v>4887.0667999999996</v>
      </c>
      <c r="P240" s="164">
        <v>9728.6717599999993</v>
      </c>
      <c r="Q240" s="164">
        <v>50.256599999999999</v>
      </c>
      <c r="R240" s="165">
        <v>9778.9283599999999</v>
      </c>
    </row>
    <row r="241" spans="1:18" ht="13.2">
      <c r="A241" s="162" t="s">
        <v>26</v>
      </c>
      <c r="B241" s="162" t="s">
        <v>183</v>
      </c>
      <c r="C241" s="162" t="s">
        <v>284</v>
      </c>
      <c r="D241" s="163">
        <v>16739.939470000001</v>
      </c>
      <c r="E241" s="164">
        <v>0</v>
      </c>
      <c r="F241" s="164">
        <v>16739.939470000001</v>
      </c>
      <c r="G241" s="164">
        <v>0</v>
      </c>
      <c r="H241" s="164">
        <v>0</v>
      </c>
      <c r="I241" s="164">
        <v>0</v>
      </c>
      <c r="J241" s="164">
        <v>791.70253000000002</v>
      </c>
      <c r="K241" s="164">
        <v>3.7359999999999997E-2</v>
      </c>
      <c r="L241" s="164">
        <v>791.73989000000006</v>
      </c>
      <c r="M241" s="164">
        <v>109.30438000000001</v>
      </c>
      <c r="N241" s="164">
        <v>0</v>
      </c>
      <c r="O241" s="164">
        <v>109.30438000000001</v>
      </c>
      <c r="P241" s="164">
        <v>901.00691000000006</v>
      </c>
      <c r="Q241" s="164">
        <v>3.7359999999999997E-2</v>
      </c>
      <c r="R241" s="165">
        <v>901.04426999999998</v>
      </c>
    </row>
    <row r="242" spans="1:18" ht="13.2">
      <c r="A242" s="166"/>
      <c r="B242" s="166"/>
      <c r="C242" s="167" t="s">
        <v>354</v>
      </c>
      <c r="D242" s="168">
        <v>18657.163980000001</v>
      </c>
      <c r="E242" s="120">
        <v>0</v>
      </c>
      <c r="F242" s="120">
        <v>18657.163980000001</v>
      </c>
      <c r="G242" s="120">
        <v>0</v>
      </c>
      <c r="H242" s="120">
        <v>0</v>
      </c>
      <c r="I242" s="120">
        <v>0</v>
      </c>
      <c r="J242" s="120">
        <v>0</v>
      </c>
      <c r="K242" s="120">
        <v>0</v>
      </c>
      <c r="L242" s="120">
        <v>0</v>
      </c>
      <c r="M242" s="120">
        <v>0</v>
      </c>
      <c r="N242" s="120">
        <v>0</v>
      </c>
      <c r="O242" s="120">
        <v>0</v>
      </c>
      <c r="P242" s="120">
        <v>0</v>
      </c>
      <c r="Q242" s="120">
        <v>0</v>
      </c>
      <c r="R242" s="169">
        <v>0</v>
      </c>
    </row>
    <row r="243" spans="1:18" ht="13.2">
      <c r="A243" s="166"/>
      <c r="B243" s="166"/>
      <c r="C243" s="167" t="s">
        <v>184</v>
      </c>
      <c r="D243" s="168">
        <v>154382.26282</v>
      </c>
      <c r="E243" s="120">
        <v>0</v>
      </c>
      <c r="F243" s="120">
        <v>154382.26282</v>
      </c>
      <c r="G243" s="120">
        <v>0.20921999999999999</v>
      </c>
      <c r="H243" s="120">
        <v>0</v>
      </c>
      <c r="I243" s="120">
        <v>0.20921999999999999</v>
      </c>
      <c r="J243" s="120">
        <v>10002.768190000001</v>
      </c>
      <c r="K243" s="120">
        <v>12.06007</v>
      </c>
      <c r="L243" s="120">
        <v>10014.828260000002</v>
      </c>
      <c r="M243" s="120">
        <v>6835.6070499999996</v>
      </c>
      <c r="N243" s="120">
        <v>108.39022</v>
      </c>
      <c r="O243" s="120">
        <v>6943.9972699999998</v>
      </c>
      <c r="P243" s="120">
        <v>16838.584460000002</v>
      </c>
      <c r="Q243" s="120">
        <v>120.45029000000001</v>
      </c>
      <c r="R243" s="169">
        <v>16959.034749999999</v>
      </c>
    </row>
    <row r="244" spans="1:18" ht="13.2">
      <c r="A244" s="166"/>
      <c r="B244" s="162" t="s">
        <v>285</v>
      </c>
      <c r="C244" s="162" t="s">
        <v>285</v>
      </c>
      <c r="D244" s="163">
        <v>19095.703829999999</v>
      </c>
      <c r="E244" s="164">
        <v>0</v>
      </c>
      <c r="F244" s="164">
        <v>19095.703829999999</v>
      </c>
      <c r="G244" s="164">
        <v>0</v>
      </c>
      <c r="H244" s="164">
        <v>0</v>
      </c>
      <c r="I244" s="164">
        <v>0</v>
      </c>
      <c r="J244" s="164">
        <v>1093.9640900000002</v>
      </c>
      <c r="K244" s="164">
        <v>37.949649999999998</v>
      </c>
      <c r="L244" s="164">
        <v>1131.91374</v>
      </c>
      <c r="M244" s="164">
        <v>715.39963999999998</v>
      </c>
      <c r="N244" s="164">
        <v>0</v>
      </c>
      <c r="O244" s="164">
        <v>715.39963999999998</v>
      </c>
      <c r="P244" s="164">
        <v>1809.36373</v>
      </c>
      <c r="Q244" s="164">
        <v>37.949649999999998</v>
      </c>
      <c r="R244" s="165">
        <v>1847.3133799999998</v>
      </c>
    </row>
    <row r="245" spans="1:18" ht="13.2">
      <c r="A245" s="162" t="s">
        <v>856</v>
      </c>
      <c r="B245" s="810"/>
      <c r="C245" s="810"/>
      <c r="D245" s="163">
        <v>208875.07009999995</v>
      </c>
      <c r="E245" s="164">
        <v>0</v>
      </c>
      <c r="F245" s="164">
        <v>208875.07009999995</v>
      </c>
      <c r="G245" s="164">
        <v>0.20921999999999999</v>
      </c>
      <c r="H245" s="164">
        <v>0</v>
      </c>
      <c r="I245" s="164">
        <v>0.20921999999999999</v>
      </c>
      <c r="J245" s="164">
        <v>11888.434810000001</v>
      </c>
      <c r="K245" s="164">
        <v>50.047080000000001</v>
      </c>
      <c r="L245" s="164">
        <v>11938.481890000003</v>
      </c>
      <c r="M245" s="164">
        <v>7660.3110699999997</v>
      </c>
      <c r="N245" s="164">
        <v>108.39022</v>
      </c>
      <c r="O245" s="164">
        <v>7768.7012899999991</v>
      </c>
      <c r="P245" s="164">
        <v>19548.955100000003</v>
      </c>
      <c r="Q245" s="164">
        <v>158.43730000000002</v>
      </c>
      <c r="R245" s="165">
        <v>19707.392399999997</v>
      </c>
    </row>
    <row r="246" spans="1:18" ht="13.2">
      <c r="A246" s="170" t="s">
        <v>355</v>
      </c>
      <c r="B246" s="171"/>
      <c r="C246" s="171"/>
      <c r="D246" s="172">
        <v>14386730.228329998</v>
      </c>
      <c r="E246" s="173">
        <v>337913.17067000002</v>
      </c>
      <c r="F246" s="173">
        <v>14724643.398999996</v>
      </c>
      <c r="G246" s="173">
        <v>504.35165999999981</v>
      </c>
      <c r="H246" s="173">
        <v>66.250810000000001</v>
      </c>
      <c r="I246" s="173">
        <v>570.60246999999993</v>
      </c>
      <c r="J246" s="173">
        <v>1268746.8243500001</v>
      </c>
      <c r="K246" s="173">
        <v>37340.466209999991</v>
      </c>
      <c r="L246" s="173">
        <v>1306087.2905600001</v>
      </c>
      <c r="M246" s="173">
        <v>7034499.3844800014</v>
      </c>
      <c r="N246" s="173">
        <v>140403.07198999997</v>
      </c>
      <c r="O246" s="173">
        <v>7174902.4564700015</v>
      </c>
      <c r="P246" s="173">
        <v>8303750.560490001</v>
      </c>
      <c r="Q246" s="173">
        <v>177809.78900999989</v>
      </c>
      <c r="R246" s="174">
        <v>8481560.3495000005</v>
      </c>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716B1AF4-5A50-4D85-998B-28C1EBFC5AD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0612-C007-4569-9B57-B7C34ECDC29E}">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174" t="s">
        <v>1066</v>
      </c>
    </row>
    <row r="2" spans="1:29" s="500" customFormat="1" ht="28.2">
      <c r="A2" s="556" t="s">
        <v>857</v>
      </c>
      <c r="B2" s="811"/>
      <c r="C2" s="811"/>
      <c r="D2" s="811"/>
      <c r="E2" s="811"/>
      <c r="F2" s="811"/>
      <c r="G2" s="811"/>
      <c r="H2" s="811"/>
      <c r="I2" s="811"/>
      <c r="J2" s="811"/>
      <c r="K2" s="811"/>
      <c r="L2" s="811"/>
      <c r="M2" s="811"/>
      <c r="N2" s="811"/>
      <c r="O2" s="811"/>
      <c r="P2" s="811"/>
      <c r="Q2" s="811"/>
      <c r="R2" s="811"/>
      <c r="S2" s="811"/>
      <c r="T2" s="811"/>
    </row>
    <row r="3" spans="1:29" s="501" customFormat="1" ht="17.399999999999999">
      <c r="A3" s="812"/>
      <c r="B3" s="813">
        <v>45260</v>
      </c>
      <c r="C3" s="196"/>
      <c r="D3" s="196"/>
      <c r="E3" s="196"/>
      <c r="F3" s="196"/>
      <c r="G3" s="196"/>
      <c r="H3" s="196"/>
      <c r="I3" s="196"/>
      <c r="J3" s="196"/>
      <c r="K3" s="196"/>
      <c r="L3" s="196"/>
      <c r="M3" s="196"/>
      <c r="N3" s="196"/>
      <c r="O3" s="196"/>
      <c r="P3" s="196"/>
      <c r="Q3" s="196"/>
      <c r="R3" s="196"/>
      <c r="S3" s="196"/>
      <c r="T3" s="196"/>
    </row>
    <row r="4" spans="1:29" s="630" customFormat="1" ht="20.100000000000001" customHeight="1" thickBot="1">
      <c r="A4" s="814"/>
      <c r="B4" s="814"/>
      <c r="C4" s="814"/>
      <c r="D4" s="814"/>
      <c r="E4" s="814"/>
      <c r="F4" s="814"/>
      <c r="G4" s="814"/>
      <c r="H4" s="814"/>
      <c r="I4" s="814"/>
      <c r="J4" s="814"/>
      <c r="K4" s="814"/>
      <c r="L4" s="814"/>
      <c r="M4" s="814"/>
      <c r="N4" s="814"/>
      <c r="O4" s="814"/>
      <c r="P4" s="814"/>
      <c r="Q4" s="814"/>
      <c r="R4" s="814"/>
      <c r="S4" s="814"/>
      <c r="T4" s="814"/>
    </row>
    <row r="5" spans="1:29" s="8" customFormat="1" ht="21.75" customHeight="1">
      <c r="A5" s="815" t="s">
        <v>858</v>
      </c>
      <c r="B5" s="815"/>
      <c r="C5" s="815"/>
      <c r="D5" s="815"/>
      <c r="E5" s="815"/>
      <c r="F5" s="204" t="s">
        <v>859</v>
      </c>
      <c r="G5" s="204"/>
      <c r="H5" s="204"/>
      <c r="I5" s="681"/>
      <c r="J5" s="105" t="s">
        <v>860</v>
      </c>
      <c r="K5" s="105"/>
      <c r="L5" s="105"/>
      <c r="M5" s="105"/>
      <c r="N5" s="105"/>
      <c r="O5" s="105"/>
      <c r="P5" s="105"/>
      <c r="Q5" s="9"/>
      <c r="R5" s="204" t="s">
        <v>428</v>
      </c>
      <c r="S5" s="204"/>
      <c r="T5" s="204"/>
    </row>
    <row r="6" spans="1:29" s="820" customFormat="1" ht="24.75" customHeight="1">
      <c r="A6" s="816"/>
      <c r="B6" s="816"/>
      <c r="C6" s="816"/>
      <c r="D6" s="816"/>
      <c r="E6" s="816"/>
      <c r="F6" s="620"/>
      <c r="G6" s="620"/>
      <c r="H6" s="620"/>
      <c r="I6" s="817"/>
      <c r="J6" s="818" t="s">
        <v>861</v>
      </c>
      <c r="K6" s="818"/>
      <c r="L6" s="818"/>
      <c r="M6" s="818"/>
      <c r="N6" s="819" t="s">
        <v>862</v>
      </c>
      <c r="O6" s="819"/>
      <c r="P6" s="618"/>
      <c r="Q6" s="527"/>
      <c r="R6" s="620"/>
      <c r="S6" s="620"/>
      <c r="T6" s="620"/>
      <c r="V6" s="821"/>
      <c r="W6" s="821"/>
      <c r="X6" s="821"/>
      <c r="Y6" s="821"/>
      <c r="Z6" s="821"/>
      <c r="AA6" s="821"/>
      <c r="AB6" s="821"/>
      <c r="AC6" s="821"/>
    </row>
    <row r="7" spans="1:29" s="820" customFormat="1" ht="15" customHeight="1">
      <c r="A7" s="822" t="s">
        <v>863</v>
      </c>
      <c r="B7" s="822"/>
      <c r="C7" s="822"/>
      <c r="D7" s="822"/>
      <c r="E7" s="822"/>
      <c r="F7" s="823" t="s">
        <v>864</v>
      </c>
      <c r="G7" s="823"/>
      <c r="H7" s="823" t="s">
        <v>368</v>
      </c>
      <c r="I7" s="823"/>
      <c r="J7" s="823" t="s">
        <v>864</v>
      </c>
      <c r="K7" s="823"/>
      <c r="L7" s="823" t="s">
        <v>368</v>
      </c>
      <c r="M7" s="823"/>
      <c r="N7" s="823" t="s">
        <v>864</v>
      </c>
      <c r="O7" s="823"/>
      <c r="P7" s="823" t="s">
        <v>368</v>
      </c>
      <c r="Q7" s="823"/>
      <c r="R7" s="823" t="s">
        <v>864</v>
      </c>
      <c r="S7" s="823"/>
      <c r="T7" s="824" t="s">
        <v>368</v>
      </c>
    </row>
    <row r="8" spans="1:29" s="820" customFormat="1" ht="15" customHeight="1">
      <c r="A8" s="239"/>
      <c r="B8" s="239"/>
      <c r="C8" s="239"/>
      <c r="D8" s="239"/>
      <c r="E8" s="239"/>
      <c r="F8" s="239"/>
      <c r="G8" s="239"/>
      <c r="H8" s="239" t="s">
        <v>865</v>
      </c>
      <c r="I8" s="239"/>
      <c r="J8" s="239"/>
      <c r="K8" s="239"/>
      <c r="L8" s="239" t="s">
        <v>865</v>
      </c>
      <c r="M8" s="239"/>
      <c r="N8" s="239"/>
      <c r="O8" s="239"/>
      <c r="P8" s="239" t="s">
        <v>865</v>
      </c>
      <c r="Q8" s="239"/>
      <c r="R8" s="239"/>
      <c r="S8" s="239"/>
      <c r="T8" s="209" t="s">
        <v>865</v>
      </c>
    </row>
    <row r="9" spans="1:29" s="828" customFormat="1" ht="5.25" customHeight="1">
      <c r="A9" s="825"/>
      <c r="B9" s="825"/>
      <c r="C9" s="825"/>
      <c r="D9" s="825"/>
      <c r="E9" s="825"/>
      <c r="F9" s="826"/>
      <c r="G9" s="827"/>
      <c r="H9" s="826"/>
      <c r="I9" s="827"/>
      <c r="J9" s="826"/>
      <c r="K9" s="827"/>
      <c r="L9" s="826"/>
      <c r="M9" s="827"/>
      <c r="N9" s="826"/>
      <c r="O9" s="826"/>
      <c r="P9" s="826"/>
      <c r="Q9" s="826"/>
      <c r="R9" s="826"/>
      <c r="S9" s="826"/>
      <c r="T9" s="826"/>
    </row>
    <row r="10" spans="1:29" s="238" customFormat="1" ht="11.25" customHeight="1">
      <c r="A10" s="829"/>
      <c r="C10" s="829"/>
      <c r="D10" s="830"/>
      <c r="F10" s="831"/>
      <c r="G10" s="831"/>
      <c r="H10" s="831"/>
      <c r="I10" s="831"/>
      <c r="J10" s="831"/>
      <c r="K10" s="831"/>
      <c r="L10" s="831"/>
      <c r="M10" s="831"/>
      <c r="N10" s="831"/>
      <c r="O10" s="831"/>
      <c r="P10" s="831"/>
      <c r="Q10" s="831"/>
      <c r="R10" s="831"/>
      <c r="S10" s="831"/>
      <c r="T10" s="831"/>
    </row>
    <row r="11" spans="1:29" s="21" customFormat="1" ht="15.75" customHeight="1">
      <c r="A11" s="782" t="s">
        <v>866</v>
      </c>
      <c r="C11" s="211"/>
      <c r="D11" s="832"/>
      <c r="F11" s="833">
        <v>17606</v>
      </c>
      <c r="G11" s="833"/>
      <c r="H11" s="833">
        <v>173.57386000000002</v>
      </c>
      <c r="I11" s="833"/>
      <c r="J11" s="833">
        <v>2</v>
      </c>
      <c r="K11" s="833">
        <v>0</v>
      </c>
      <c r="L11" s="833">
        <v>243.11158</v>
      </c>
      <c r="M11" s="833">
        <v>0</v>
      </c>
      <c r="N11" s="833">
        <v>60</v>
      </c>
      <c r="O11" s="833">
        <v>0</v>
      </c>
      <c r="P11" s="833">
        <v>153.91703000000001</v>
      </c>
      <c r="Q11" s="833">
        <v>0</v>
      </c>
      <c r="R11" s="833">
        <v>17668</v>
      </c>
      <c r="S11" s="833">
        <v>0</v>
      </c>
      <c r="T11" s="833">
        <v>570.60246999999993</v>
      </c>
      <c r="U11" s="369"/>
    </row>
    <row r="12" spans="1:29" s="21" customFormat="1" ht="12.9" customHeight="1">
      <c r="A12" s="211"/>
      <c r="B12" s="834" t="s">
        <v>867</v>
      </c>
      <c r="C12" s="834"/>
      <c r="D12" s="835">
        <v>12419.900000000001</v>
      </c>
      <c r="F12" s="836">
        <v>17604</v>
      </c>
      <c r="G12" s="836"/>
      <c r="H12" s="836">
        <v>121.24117000000003</v>
      </c>
      <c r="I12" s="836"/>
      <c r="J12" s="836">
        <v>0</v>
      </c>
      <c r="K12" s="836">
        <v>0</v>
      </c>
      <c r="L12" s="836">
        <v>0</v>
      </c>
      <c r="M12" s="836">
        <v>0</v>
      </c>
      <c r="N12" s="836">
        <v>57</v>
      </c>
      <c r="O12" s="836">
        <v>0</v>
      </c>
      <c r="P12" s="836">
        <v>59.108400000000003</v>
      </c>
      <c r="Q12" s="836">
        <v>0</v>
      </c>
      <c r="R12" s="836">
        <v>17661</v>
      </c>
      <c r="S12" s="836">
        <v>0</v>
      </c>
      <c r="T12" s="836">
        <v>180.34956999999991</v>
      </c>
      <c r="U12" s="369"/>
    </row>
    <row r="13" spans="1:29" s="21" customFormat="1" ht="12.9" customHeight="1">
      <c r="A13" s="211" t="s">
        <v>868</v>
      </c>
      <c r="B13" s="835">
        <v>12419.900000000001</v>
      </c>
      <c r="C13" s="837" t="s">
        <v>869</v>
      </c>
      <c r="D13" s="835">
        <v>31049.75</v>
      </c>
      <c r="F13" s="836">
        <v>2</v>
      </c>
      <c r="G13" s="836"/>
      <c r="H13" s="836">
        <v>52.332689999999999</v>
      </c>
      <c r="I13" s="836"/>
      <c r="J13" s="836">
        <v>1</v>
      </c>
      <c r="K13" s="836">
        <v>0</v>
      </c>
      <c r="L13" s="836">
        <v>25.27176</v>
      </c>
      <c r="M13" s="836">
        <v>0</v>
      </c>
      <c r="N13" s="836">
        <v>2</v>
      </c>
      <c r="O13" s="836">
        <v>0</v>
      </c>
      <c r="P13" s="836">
        <v>43.542120000000004</v>
      </c>
      <c r="Q13" s="836">
        <v>0</v>
      </c>
      <c r="R13" s="836">
        <v>5</v>
      </c>
      <c r="S13" s="836">
        <v>0</v>
      </c>
      <c r="T13" s="836">
        <v>121.14657000000001</v>
      </c>
      <c r="U13" s="369"/>
    </row>
    <row r="14" spans="1:29" s="21" customFormat="1" ht="12.9" customHeight="1">
      <c r="A14" s="211" t="s">
        <v>868</v>
      </c>
      <c r="B14" s="835">
        <v>31049.75</v>
      </c>
      <c r="C14" s="837" t="s">
        <v>869</v>
      </c>
      <c r="D14" s="835">
        <v>62099.5</v>
      </c>
      <c r="F14" s="836" t="s">
        <v>61</v>
      </c>
      <c r="G14" s="836"/>
      <c r="H14" s="836" t="s">
        <v>61</v>
      </c>
      <c r="I14" s="836"/>
      <c r="J14" s="836" t="s">
        <v>61</v>
      </c>
      <c r="K14" s="836">
        <v>0</v>
      </c>
      <c r="L14" s="836" t="s">
        <v>61</v>
      </c>
      <c r="M14" s="836">
        <v>0</v>
      </c>
      <c r="N14" s="836">
        <v>1</v>
      </c>
      <c r="O14" s="836">
        <v>0</v>
      </c>
      <c r="P14" s="836">
        <v>51.266510000000004</v>
      </c>
      <c r="Q14" s="836">
        <v>0</v>
      </c>
      <c r="R14" s="836">
        <v>1</v>
      </c>
      <c r="S14" s="836">
        <v>0</v>
      </c>
      <c r="T14" s="836">
        <v>51.266510000000004</v>
      </c>
      <c r="U14" s="369"/>
    </row>
    <row r="15" spans="1:29" s="21" customFormat="1" ht="12.9" customHeight="1">
      <c r="A15" s="211" t="s">
        <v>868</v>
      </c>
      <c r="B15" s="835">
        <v>62099.5</v>
      </c>
      <c r="C15" s="837" t="s">
        <v>869</v>
      </c>
      <c r="D15" s="835">
        <v>124199</v>
      </c>
      <c r="F15" s="836" t="s">
        <v>61</v>
      </c>
      <c r="G15" s="836"/>
      <c r="H15" s="836" t="s">
        <v>61</v>
      </c>
      <c r="I15" s="836"/>
      <c r="J15" s="836" t="s">
        <v>61</v>
      </c>
      <c r="K15" s="836">
        <v>0</v>
      </c>
      <c r="L15" s="836" t="s">
        <v>61</v>
      </c>
      <c r="M15" s="836">
        <v>0</v>
      </c>
      <c r="N15" s="836" t="s">
        <v>61</v>
      </c>
      <c r="O15" s="836">
        <v>0</v>
      </c>
      <c r="P15" s="836" t="s">
        <v>61</v>
      </c>
      <c r="Q15" s="836">
        <v>0</v>
      </c>
      <c r="R15" s="836" t="s">
        <v>61</v>
      </c>
      <c r="S15" s="836">
        <v>0</v>
      </c>
      <c r="T15" s="836" t="s">
        <v>61</v>
      </c>
      <c r="U15" s="369"/>
    </row>
    <row r="16" spans="1:29" s="21" customFormat="1" ht="12.9" customHeight="1">
      <c r="A16" s="211" t="s">
        <v>868</v>
      </c>
      <c r="B16" s="835">
        <v>124199</v>
      </c>
      <c r="C16" s="837" t="s">
        <v>869</v>
      </c>
      <c r="D16" s="835">
        <v>248398</v>
      </c>
      <c r="F16" s="836" t="s">
        <v>61</v>
      </c>
      <c r="G16" s="836"/>
      <c r="H16" s="836" t="s">
        <v>61</v>
      </c>
      <c r="I16" s="836"/>
      <c r="J16" s="836">
        <v>1</v>
      </c>
      <c r="K16" s="836">
        <v>0</v>
      </c>
      <c r="L16" s="836">
        <v>217.83982</v>
      </c>
      <c r="M16" s="836">
        <v>0</v>
      </c>
      <c r="N16" s="836" t="s">
        <v>61</v>
      </c>
      <c r="O16" s="836">
        <v>0</v>
      </c>
      <c r="P16" s="836" t="s">
        <v>61</v>
      </c>
      <c r="Q16" s="836">
        <v>0</v>
      </c>
      <c r="R16" s="836">
        <v>1</v>
      </c>
      <c r="S16" s="836">
        <v>0</v>
      </c>
      <c r="T16" s="836">
        <v>217.83982</v>
      </c>
      <c r="U16" s="369"/>
    </row>
    <row r="17" spans="1:21" s="21" customFormat="1" ht="12.9" customHeight="1">
      <c r="A17" s="211" t="s">
        <v>868</v>
      </c>
      <c r="B17" s="835">
        <v>248398</v>
      </c>
      <c r="C17" s="837" t="s">
        <v>869</v>
      </c>
      <c r="D17" s="835">
        <v>496796</v>
      </c>
      <c r="F17" s="836" t="s">
        <v>61</v>
      </c>
      <c r="G17" s="836"/>
      <c r="H17" s="836" t="s">
        <v>61</v>
      </c>
      <c r="I17" s="836"/>
      <c r="J17" s="836" t="s">
        <v>61</v>
      </c>
      <c r="K17" s="836">
        <v>0</v>
      </c>
      <c r="L17" s="836" t="s">
        <v>61</v>
      </c>
      <c r="M17" s="836">
        <v>0</v>
      </c>
      <c r="N17" s="836" t="s">
        <v>61</v>
      </c>
      <c r="O17" s="836">
        <v>0</v>
      </c>
      <c r="P17" s="836" t="s">
        <v>61</v>
      </c>
      <c r="Q17" s="836">
        <v>0</v>
      </c>
      <c r="R17" s="836" t="s">
        <v>61</v>
      </c>
      <c r="S17" s="836">
        <v>0</v>
      </c>
      <c r="T17" s="836" t="s">
        <v>61</v>
      </c>
      <c r="U17" s="369"/>
    </row>
    <row r="18" spans="1:21" s="21" customFormat="1" ht="12.9" customHeight="1">
      <c r="A18" s="211" t="s">
        <v>868</v>
      </c>
      <c r="B18" s="835">
        <v>496796</v>
      </c>
      <c r="C18" s="837" t="s">
        <v>869</v>
      </c>
      <c r="D18" s="835">
        <v>745194</v>
      </c>
      <c r="F18" s="836" t="s">
        <v>61</v>
      </c>
      <c r="G18" s="836"/>
      <c r="H18" s="836" t="s">
        <v>61</v>
      </c>
      <c r="I18" s="836"/>
      <c r="J18" s="836" t="s">
        <v>61</v>
      </c>
      <c r="K18" s="836">
        <v>0</v>
      </c>
      <c r="L18" s="836" t="s">
        <v>61</v>
      </c>
      <c r="M18" s="836">
        <v>0</v>
      </c>
      <c r="N18" s="836" t="s">
        <v>61</v>
      </c>
      <c r="O18" s="836">
        <v>0</v>
      </c>
      <c r="P18" s="836" t="s">
        <v>61</v>
      </c>
      <c r="Q18" s="836">
        <v>0</v>
      </c>
      <c r="R18" s="836" t="s">
        <v>61</v>
      </c>
      <c r="S18" s="836">
        <v>0</v>
      </c>
      <c r="T18" s="836" t="s">
        <v>61</v>
      </c>
      <c r="U18" s="369"/>
    </row>
    <row r="19" spans="1:21" s="21" customFormat="1" ht="12.9" customHeight="1">
      <c r="A19" s="211" t="s">
        <v>868</v>
      </c>
      <c r="B19" s="835">
        <v>745194</v>
      </c>
      <c r="C19" s="837" t="s">
        <v>869</v>
      </c>
      <c r="D19" s="835">
        <v>993592</v>
      </c>
      <c r="F19" s="836" t="s">
        <v>61</v>
      </c>
      <c r="G19" s="836"/>
      <c r="H19" s="836" t="s">
        <v>61</v>
      </c>
      <c r="I19" s="836"/>
      <c r="J19" s="836" t="s">
        <v>61</v>
      </c>
      <c r="K19" s="836">
        <v>0</v>
      </c>
      <c r="L19" s="836" t="s">
        <v>61</v>
      </c>
      <c r="M19" s="836">
        <v>0</v>
      </c>
      <c r="N19" s="836" t="s">
        <v>61</v>
      </c>
      <c r="O19" s="836">
        <v>0</v>
      </c>
      <c r="P19" s="836" t="s">
        <v>61</v>
      </c>
      <c r="Q19" s="836">
        <v>0</v>
      </c>
      <c r="R19" s="836" t="s">
        <v>61</v>
      </c>
      <c r="S19" s="836">
        <v>0</v>
      </c>
      <c r="T19" s="836" t="s">
        <v>61</v>
      </c>
      <c r="U19" s="369"/>
    </row>
    <row r="20" spans="1:21" s="21" customFormat="1" ht="12.9" customHeight="1">
      <c r="A20" s="211" t="s">
        <v>868</v>
      </c>
      <c r="B20" s="835">
        <v>993592</v>
      </c>
      <c r="C20" s="837" t="s">
        <v>869</v>
      </c>
      <c r="D20" s="835">
        <v>1241990</v>
      </c>
      <c r="F20" s="836" t="s">
        <v>61</v>
      </c>
      <c r="G20" s="836"/>
      <c r="H20" s="836" t="s">
        <v>61</v>
      </c>
      <c r="I20" s="836"/>
      <c r="J20" s="836" t="s">
        <v>61</v>
      </c>
      <c r="K20" s="836">
        <v>0</v>
      </c>
      <c r="L20" s="836" t="s">
        <v>61</v>
      </c>
      <c r="M20" s="836">
        <v>0</v>
      </c>
      <c r="N20" s="836" t="s">
        <v>61</v>
      </c>
      <c r="O20" s="836">
        <v>0</v>
      </c>
      <c r="P20" s="836" t="s">
        <v>61</v>
      </c>
      <c r="Q20" s="836">
        <v>0</v>
      </c>
      <c r="R20" s="836" t="s">
        <v>61</v>
      </c>
      <c r="S20" s="836">
        <v>0</v>
      </c>
      <c r="T20" s="836" t="s">
        <v>61</v>
      </c>
      <c r="U20" s="369"/>
    </row>
    <row r="21" spans="1:21" s="21" customFormat="1" ht="12.9" customHeight="1">
      <c r="A21" s="211" t="s">
        <v>868</v>
      </c>
      <c r="B21" s="835">
        <v>1241990</v>
      </c>
      <c r="C21" s="837" t="s">
        <v>869</v>
      </c>
      <c r="D21" s="835">
        <v>1862985</v>
      </c>
      <c r="F21" s="836" t="s">
        <v>61</v>
      </c>
      <c r="G21" s="836"/>
      <c r="H21" s="836" t="s">
        <v>61</v>
      </c>
      <c r="I21" s="836"/>
      <c r="J21" s="836" t="s">
        <v>61</v>
      </c>
      <c r="K21" s="836">
        <v>0</v>
      </c>
      <c r="L21" s="836" t="s">
        <v>61</v>
      </c>
      <c r="M21" s="836">
        <v>0</v>
      </c>
      <c r="N21" s="836" t="s">
        <v>61</v>
      </c>
      <c r="O21" s="836">
        <v>0</v>
      </c>
      <c r="P21" s="836" t="s">
        <v>61</v>
      </c>
      <c r="Q21" s="836">
        <v>0</v>
      </c>
      <c r="R21" s="836" t="s">
        <v>61</v>
      </c>
      <c r="S21" s="836">
        <v>0</v>
      </c>
      <c r="T21" s="836" t="s">
        <v>61</v>
      </c>
      <c r="U21" s="369"/>
    </row>
    <row r="22" spans="1:21" s="21" customFormat="1" ht="12.9" customHeight="1">
      <c r="A22" s="211" t="s">
        <v>868</v>
      </c>
      <c r="B22" s="835">
        <v>1862985</v>
      </c>
      <c r="C22" s="837" t="s">
        <v>869</v>
      </c>
      <c r="D22" s="835">
        <v>2483980</v>
      </c>
      <c r="F22" s="836" t="s">
        <v>61</v>
      </c>
      <c r="G22" s="836"/>
      <c r="H22" s="836" t="s">
        <v>61</v>
      </c>
      <c r="I22" s="836"/>
      <c r="J22" s="836" t="s">
        <v>61</v>
      </c>
      <c r="K22" s="836">
        <v>0</v>
      </c>
      <c r="L22" s="836" t="s">
        <v>61</v>
      </c>
      <c r="M22" s="836">
        <v>0</v>
      </c>
      <c r="N22" s="836" t="s">
        <v>61</v>
      </c>
      <c r="O22" s="836">
        <v>0</v>
      </c>
      <c r="P22" s="836" t="s">
        <v>61</v>
      </c>
      <c r="Q22" s="836">
        <v>0</v>
      </c>
      <c r="R22" s="836" t="s">
        <v>61</v>
      </c>
      <c r="S22" s="836">
        <v>0</v>
      </c>
      <c r="T22" s="836" t="s">
        <v>61</v>
      </c>
      <c r="U22" s="369"/>
    </row>
    <row r="23" spans="1:21" s="21" customFormat="1" ht="12.9" customHeight="1">
      <c r="A23" s="211" t="s">
        <v>868</v>
      </c>
      <c r="B23" s="835">
        <v>2483980</v>
      </c>
      <c r="C23" s="837" t="s">
        <v>869</v>
      </c>
      <c r="D23" s="835">
        <v>6209950</v>
      </c>
      <c r="F23" s="836" t="s">
        <v>61</v>
      </c>
      <c r="G23" s="836"/>
      <c r="H23" s="836" t="s">
        <v>61</v>
      </c>
      <c r="I23" s="836"/>
      <c r="J23" s="836" t="s">
        <v>61</v>
      </c>
      <c r="K23" s="836">
        <v>0</v>
      </c>
      <c r="L23" s="836" t="s">
        <v>61</v>
      </c>
      <c r="M23" s="836">
        <v>0</v>
      </c>
      <c r="N23" s="836" t="s">
        <v>61</v>
      </c>
      <c r="O23" s="836">
        <v>0</v>
      </c>
      <c r="P23" s="836" t="s">
        <v>61</v>
      </c>
      <c r="Q23" s="836">
        <v>0</v>
      </c>
      <c r="R23" s="836" t="s">
        <v>61</v>
      </c>
      <c r="S23" s="836">
        <v>0</v>
      </c>
      <c r="T23" s="836" t="s">
        <v>61</v>
      </c>
      <c r="U23" s="369"/>
    </row>
    <row r="24" spans="1:21" s="21" customFormat="1" ht="12.9" customHeight="1">
      <c r="A24" s="211" t="s">
        <v>868</v>
      </c>
      <c r="B24" s="835">
        <v>6209950</v>
      </c>
      <c r="C24" s="837" t="s">
        <v>869</v>
      </c>
      <c r="D24" s="835">
        <v>12419900</v>
      </c>
      <c r="F24" s="836" t="s">
        <v>61</v>
      </c>
      <c r="G24" s="836"/>
      <c r="H24" s="836" t="s">
        <v>61</v>
      </c>
      <c r="I24" s="836"/>
      <c r="J24" s="836" t="s">
        <v>61</v>
      </c>
      <c r="K24" s="836">
        <v>0</v>
      </c>
      <c r="L24" s="836" t="s">
        <v>61</v>
      </c>
      <c r="M24" s="836">
        <v>0</v>
      </c>
      <c r="N24" s="836" t="s">
        <v>61</v>
      </c>
      <c r="O24" s="836">
        <v>0</v>
      </c>
      <c r="P24" s="836" t="s">
        <v>61</v>
      </c>
      <c r="Q24" s="836">
        <v>0</v>
      </c>
      <c r="R24" s="836" t="s">
        <v>61</v>
      </c>
      <c r="S24" s="836">
        <v>0</v>
      </c>
      <c r="T24" s="836" t="s">
        <v>61</v>
      </c>
      <c r="U24" s="369"/>
    </row>
    <row r="25" spans="1:21" s="21" customFormat="1" ht="12.9" customHeight="1">
      <c r="A25" s="211" t="s">
        <v>868</v>
      </c>
      <c r="B25" s="835">
        <v>12419900</v>
      </c>
      <c r="C25" s="837" t="s">
        <v>869</v>
      </c>
      <c r="D25" s="838" t="s">
        <v>870</v>
      </c>
      <c r="F25" s="836" t="s">
        <v>61</v>
      </c>
      <c r="G25" s="836"/>
      <c r="H25" s="836" t="s">
        <v>61</v>
      </c>
      <c r="I25" s="836"/>
      <c r="J25" s="836" t="s">
        <v>61</v>
      </c>
      <c r="K25" s="836">
        <v>0</v>
      </c>
      <c r="L25" s="836" t="s">
        <v>61</v>
      </c>
      <c r="M25" s="836">
        <v>0</v>
      </c>
      <c r="N25" s="836" t="s">
        <v>61</v>
      </c>
      <c r="O25" s="836">
        <v>0</v>
      </c>
      <c r="P25" s="836" t="s">
        <v>61</v>
      </c>
      <c r="Q25" s="836">
        <v>0</v>
      </c>
      <c r="R25" s="836" t="s">
        <v>61</v>
      </c>
      <c r="S25" s="836">
        <v>0</v>
      </c>
      <c r="T25" s="836" t="s">
        <v>61</v>
      </c>
      <c r="U25" s="369"/>
    </row>
    <row r="26" spans="1:21" s="21" customFormat="1" ht="13.5" customHeight="1">
      <c r="A26" s="211"/>
      <c r="C26" s="211"/>
      <c r="D26" s="832"/>
      <c r="F26" s="831"/>
      <c r="H26" s="831"/>
      <c r="I26" s="831"/>
      <c r="J26" s="831"/>
      <c r="K26" s="831"/>
      <c r="L26" s="831"/>
      <c r="M26" s="831"/>
      <c r="N26" s="831"/>
      <c r="O26" s="831"/>
      <c r="P26" s="831"/>
      <c r="Q26" s="831"/>
      <c r="R26" s="831"/>
      <c r="S26" s="831"/>
      <c r="T26" s="831"/>
      <c r="U26" s="369"/>
    </row>
    <row r="27" spans="1:21" s="21" customFormat="1" ht="18" customHeight="1">
      <c r="A27" s="782" t="s">
        <v>92</v>
      </c>
      <c r="C27" s="211"/>
      <c r="D27" s="832"/>
      <c r="F27" s="833">
        <v>2838146</v>
      </c>
      <c r="G27" s="833"/>
      <c r="H27" s="833">
        <v>1267229.2530999999</v>
      </c>
      <c r="I27" s="833"/>
      <c r="J27" s="833">
        <v>1001</v>
      </c>
      <c r="K27" s="833">
        <v>0</v>
      </c>
      <c r="L27" s="833">
        <v>14327.09835</v>
      </c>
      <c r="M27" s="833">
        <v>0</v>
      </c>
      <c r="N27" s="833">
        <v>4758</v>
      </c>
      <c r="O27" s="833">
        <v>0</v>
      </c>
      <c r="P27" s="833">
        <v>24530.939109999999</v>
      </c>
      <c r="Q27" s="833">
        <v>0</v>
      </c>
      <c r="R27" s="833">
        <v>2843905</v>
      </c>
      <c r="S27" s="833">
        <v>0</v>
      </c>
      <c r="T27" s="833">
        <v>1306087.2905599999</v>
      </c>
      <c r="U27" s="369"/>
    </row>
    <row r="28" spans="1:21" s="21" customFormat="1" ht="12.9" customHeight="1">
      <c r="A28" s="211"/>
      <c r="B28" s="834" t="s">
        <v>867</v>
      </c>
      <c r="C28" s="834"/>
      <c r="D28" s="835">
        <v>12419.900000000001</v>
      </c>
      <c r="F28" s="836">
        <v>2817283</v>
      </c>
      <c r="G28" s="836"/>
      <c r="H28" s="836">
        <v>462683.30938999995</v>
      </c>
      <c r="I28" s="836"/>
      <c r="J28" s="836">
        <v>894</v>
      </c>
      <c r="K28" s="836">
        <v>0</v>
      </c>
      <c r="L28" s="836">
        <v>609.91623000000072</v>
      </c>
      <c r="M28" s="836">
        <v>0</v>
      </c>
      <c r="N28" s="836">
        <v>4609</v>
      </c>
      <c r="O28" s="836">
        <v>0</v>
      </c>
      <c r="P28" s="836">
        <v>1233.9151600000005</v>
      </c>
      <c r="Q28" s="836">
        <v>0</v>
      </c>
      <c r="R28" s="836">
        <v>2822786</v>
      </c>
      <c r="S28" s="836">
        <v>0</v>
      </c>
      <c r="T28" s="836">
        <v>464527.1407799999</v>
      </c>
      <c r="U28" s="369"/>
    </row>
    <row r="29" spans="1:21" s="21" customFormat="1" ht="12.9" customHeight="1">
      <c r="A29" s="211" t="s">
        <v>868</v>
      </c>
      <c r="B29" s="835">
        <v>12419.900000000001</v>
      </c>
      <c r="C29" s="837" t="s">
        <v>869</v>
      </c>
      <c r="D29" s="835">
        <v>31049.75</v>
      </c>
      <c r="F29" s="836">
        <v>12857</v>
      </c>
      <c r="G29" s="836"/>
      <c r="H29" s="836">
        <v>253751.51594000001</v>
      </c>
      <c r="I29" s="836"/>
      <c r="J29" s="836">
        <v>39</v>
      </c>
      <c r="K29" s="836">
        <v>0</v>
      </c>
      <c r="L29" s="836">
        <v>787.67508999999995</v>
      </c>
      <c r="M29" s="836">
        <v>0</v>
      </c>
      <c r="N29" s="836">
        <v>55</v>
      </c>
      <c r="O29" s="836">
        <v>0</v>
      </c>
      <c r="P29" s="836">
        <v>1145.9264599999999</v>
      </c>
      <c r="Q29" s="836">
        <v>0</v>
      </c>
      <c r="R29" s="836">
        <v>12951</v>
      </c>
      <c r="S29" s="836">
        <v>0</v>
      </c>
      <c r="T29" s="836">
        <v>255685.11749</v>
      </c>
      <c r="U29" s="369"/>
    </row>
    <row r="30" spans="1:21" s="21" customFormat="1" ht="12.9" customHeight="1">
      <c r="A30" s="211" t="s">
        <v>868</v>
      </c>
      <c r="B30" s="835">
        <v>31049.75</v>
      </c>
      <c r="C30" s="837" t="s">
        <v>869</v>
      </c>
      <c r="D30" s="835">
        <v>62099.5</v>
      </c>
      <c r="F30" s="836">
        <v>5007</v>
      </c>
      <c r="G30" s="836"/>
      <c r="H30" s="836">
        <v>216762.61030999999</v>
      </c>
      <c r="I30" s="836"/>
      <c r="J30" s="836">
        <v>28</v>
      </c>
      <c r="K30" s="836">
        <v>0</v>
      </c>
      <c r="L30" s="836">
        <v>1283.4402</v>
      </c>
      <c r="M30" s="836">
        <v>0</v>
      </c>
      <c r="N30" s="836">
        <v>29</v>
      </c>
      <c r="O30" s="836">
        <v>0</v>
      </c>
      <c r="P30" s="836">
        <v>1259.7158100000001</v>
      </c>
      <c r="Q30" s="836">
        <v>0</v>
      </c>
      <c r="R30" s="836">
        <v>5064</v>
      </c>
      <c r="S30" s="836">
        <v>0</v>
      </c>
      <c r="T30" s="836">
        <v>219305.76632</v>
      </c>
      <c r="U30" s="369"/>
    </row>
    <row r="31" spans="1:21" s="21" customFormat="1" ht="12.9" customHeight="1">
      <c r="A31" s="211" t="s">
        <v>868</v>
      </c>
      <c r="B31" s="835">
        <v>62099.5</v>
      </c>
      <c r="C31" s="837" t="s">
        <v>869</v>
      </c>
      <c r="D31" s="835">
        <v>124199</v>
      </c>
      <c r="F31" s="836">
        <v>2346</v>
      </c>
      <c r="G31" s="836"/>
      <c r="H31" s="836">
        <v>204013.69215000002</v>
      </c>
      <c r="I31" s="836"/>
      <c r="J31" s="836">
        <v>17</v>
      </c>
      <c r="K31" s="836">
        <v>0</v>
      </c>
      <c r="L31" s="836">
        <v>1531.8583799999999</v>
      </c>
      <c r="M31" s="836">
        <v>0</v>
      </c>
      <c r="N31" s="836">
        <v>31</v>
      </c>
      <c r="O31" s="836">
        <v>0</v>
      </c>
      <c r="P31" s="836">
        <v>2705.1574999999998</v>
      </c>
      <c r="Q31" s="836">
        <v>0</v>
      </c>
      <c r="R31" s="836">
        <v>2394</v>
      </c>
      <c r="S31" s="836">
        <v>0</v>
      </c>
      <c r="T31" s="836">
        <v>208250.70803000001</v>
      </c>
      <c r="U31" s="369"/>
    </row>
    <row r="32" spans="1:21" s="21" customFormat="1" ht="12.9" customHeight="1">
      <c r="A32" s="211" t="s">
        <v>868</v>
      </c>
      <c r="B32" s="835">
        <v>124199</v>
      </c>
      <c r="C32" s="837" t="s">
        <v>869</v>
      </c>
      <c r="D32" s="835">
        <v>248398</v>
      </c>
      <c r="F32" s="836">
        <v>552</v>
      </c>
      <c r="G32" s="836"/>
      <c r="H32" s="836">
        <v>86959.951249999998</v>
      </c>
      <c r="I32" s="836"/>
      <c r="J32" s="836">
        <v>12</v>
      </c>
      <c r="K32" s="836">
        <v>0</v>
      </c>
      <c r="L32" s="836">
        <v>2078.8888700000002</v>
      </c>
      <c r="M32" s="836">
        <v>0</v>
      </c>
      <c r="N32" s="836">
        <v>14</v>
      </c>
      <c r="O32" s="836">
        <v>0</v>
      </c>
      <c r="P32" s="836">
        <v>2321.8984399999999</v>
      </c>
      <c r="Q32" s="836">
        <v>0</v>
      </c>
      <c r="R32" s="836">
        <v>578</v>
      </c>
      <c r="S32" s="836">
        <v>0</v>
      </c>
      <c r="T32" s="836">
        <v>91360.738559999998</v>
      </c>
      <c r="U32" s="369"/>
    </row>
    <row r="33" spans="1:21" s="21" customFormat="1" ht="12.9" customHeight="1">
      <c r="A33" s="211" t="s">
        <v>868</v>
      </c>
      <c r="B33" s="835">
        <v>248398</v>
      </c>
      <c r="C33" s="837" t="s">
        <v>869</v>
      </c>
      <c r="D33" s="835">
        <v>496796</v>
      </c>
      <c r="F33" s="836">
        <v>85</v>
      </c>
      <c r="G33" s="836"/>
      <c r="H33" s="836">
        <v>27526.424910000002</v>
      </c>
      <c r="I33" s="836"/>
      <c r="J33" s="836">
        <v>5</v>
      </c>
      <c r="K33" s="836">
        <v>0</v>
      </c>
      <c r="L33" s="836">
        <v>2110.83833</v>
      </c>
      <c r="M33" s="836">
        <v>0</v>
      </c>
      <c r="N33" s="836">
        <v>12</v>
      </c>
      <c r="O33" s="836">
        <v>0</v>
      </c>
      <c r="P33" s="836">
        <v>4198.3983600000001</v>
      </c>
      <c r="Q33" s="836">
        <v>0</v>
      </c>
      <c r="R33" s="836">
        <v>102</v>
      </c>
      <c r="S33" s="836">
        <v>0</v>
      </c>
      <c r="T33" s="836">
        <v>33835.661599999999</v>
      </c>
      <c r="U33" s="369"/>
    </row>
    <row r="34" spans="1:21" s="21" customFormat="1" ht="12.9" customHeight="1">
      <c r="A34" s="211" t="s">
        <v>868</v>
      </c>
      <c r="B34" s="835">
        <v>496796</v>
      </c>
      <c r="C34" s="837" t="s">
        <v>869</v>
      </c>
      <c r="D34" s="835">
        <v>745194</v>
      </c>
      <c r="F34" s="836">
        <v>10</v>
      </c>
      <c r="G34" s="836"/>
      <c r="H34" s="836">
        <v>6085.6456200000002</v>
      </c>
      <c r="I34" s="836"/>
      <c r="J34" s="836">
        <v>4</v>
      </c>
      <c r="K34" s="836">
        <v>0</v>
      </c>
      <c r="L34" s="836">
        <v>2359.7691800000002</v>
      </c>
      <c r="M34" s="836">
        <v>0</v>
      </c>
      <c r="N34" s="836">
        <v>4</v>
      </c>
      <c r="O34" s="836">
        <v>0</v>
      </c>
      <c r="P34" s="836">
        <v>2558.5329400000001</v>
      </c>
      <c r="Q34" s="836">
        <v>0</v>
      </c>
      <c r="R34" s="836">
        <v>18</v>
      </c>
      <c r="S34" s="836">
        <v>0</v>
      </c>
      <c r="T34" s="836">
        <v>11003.94774</v>
      </c>
      <c r="U34" s="369"/>
    </row>
    <row r="35" spans="1:21" s="21" customFormat="1" ht="12.9" customHeight="1">
      <c r="A35" s="211" t="s">
        <v>868</v>
      </c>
      <c r="B35" s="835">
        <v>745194</v>
      </c>
      <c r="C35" s="837" t="s">
        <v>869</v>
      </c>
      <c r="D35" s="835">
        <v>993592</v>
      </c>
      <c r="F35" s="836">
        <v>2</v>
      </c>
      <c r="G35" s="836"/>
      <c r="H35" s="836">
        <v>1596.29187</v>
      </c>
      <c r="I35" s="836"/>
      <c r="J35" s="836" t="s">
        <v>61</v>
      </c>
      <c r="K35" s="836">
        <v>0</v>
      </c>
      <c r="L35" s="836" t="s">
        <v>61</v>
      </c>
      <c r="M35" s="836">
        <v>0</v>
      </c>
      <c r="N35" s="836" t="s">
        <v>61</v>
      </c>
      <c r="O35" s="836">
        <v>0</v>
      </c>
      <c r="P35" s="836" t="s">
        <v>61</v>
      </c>
      <c r="Q35" s="836">
        <v>0</v>
      </c>
      <c r="R35" s="836">
        <v>2</v>
      </c>
      <c r="S35" s="836">
        <v>0</v>
      </c>
      <c r="T35" s="836">
        <v>1596.29187</v>
      </c>
      <c r="U35" s="369"/>
    </row>
    <row r="36" spans="1:21" s="21" customFormat="1" ht="12.9" customHeight="1">
      <c r="A36" s="211" t="s">
        <v>868</v>
      </c>
      <c r="B36" s="835">
        <v>993592</v>
      </c>
      <c r="C36" s="837" t="s">
        <v>869</v>
      </c>
      <c r="D36" s="835">
        <v>1241990</v>
      </c>
      <c r="F36" s="836">
        <v>2</v>
      </c>
      <c r="G36" s="836"/>
      <c r="H36" s="836">
        <v>2104.6622400000001</v>
      </c>
      <c r="I36" s="836"/>
      <c r="J36" s="836">
        <v>1</v>
      </c>
      <c r="K36" s="836">
        <v>0</v>
      </c>
      <c r="L36" s="836">
        <v>1190.99675</v>
      </c>
      <c r="M36" s="836">
        <v>0</v>
      </c>
      <c r="N36" s="836">
        <v>2</v>
      </c>
      <c r="O36" s="836">
        <v>0</v>
      </c>
      <c r="P36" s="836">
        <v>2332.8392699999999</v>
      </c>
      <c r="Q36" s="836">
        <v>0</v>
      </c>
      <c r="R36" s="836">
        <v>5</v>
      </c>
      <c r="S36" s="836">
        <v>0</v>
      </c>
      <c r="T36" s="836">
        <v>5628.4982599999994</v>
      </c>
      <c r="U36" s="369"/>
    </row>
    <row r="37" spans="1:21" s="21" customFormat="1" ht="12.9" customHeight="1">
      <c r="A37" s="211" t="s">
        <v>868</v>
      </c>
      <c r="B37" s="835">
        <v>1241990</v>
      </c>
      <c r="C37" s="837" t="s">
        <v>869</v>
      </c>
      <c r="D37" s="835">
        <v>1862985</v>
      </c>
      <c r="F37" s="836" t="s">
        <v>61</v>
      </c>
      <c r="G37" s="836"/>
      <c r="H37" s="836" t="s">
        <v>61</v>
      </c>
      <c r="I37" s="836"/>
      <c r="J37" s="836" t="s">
        <v>61</v>
      </c>
      <c r="K37" s="836">
        <v>0</v>
      </c>
      <c r="L37" s="836" t="s">
        <v>61</v>
      </c>
      <c r="M37" s="836">
        <v>0</v>
      </c>
      <c r="N37" s="836" t="s">
        <v>61</v>
      </c>
      <c r="O37" s="836">
        <v>0</v>
      </c>
      <c r="P37" s="836" t="s">
        <v>61</v>
      </c>
      <c r="Q37" s="836">
        <v>0</v>
      </c>
      <c r="R37" s="836" t="s">
        <v>61</v>
      </c>
      <c r="S37" s="836">
        <v>0</v>
      </c>
      <c r="T37" s="836" t="s">
        <v>61</v>
      </c>
      <c r="U37" s="369"/>
    </row>
    <row r="38" spans="1:21" s="21" customFormat="1" ht="12.9" customHeight="1">
      <c r="A38" s="211" t="s">
        <v>868</v>
      </c>
      <c r="B38" s="835">
        <v>1862985</v>
      </c>
      <c r="C38" s="837" t="s">
        <v>869</v>
      </c>
      <c r="D38" s="835">
        <v>2483980</v>
      </c>
      <c r="F38" s="836">
        <v>1</v>
      </c>
      <c r="G38" s="836"/>
      <c r="H38" s="836">
        <v>2111.30843</v>
      </c>
      <c r="I38" s="836"/>
      <c r="J38" s="836">
        <v>1</v>
      </c>
      <c r="K38" s="836">
        <v>0</v>
      </c>
      <c r="L38" s="836">
        <v>2373.7153199999998</v>
      </c>
      <c r="M38" s="836">
        <v>0</v>
      </c>
      <c r="N38" s="836">
        <v>1</v>
      </c>
      <c r="O38" s="836">
        <v>0</v>
      </c>
      <c r="P38" s="836">
        <v>2083.5577699999999</v>
      </c>
      <c r="Q38" s="836">
        <v>0</v>
      </c>
      <c r="R38" s="836">
        <v>3</v>
      </c>
      <c r="S38" s="836">
        <v>0</v>
      </c>
      <c r="T38" s="836">
        <v>6568.5815199999997</v>
      </c>
      <c r="U38" s="369"/>
    </row>
    <row r="39" spans="1:21" s="21" customFormat="1" ht="12.9" customHeight="1">
      <c r="A39" s="211" t="s">
        <v>868</v>
      </c>
      <c r="B39" s="835">
        <v>2483980</v>
      </c>
      <c r="C39" s="837" t="s">
        <v>869</v>
      </c>
      <c r="D39" s="835">
        <v>6209950</v>
      </c>
      <c r="F39" s="836">
        <v>1</v>
      </c>
      <c r="G39" s="836"/>
      <c r="H39" s="836">
        <v>3633.8409900000001</v>
      </c>
      <c r="I39" s="836"/>
      <c r="J39" s="836" t="s">
        <v>61</v>
      </c>
      <c r="K39" s="836">
        <v>0</v>
      </c>
      <c r="L39" s="836" t="s">
        <v>61</v>
      </c>
      <c r="M39" s="836">
        <v>0</v>
      </c>
      <c r="N39" s="836">
        <v>1</v>
      </c>
      <c r="O39" s="836">
        <v>0</v>
      </c>
      <c r="P39" s="836">
        <v>4690.9974000000002</v>
      </c>
      <c r="Q39" s="836">
        <v>0</v>
      </c>
      <c r="R39" s="836">
        <v>2</v>
      </c>
      <c r="S39" s="836">
        <v>0</v>
      </c>
      <c r="T39" s="836">
        <v>8324.838389999999</v>
      </c>
      <c r="U39" s="369"/>
    </row>
    <row r="40" spans="1:21" s="21" customFormat="1" ht="12.9" customHeight="1">
      <c r="A40" s="211" t="s">
        <v>868</v>
      </c>
      <c r="B40" s="835">
        <v>6209950</v>
      </c>
      <c r="C40" s="837" t="s">
        <v>869</v>
      </c>
      <c r="D40" s="835">
        <v>12419900</v>
      </c>
      <c r="F40" s="836" t="s">
        <v>61</v>
      </c>
      <c r="G40" s="836"/>
      <c r="H40" s="836" t="s">
        <v>61</v>
      </c>
      <c r="I40" s="836"/>
      <c r="J40" s="836" t="s">
        <v>61</v>
      </c>
      <c r="K40" s="836">
        <v>0</v>
      </c>
      <c r="L40" s="836" t="s">
        <v>61</v>
      </c>
      <c r="M40" s="836">
        <v>0</v>
      </c>
      <c r="N40" s="836" t="s">
        <v>61</v>
      </c>
      <c r="O40" s="836">
        <v>0</v>
      </c>
      <c r="P40" s="836" t="s">
        <v>61</v>
      </c>
      <c r="Q40" s="836">
        <v>0</v>
      </c>
      <c r="R40" s="836" t="s">
        <v>61</v>
      </c>
      <c r="S40" s="836">
        <v>0</v>
      </c>
      <c r="T40" s="836" t="s">
        <v>61</v>
      </c>
      <c r="U40" s="369"/>
    </row>
    <row r="41" spans="1:21" s="21" customFormat="1" ht="12.9" customHeight="1">
      <c r="A41" s="211" t="s">
        <v>868</v>
      </c>
      <c r="B41" s="835">
        <v>12419900</v>
      </c>
      <c r="C41" s="837" t="s">
        <v>869</v>
      </c>
      <c r="D41" s="838" t="s">
        <v>870</v>
      </c>
      <c r="F41" s="836" t="s">
        <v>61</v>
      </c>
      <c r="G41" s="836"/>
      <c r="H41" s="836" t="s">
        <v>61</v>
      </c>
      <c r="I41" s="836"/>
      <c r="J41" s="836" t="s">
        <v>61</v>
      </c>
      <c r="K41" s="836">
        <v>0</v>
      </c>
      <c r="L41" s="836" t="s">
        <v>61</v>
      </c>
      <c r="M41" s="836">
        <v>0</v>
      </c>
      <c r="N41" s="836" t="s">
        <v>61</v>
      </c>
      <c r="O41" s="836">
        <v>0</v>
      </c>
      <c r="P41" s="836" t="s">
        <v>61</v>
      </c>
      <c r="Q41" s="836">
        <v>0</v>
      </c>
      <c r="R41" s="836" t="s">
        <v>61</v>
      </c>
      <c r="S41" s="836">
        <v>0</v>
      </c>
      <c r="T41" s="836" t="s">
        <v>61</v>
      </c>
      <c r="U41" s="369"/>
    </row>
    <row r="42" spans="1:21" s="21" customFormat="1" ht="12" customHeight="1">
      <c r="A42" s="211"/>
      <c r="C42" s="211"/>
      <c r="D42" s="832"/>
      <c r="F42" s="831"/>
      <c r="H42" s="831"/>
      <c r="I42" s="831"/>
      <c r="J42" s="831"/>
      <c r="K42" s="831"/>
      <c r="L42" s="831"/>
      <c r="M42" s="831"/>
      <c r="N42" s="831"/>
      <c r="O42" s="831"/>
      <c r="P42" s="831"/>
      <c r="Q42" s="831"/>
      <c r="R42" s="831"/>
      <c r="S42" s="831"/>
      <c r="T42" s="831"/>
      <c r="U42" s="369"/>
    </row>
    <row r="43" spans="1:21" s="21" customFormat="1" ht="18" customHeight="1">
      <c r="A43" s="782" t="s">
        <v>74</v>
      </c>
      <c r="C43" s="211"/>
      <c r="D43" s="832"/>
      <c r="F43" s="833">
        <v>162756</v>
      </c>
      <c r="G43" s="833"/>
      <c r="H43" s="833">
        <v>4285503.72279</v>
      </c>
      <c r="I43" s="833"/>
      <c r="J43" s="833">
        <v>225</v>
      </c>
      <c r="K43" s="833">
        <v>0</v>
      </c>
      <c r="L43" s="833">
        <v>685819.02870000002</v>
      </c>
      <c r="M43" s="833">
        <v>0</v>
      </c>
      <c r="N43" s="833">
        <v>447</v>
      </c>
      <c r="O43" s="833">
        <v>0</v>
      </c>
      <c r="P43" s="833">
        <v>1713378.6289900001</v>
      </c>
      <c r="Q43" s="833">
        <v>0</v>
      </c>
      <c r="R43" s="833">
        <v>163428</v>
      </c>
      <c r="S43" s="833">
        <v>0</v>
      </c>
      <c r="T43" s="833">
        <v>6684701.3804799998</v>
      </c>
      <c r="U43" s="369"/>
    </row>
    <row r="44" spans="1:21" s="21" customFormat="1" ht="12.9" customHeight="1">
      <c r="A44" s="211"/>
      <c r="B44" s="834" t="s">
        <v>867</v>
      </c>
      <c r="C44" s="834"/>
      <c r="D44" s="835">
        <v>12419.900000000001</v>
      </c>
      <c r="F44" s="836">
        <v>116527</v>
      </c>
      <c r="G44" s="836"/>
      <c r="H44" s="836">
        <v>110958.53571000043</v>
      </c>
      <c r="I44" s="836"/>
      <c r="J44" s="836">
        <v>106</v>
      </c>
      <c r="K44" s="836">
        <v>0</v>
      </c>
      <c r="L44" s="836">
        <v>27.309570000041276</v>
      </c>
      <c r="M44" s="836">
        <v>0</v>
      </c>
      <c r="N44" s="836">
        <v>286</v>
      </c>
      <c r="O44" s="836">
        <v>0</v>
      </c>
      <c r="P44" s="836">
        <v>83.260449999943376</v>
      </c>
      <c r="Q44" s="836">
        <v>0</v>
      </c>
      <c r="R44" s="836">
        <v>116919</v>
      </c>
      <c r="S44" s="836">
        <v>0</v>
      </c>
      <c r="T44" s="836">
        <v>111069.10572999995</v>
      </c>
      <c r="U44" s="369"/>
    </row>
    <row r="45" spans="1:21" s="21" customFormat="1" ht="12.9" customHeight="1">
      <c r="A45" s="211" t="s">
        <v>868</v>
      </c>
      <c r="B45" s="835">
        <v>12419.900000000001</v>
      </c>
      <c r="C45" s="837" t="s">
        <v>869</v>
      </c>
      <c r="D45" s="835">
        <v>31049.75</v>
      </c>
      <c r="F45" s="836">
        <v>13159</v>
      </c>
      <c r="G45" s="836"/>
      <c r="H45" s="836">
        <v>279992.30601</v>
      </c>
      <c r="I45" s="836"/>
      <c r="J45" s="836">
        <v>1</v>
      </c>
      <c r="K45" s="836">
        <v>0</v>
      </c>
      <c r="L45" s="836">
        <v>22.986999999999998</v>
      </c>
      <c r="M45" s="836">
        <v>0</v>
      </c>
      <c r="N45" s="836">
        <v>6</v>
      </c>
      <c r="O45" s="836">
        <v>0</v>
      </c>
      <c r="P45" s="836">
        <v>128.78100000000001</v>
      </c>
      <c r="Q45" s="836">
        <v>0</v>
      </c>
      <c r="R45" s="836">
        <v>13166</v>
      </c>
      <c r="S45" s="836">
        <v>0</v>
      </c>
      <c r="T45" s="836">
        <v>280144.07400999998</v>
      </c>
      <c r="U45" s="369"/>
    </row>
    <row r="46" spans="1:21" s="21" customFormat="1" ht="12.9" customHeight="1">
      <c r="A46" s="211" t="s">
        <v>868</v>
      </c>
      <c r="B46" s="835">
        <v>31049.75</v>
      </c>
      <c r="C46" s="837" t="s">
        <v>869</v>
      </c>
      <c r="D46" s="835">
        <v>62099.5</v>
      </c>
      <c r="F46" s="836">
        <v>11400</v>
      </c>
      <c r="G46" s="836"/>
      <c r="H46" s="836">
        <v>530162.90810999996</v>
      </c>
      <c r="I46" s="836"/>
      <c r="J46" s="836">
        <v>3</v>
      </c>
      <c r="K46" s="836">
        <v>0</v>
      </c>
      <c r="L46" s="836">
        <v>147.44958000000003</v>
      </c>
      <c r="M46" s="836">
        <v>0</v>
      </c>
      <c r="N46" s="836">
        <v>6</v>
      </c>
      <c r="O46" s="836">
        <v>0</v>
      </c>
      <c r="P46" s="836">
        <v>270.06369000000001</v>
      </c>
      <c r="Q46" s="836">
        <v>0</v>
      </c>
      <c r="R46" s="836">
        <v>11409</v>
      </c>
      <c r="S46" s="836">
        <v>0</v>
      </c>
      <c r="T46" s="836">
        <v>530580.42137999996</v>
      </c>
      <c r="U46" s="369"/>
    </row>
    <row r="47" spans="1:21" s="21" customFormat="1" ht="12.9" customHeight="1">
      <c r="A47" s="211" t="s">
        <v>868</v>
      </c>
      <c r="B47" s="835">
        <v>62099.5</v>
      </c>
      <c r="C47" s="837" t="s">
        <v>869</v>
      </c>
      <c r="D47" s="835">
        <v>124199</v>
      </c>
      <c r="F47" s="836">
        <v>14463</v>
      </c>
      <c r="G47" s="836"/>
      <c r="H47" s="836">
        <v>1371025.3452999999</v>
      </c>
      <c r="I47" s="836"/>
      <c r="J47" s="836">
        <v>6</v>
      </c>
      <c r="K47" s="836">
        <v>0</v>
      </c>
      <c r="L47" s="836">
        <v>592.07744000000002</v>
      </c>
      <c r="M47" s="836">
        <v>0</v>
      </c>
      <c r="N47" s="836">
        <v>6</v>
      </c>
      <c r="O47" s="836">
        <v>0</v>
      </c>
      <c r="P47" s="836">
        <v>569.61095000000012</v>
      </c>
      <c r="Q47" s="836">
        <v>0</v>
      </c>
      <c r="R47" s="836">
        <v>14475</v>
      </c>
      <c r="S47" s="836">
        <v>0</v>
      </c>
      <c r="T47" s="836">
        <v>1372187.03369</v>
      </c>
      <c r="U47" s="369"/>
    </row>
    <row r="48" spans="1:21" s="21" customFormat="1" ht="12.9" customHeight="1">
      <c r="A48" s="211" t="s">
        <v>868</v>
      </c>
      <c r="B48" s="835">
        <v>124199</v>
      </c>
      <c r="C48" s="837" t="s">
        <v>869</v>
      </c>
      <c r="D48" s="835">
        <v>248398</v>
      </c>
      <c r="F48" s="836">
        <v>5018</v>
      </c>
      <c r="G48" s="836"/>
      <c r="H48" s="836">
        <v>830259.92402999999</v>
      </c>
      <c r="I48" s="836"/>
      <c r="J48" s="836">
        <v>6</v>
      </c>
      <c r="K48" s="836">
        <v>0</v>
      </c>
      <c r="L48" s="836">
        <v>1157.5208600000001</v>
      </c>
      <c r="M48" s="836">
        <v>0</v>
      </c>
      <c r="N48" s="836">
        <v>7</v>
      </c>
      <c r="O48" s="836">
        <v>0</v>
      </c>
      <c r="P48" s="836">
        <v>1214.9918900000002</v>
      </c>
      <c r="Q48" s="836">
        <v>0</v>
      </c>
      <c r="R48" s="836">
        <v>5031</v>
      </c>
      <c r="S48" s="836">
        <v>0</v>
      </c>
      <c r="T48" s="836">
        <v>832632.43677999999</v>
      </c>
      <c r="U48" s="369"/>
    </row>
    <row r="49" spans="1:22" s="21" customFormat="1" ht="12.9" customHeight="1">
      <c r="A49" s="211" t="s">
        <v>868</v>
      </c>
      <c r="B49" s="835">
        <v>248398</v>
      </c>
      <c r="C49" s="837" t="s">
        <v>869</v>
      </c>
      <c r="D49" s="835">
        <v>496796</v>
      </c>
      <c r="F49" s="836">
        <v>1511</v>
      </c>
      <c r="G49" s="836"/>
      <c r="H49" s="836">
        <v>500917.85866000003</v>
      </c>
      <c r="I49" s="836"/>
      <c r="J49" s="836">
        <v>11</v>
      </c>
      <c r="K49" s="836">
        <v>0</v>
      </c>
      <c r="L49" s="836">
        <v>4192.6029200000003</v>
      </c>
      <c r="M49" s="836">
        <v>0</v>
      </c>
      <c r="N49" s="836">
        <v>1</v>
      </c>
      <c r="O49" s="836">
        <v>0</v>
      </c>
      <c r="P49" s="836">
        <v>289.65431999999998</v>
      </c>
      <c r="Q49" s="836">
        <v>0</v>
      </c>
      <c r="R49" s="836">
        <v>1523</v>
      </c>
      <c r="S49" s="836">
        <v>0</v>
      </c>
      <c r="T49" s="836">
        <v>505400.11589999998</v>
      </c>
      <c r="U49" s="369"/>
    </row>
    <row r="50" spans="1:22" s="21" customFormat="1" ht="12.9" customHeight="1">
      <c r="A50" s="211" t="s">
        <v>868</v>
      </c>
      <c r="B50" s="835">
        <v>496796</v>
      </c>
      <c r="C50" s="837" t="s">
        <v>869</v>
      </c>
      <c r="D50" s="835">
        <v>745194</v>
      </c>
      <c r="F50" s="836">
        <v>385</v>
      </c>
      <c r="G50" s="836"/>
      <c r="H50" s="836">
        <v>224766.75103000001</v>
      </c>
      <c r="I50" s="836"/>
      <c r="J50" s="836">
        <v>14</v>
      </c>
      <c r="K50" s="836">
        <v>0</v>
      </c>
      <c r="L50" s="836">
        <v>8879.9332200000008</v>
      </c>
      <c r="M50" s="836">
        <v>0</v>
      </c>
      <c r="N50" s="836">
        <v>6</v>
      </c>
      <c r="O50" s="836">
        <v>0</v>
      </c>
      <c r="P50" s="836">
        <v>3904.5057499999998</v>
      </c>
      <c r="Q50" s="836">
        <v>0</v>
      </c>
      <c r="R50" s="836">
        <v>405</v>
      </c>
      <c r="S50" s="836">
        <v>0</v>
      </c>
      <c r="T50" s="836">
        <v>237551.19</v>
      </c>
      <c r="U50" s="369"/>
    </row>
    <row r="51" spans="1:22" s="21" customFormat="1" ht="12.9" customHeight="1">
      <c r="A51" s="211" t="s">
        <v>868</v>
      </c>
      <c r="B51" s="835">
        <v>745194</v>
      </c>
      <c r="C51" s="837" t="s">
        <v>869</v>
      </c>
      <c r="D51" s="835">
        <v>993592</v>
      </c>
      <c r="F51" s="836">
        <v>127</v>
      </c>
      <c r="G51" s="836"/>
      <c r="H51" s="836">
        <v>107963.54237000001</v>
      </c>
      <c r="I51" s="836"/>
      <c r="J51" s="836">
        <v>3</v>
      </c>
      <c r="K51" s="836">
        <v>0</v>
      </c>
      <c r="L51" s="836">
        <v>2636.2593500000003</v>
      </c>
      <c r="M51" s="836">
        <v>0</v>
      </c>
      <c r="N51" s="836">
        <v>7</v>
      </c>
      <c r="O51" s="836">
        <v>0</v>
      </c>
      <c r="P51" s="836">
        <v>6080.5397400000002</v>
      </c>
      <c r="Q51" s="836">
        <v>0</v>
      </c>
      <c r="R51" s="836">
        <v>137</v>
      </c>
      <c r="S51" s="836">
        <v>0</v>
      </c>
      <c r="T51" s="836">
        <v>116680.34146</v>
      </c>
      <c r="U51" s="369"/>
    </row>
    <row r="52" spans="1:22" s="21" customFormat="1" ht="12.9" customHeight="1">
      <c r="A52" s="211" t="s">
        <v>868</v>
      </c>
      <c r="B52" s="835">
        <v>993592</v>
      </c>
      <c r="C52" s="837" t="s">
        <v>869</v>
      </c>
      <c r="D52" s="835">
        <v>1241990</v>
      </c>
      <c r="F52" s="836">
        <v>65</v>
      </c>
      <c r="G52" s="836"/>
      <c r="H52" s="836">
        <v>72030.495190000001</v>
      </c>
      <c r="I52" s="836"/>
      <c r="J52" s="836">
        <v>3</v>
      </c>
      <c r="K52" s="836">
        <v>0</v>
      </c>
      <c r="L52" s="836">
        <v>3182.2047900000002</v>
      </c>
      <c r="M52" s="836">
        <v>0</v>
      </c>
      <c r="N52" s="836">
        <v>8</v>
      </c>
      <c r="O52" s="836">
        <v>0</v>
      </c>
      <c r="P52" s="836">
        <v>8693.4688299999998</v>
      </c>
      <c r="Q52" s="836">
        <v>0</v>
      </c>
      <c r="R52" s="836">
        <v>76</v>
      </c>
      <c r="S52" s="836">
        <v>0</v>
      </c>
      <c r="T52" s="836">
        <v>83906.168810000003</v>
      </c>
      <c r="U52" s="369"/>
    </row>
    <row r="53" spans="1:22" s="21" customFormat="1" ht="12.9" customHeight="1">
      <c r="A53" s="211" t="s">
        <v>868</v>
      </c>
      <c r="B53" s="835">
        <v>1241990</v>
      </c>
      <c r="C53" s="837" t="s">
        <v>869</v>
      </c>
      <c r="D53" s="835">
        <v>1862985</v>
      </c>
      <c r="F53" s="836">
        <v>47</v>
      </c>
      <c r="G53" s="836"/>
      <c r="H53" s="836">
        <v>68096.509439999994</v>
      </c>
      <c r="I53" s="836"/>
      <c r="J53" s="836">
        <v>13</v>
      </c>
      <c r="K53" s="836">
        <v>0</v>
      </c>
      <c r="L53" s="836">
        <v>20063.335030000002</v>
      </c>
      <c r="M53" s="836">
        <v>0</v>
      </c>
      <c r="N53" s="836">
        <v>8</v>
      </c>
      <c r="O53" s="836">
        <v>0</v>
      </c>
      <c r="P53" s="836">
        <v>11617.629989999999</v>
      </c>
      <c r="Q53" s="836">
        <v>0</v>
      </c>
      <c r="R53" s="836">
        <v>68</v>
      </c>
      <c r="S53" s="836">
        <v>0</v>
      </c>
      <c r="T53" s="836">
        <v>99777.474459999998</v>
      </c>
      <c r="U53" s="369"/>
    </row>
    <row r="54" spans="1:22" s="21" customFormat="1" ht="12.9" customHeight="1">
      <c r="A54" s="211" t="s">
        <v>868</v>
      </c>
      <c r="B54" s="835">
        <v>1862985</v>
      </c>
      <c r="C54" s="837" t="s">
        <v>869</v>
      </c>
      <c r="D54" s="835">
        <v>2483980</v>
      </c>
      <c r="F54" s="836">
        <v>20</v>
      </c>
      <c r="G54" s="836"/>
      <c r="H54" s="836">
        <v>41778.953439999997</v>
      </c>
      <c r="I54" s="836"/>
      <c r="J54" s="836">
        <v>11</v>
      </c>
      <c r="K54" s="836">
        <v>0</v>
      </c>
      <c r="L54" s="836">
        <v>23704.75405</v>
      </c>
      <c r="M54" s="836">
        <v>0</v>
      </c>
      <c r="N54" s="836">
        <v>3</v>
      </c>
      <c r="O54" s="836">
        <v>0</v>
      </c>
      <c r="P54" s="836">
        <v>6625.9227999999994</v>
      </c>
      <c r="Q54" s="836">
        <v>0</v>
      </c>
      <c r="R54" s="836">
        <v>34</v>
      </c>
      <c r="S54" s="836">
        <v>0</v>
      </c>
      <c r="T54" s="836">
        <v>72109.630290000001</v>
      </c>
      <c r="U54" s="369"/>
    </row>
    <row r="55" spans="1:22" s="21" customFormat="1" ht="12.9" customHeight="1">
      <c r="A55" s="211" t="s">
        <v>868</v>
      </c>
      <c r="B55" s="835">
        <v>2483980</v>
      </c>
      <c r="C55" s="837" t="s">
        <v>869</v>
      </c>
      <c r="D55" s="835">
        <v>6209950</v>
      </c>
      <c r="F55" s="836">
        <v>29</v>
      </c>
      <c r="G55" s="836"/>
      <c r="H55" s="836">
        <v>104888.14173</v>
      </c>
      <c r="I55" s="836"/>
      <c r="J55" s="836">
        <v>23</v>
      </c>
      <c r="K55" s="836">
        <v>0</v>
      </c>
      <c r="L55" s="836">
        <v>98330.203340000007</v>
      </c>
      <c r="M55" s="836">
        <v>0</v>
      </c>
      <c r="N55" s="836">
        <v>28</v>
      </c>
      <c r="O55" s="836">
        <v>0</v>
      </c>
      <c r="P55" s="836">
        <v>104224.58084000001</v>
      </c>
      <c r="Q55" s="836">
        <v>0</v>
      </c>
      <c r="R55" s="836">
        <v>80</v>
      </c>
      <c r="S55" s="836">
        <v>0</v>
      </c>
      <c r="T55" s="836">
        <v>307442.92591000005</v>
      </c>
      <c r="U55" s="369"/>
    </row>
    <row r="56" spans="1:22" s="21" customFormat="1" ht="12.9" customHeight="1">
      <c r="A56" s="211" t="s">
        <v>868</v>
      </c>
      <c r="B56" s="835">
        <v>6209950</v>
      </c>
      <c r="C56" s="837" t="s">
        <v>869</v>
      </c>
      <c r="D56" s="835">
        <v>12419900</v>
      </c>
      <c r="F56" s="836">
        <v>5</v>
      </c>
      <c r="G56" s="836"/>
      <c r="H56" s="836">
        <v>42662.45177</v>
      </c>
      <c r="I56" s="836"/>
      <c r="J56" s="836">
        <v>13</v>
      </c>
      <c r="K56" s="836">
        <v>0</v>
      </c>
      <c r="L56" s="836">
        <v>108412.28467000001</v>
      </c>
      <c r="M56" s="836">
        <v>0</v>
      </c>
      <c r="N56" s="836">
        <v>30</v>
      </c>
      <c r="O56" s="836">
        <v>0</v>
      </c>
      <c r="P56" s="836">
        <v>268309.21977999998</v>
      </c>
      <c r="Q56" s="836">
        <v>0</v>
      </c>
      <c r="R56" s="836">
        <v>48</v>
      </c>
      <c r="S56" s="836">
        <v>0</v>
      </c>
      <c r="T56" s="836">
        <v>419383.95622000005</v>
      </c>
      <c r="U56" s="369"/>
    </row>
    <row r="57" spans="1:22" s="21" customFormat="1" ht="12.9" customHeight="1">
      <c r="A57" s="211" t="s">
        <v>868</v>
      </c>
      <c r="B57" s="835">
        <v>12419900</v>
      </c>
      <c r="C57" s="837" t="s">
        <v>869</v>
      </c>
      <c r="D57" s="838" t="s">
        <v>870</v>
      </c>
      <c r="F57" s="836" t="s">
        <v>61</v>
      </c>
      <c r="G57" s="836"/>
      <c r="H57" s="836" t="s">
        <v>61</v>
      </c>
      <c r="I57" s="836"/>
      <c r="J57" s="836">
        <v>12</v>
      </c>
      <c r="K57" s="836">
        <v>0</v>
      </c>
      <c r="L57" s="836">
        <v>414470.10687999998</v>
      </c>
      <c r="M57" s="836">
        <v>0</v>
      </c>
      <c r="N57" s="836">
        <v>45</v>
      </c>
      <c r="O57" s="836">
        <v>0</v>
      </c>
      <c r="P57" s="836">
        <v>1301366.3989600001</v>
      </c>
      <c r="Q57" s="836">
        <v>0</v>
      </c>
      <c r="R57" s="836">
        <v>57</v>
      </c>
      <c r="S57" s="836">
        <v>0</v>
      </c>
      <c r="T57" s="836">
        <v>1715836.50584</v>
      </c>
      <c r="U57" s="369"/>
    </row>
    <row r="58" spans="1:22" s="21" customFormat="1" ht="10.5" customHeight="1">
      <c r="A58" s="211"/>
      <c r="B58" s="834"/>
      <c r="C58" s="834"/>
      <c r="D58" s="835"/>
      <c r="F58" s="831"/>
      <c r="H58" s="831"/>
      <c r="I58" s="831"/>
      <c r="J58" s="831"/>
      <c r="K58" s="831"/>
      <c r="L58" s="831"/>
      <c r="M58" s="831"/>
      <c r="N58" s="831"/>
      <c r="O58" s="831"/>
      <c r="P58" s="831"/>
      <c r="Q58" s="831"/>
      <c r="R58" s="831"/>
      <c r="S58" s="831"/>
      <c r="T58" s="831"/>
      <c r="U58" s="839"/>
      <c r="V58" s="839"/>
    </row>
    <row r="59" spans="1:22" s="15" customFormat="1" ht="20.100000000000001" customHeight="1">
      <c r="A59" s="782" t="s">
        <v>75</v>
      </c>
      <c r="B59" s="21"/>
      <c r="C59" s="211"/>
      <c r="D59" s="832"/>
      <c r="E59" s="21"/>
      <c r="F59" s="833">
        <v>141691</v>
      </c>
      <c r="G59" s="833"/>
      <c r="H59" s="833">
        <v>490201.07598999998</v>
      </c>
      <c r="I59" s="833"/>
      <c r="J59" s="833" t="s">
        <v>61</v>
      </c>
      <c r="K59" s="833">
        <v>0</v>
      </c>
      <c r="L59" s="833" t="s">
        <v>61</v>
      </c>
      <c r="M59" s="833">
        <v>0</v>
      </c>
      <c r="N59" s="833" t="s">
        <v>61</v>
      </c>
      <c r="O59" s="833">
        <v>0</v>
      </c>
      <c r="P59" s="833" t="s">
        <v>61</v>
      </c>
      <c r="Q59" s="833">
        <v>0</v>
      </c>
      <c r="R59" s="833">
        <v>141691</v>
      </c>
      <c r="S59" s="833">
        <v>0</v>
      </c>
      <c r="T59" s="833">
        <v>490201.07598999998</v>
      </c>
      <c r="U59" s="369"/>
    </row>
    <row r="60" spans="1:22" s="21" customFormat="1" ht="12.9" customHeight="1">
      <c r="A60" s="211"/>
      <c r="B60" s="834" t="s">
        <v>867</v>
      </c>
      <c r="C60" s="834"/>
      <c r="D60" s="835">
        <v>12419.900000000001</v>
      </c>
      <c r="F60" s="836">
        <v>132748</v>
      </c>
      <c r="G60" s="836"/>
      <c r="H60" s="836">
        <v>97598.794070000004</v>
      </c>
      <c r="I60" s="836"/>
      <c r="J60" s="836" t="s">
        <v>61</v>
      </c>
      <c r="K60" s="836">
        <v>0</v>
      </c>
      <c r="L60" s="836" t="s">
        <v>61</v>
      </c>
      <c r="M60" s="836">
        <v>0</v>
      </c>
      <c r="N60" s="836" t="s">
        <v>61</v>
      </c>
      <c r="O60" s="836">
        <v>0</v>
      </c>
      <c r="P60" s="836" t="s">
        <v>61</v>
      </c>
      <c r="Q60" s="836">
        <v>0</v>
      </c>
      <c r="R60" s="836">
        <v>132748</v>
      </c>
      <c r="S60" s="836">
        <v>0</v>
      </c>
      <c r="T60" s="836">
        <v>97598.794070000004</v>
      </c>
      <c r="U60" s="369"/>
    </row>
    <row r="61" spans="1:22" s="21" customFormat="1" ht="12.9" customHeight="1">
      <c r="A61" s="211" t="s">
        <v>868</v>
      </c>
      <c r="B61" s="835">
        <v>12419.900000000001</v>
      </c>
      <c r="C61" s="837" t="s">
        <v>869</v>
      </c>
      <c r="D61" s="835">
        <v>31049.75</v>
      </c>
      <c r="F61" s="836">
        <v>4956</v>
      </c>
      <c r="G61" s="836"/>
      <c r="H61" s="836">
        <v>97312.781640000001</v>
      </c>
      <c r="I61" s="836"/>
      <c r="J61" s="836" t="s">
        <v>61</v>
      </c>
      <c r="K61" s="836">
        <v>0</v>
      </c>
      <c r="L61" s="836" t="s">
        <v>61</v>
      </c>
      <c r="M61" s="836">
        <v>0</v>
      </c>
      <c r="N61" s="836" t="s">
        <v>61</v>
      </c>
      <c r="O61" s="836">
        <v>0</v>
      </c>
      <c r="P61" s="836" t="s">
        <v>61</v>
      </c>
      <c r="Q61" s="836">
        <v>0</v>
      </c>
      <c r="R61" s="836">
        <v>4956</v>
      </c>
      <c r="S61" s="836">
        <v>0</v>
      </c>
      <c r="T61" s="836">
        <v>97312.781640000001</v>
      </c>
      <c r="U61" s="369"/>
    </row>
    <row r="62" spans="1:22" s="21" customFormat="1" ht="12.9" customHeight="1">
      <c r="A62" s="211" t="s">
        <v>868</v>
      </c>
      <c r="B62" s="835">
        <v>31049.75</v>
      </c>
      <c r="C62" s="837" t="s">
        <v>869</v>
      </c>
      <c r="D62" s="835">
        <v>62099.5</v>
      </c>
      <c r="F62" s="836">
        <v>2347</v>
      </c>
      <c r="G62" s="836"/>
      <c r="H62" s="836">
        <v>102366.36029000001</v>
      </c>
      <c r="I62" s="836"/>
      <c r="J62" s="836" t="s">
        <v>61</v>
      </c>
      <c r="K62" s="836">
        <v>0</v>
      </c>
      <c r="L62" s="836" t="s">
        <v>61</v>
      </c>
      <c r="M62" s="836">
        <v>0</v>
      </c>
      <c r="N62" s="836" t="s">
        <v>61</v>
      </c>
      <c r="O62" s="836">
        <v>0</v>
      </c>
      <c r="P62" s="836" t="s">
        <v>61</v>
      </c>
      <c r="Q62" s="836">
        <v>0</v>
      </c>
      <c r="R62" s="836">
        <v>2347</v>
      </c>
      <c r="S62" s="836">
        <v>0</v>
      </c>
      <c r="T62" s="836">
        <v>102366.36029000001</v>
      </c>
      <c r="U62" s="369"/>
    </row>
    <row r="63" spans="1:22" s="21" customFormat="1" ht="12.9" customHeight="1">
      <c r="A63" s="211" t="s">
        <v>868</v>
      </c>
      <c r="B63" s="835">
        <v>62099.5</v>
      </c>
      <c r="C63" s="837" t="s">
        <v>869</v>
      </c>
      <c r="D63" s="835">
        <v>124199</v>
      </c>
      <c r="F63" s="836">
        <v>1179</v>
      </c>
      <c r="G63" s="836"/>
      <c r="H63" s="836">
        <v>101030.35923999999</v>
      </c>
      <c r="I63" s="836"/>
      <c r="J63" s="836" t="s">
        <v>61</v>
      </c>
      <c r="K63" s="836">
        <v>0</v>
      </c>
      <c r="L63" s="836" t="s">
        <v>61</v>
      </c>
      <c r="M63" s="836">
        <v>0</v>
      </c>
      <c r="N63" s="836" t="s">
        <v>61</v>
      </c>
      <c r="O63" s="836">
        <v>0</v>
      </c>
      <c r="P63" s="836" t="s">
        <v>61</v>
      </c>
      <c r="Q63" s="836">
        <v>0</v>
      </c>
      <c r="R63" s="836">
        <v>1179</v>
      </c>
      <c r="S63" s="836">
        <v>0</v>
      </c>
      <c r="T63" s="836">
        <v>101030.35923999999</v>
      </c>
      <c r="U63" s="369"/>
    </row>
    <row r="64" spans="1:22" s="21" customFormat="1" ht="12.9" customHeight="1">
      <c r="A64" s="211" t="s">
        <v>868</v>
      </c>
      <c r="B64" s="835">
        <v>124199</v>
      </c>
      <c r="C64" s="837" t="s">
        <v>869</v>
      </c>
      <c r="D64" s="835">
        <v>248398</v>
      </c>
      <c r="F64" s="836">
        <v>377</v>
      </c>
      <c r="G64" s="836"/>
      <c r="H64" s="836">
        <v>61541.805549999997</v>
      </c>
      <c r="I64" s="836"/>
      <c r="J64" s="836" t="s">
        <v>61</v>
      </c>
      <c r="K64" s="836">
        <v>0</v>
      </c>
      <c r="L64" s="836" t="s">
        <v>61</v>
      </c>
      <c r="M64" s="836">
        <v>0</v>
      </c>
      <c r="N64" s="836" t="s">
        <v>61</v>
      </c>
      <c r="O64" s="836">
        <v>0</v>
      </c>
      <c r="P64" s="836" t="s">
        <v>61</v>
      </c>
      <c r="Q64" s="836">
        <v>0</v>
      </c>
      <c r="R64" s="836">
        <v>377</v>
      </c>
      <c r="S64" s="836">
        <v>0</v>
      </c>
      <c r="T64" s="836">
        <v>61541.805549999997</v>
      </c>
      <c r="U64" s="369"/>
    </row>
    <row r="65" spans="1:21" s="21" customFormat="1" ht="12.9" customHeight="1">
      <c r="A65" s="211" t="s">
        <v>868</v>
      </c>
      <c r="B65" s="835">
        <v>248398</v>
      </c>
      <c r="C65" s="837" t="s">
        <v>869</v>
      </c>
      <c r="D65" s="835">
        <v>496796</v>
      </c>
      <c r="F65" s="836">
        <v>75</v>
      </c>
      <c r="G65" s="836"/>
      <c r="H65" s="836">
        <v>24051.358479999999</v>
      </c>
      <c r="I65" s="836"/>
      <c r="J65" s="836" t="s">
        <v>61</v>
      </c>
      <c r="K65" s="836">
        <v>0</v>
      </c>
      <c r="L65" s="836" t="s">
        <v>61</v>
      </c>
      <c r="M65" s="836">
        <v>0</v>
      </c>
      <c r="N65" s="836" t="s">
        <v>61</v>
      </c>
      <c r="O65" s="836">
        <v>0</v>
      </c>
      <c r="P65" s="836" t="s">
        <v>61</v>
      </c>
      <c r="Q65" s="836">
        <v>0</v>
      </c>
      <c r="R65" s="836">
        <v>75</v>
      </c>
      <c r="S65" s="836">
        <v>0</v>
      </c>
      <c r="T65" s="836">
        <v>24051.358479999999</v>
      </c>
      <c r="U65" s="369"/>
    </row>
    <row r="66" spans="1:21" s="21" customFormat="1" ht="12.9" customHeight="1">
      <c r="A66" s="211" t="s">
        <v>868</v>
      </c>
      <c r="B66" s="835">
        <v>496796</v>
      </c>
      <c r="C66" s="837" t="s">
        <v>869</v>
      </c>
      <c r="D66" s="835">
        <v>745194</v>
      </c>
      <c r="F66" s="836">
        <v>6</v>
      </c>
      <c r="G66" s="836"/>
      <c r="H66" s="836">
        <v>3626.3807499999998</v>
      </c>
      <c r="I66" s="836"/>
      <c r="J66" s="836" t="s">
        <v>61</v>
      </c>
      <c r="K66" s="836">
        <v>0</v>
      </c>
      <c r="L66" s="836" t="s">
        <v>61</v>
      </c>
      <c r="M66" s="836">
        <v>0</v>
      </c>
      <c r="N66" s="836" t="s">
        <v>61</v>
      </c>
      <c r="O66" s="836">
        <v>0</v>
      </c>
      <c r="P66" s="836" t="s">
        <v>61</v>
      </c>
      <c r="Q66" s="836">
        <v>0</v>
      </c>
      <c r="R66" s="836">
        <v>6</v>
      </c>
      <c r="S66" s="836">
        <v>0</v>
      </c>
      <c r="T66" s="836">
        <v>3626.3807499999998</v>
      </c>
      <c r="U66" s="369"/>
    </row>
    <row r="67" spans="1:21" s="21" customFormat="1" ht="12.9" customHeight="1">
      <c r="A67" s="211" t="s">
        <v>868</v>
      </c>
      <c r="B67" s="835">
        <v>745194</v>
      </c>
      <c r="C67" s="837" t="s">
        <v>869</v>
      </c>
      <c r="D67" s="835">
        <v>993592</v>
      </c>
      <c r="F67" s="836">
        <v>2</v>
      </c>
      <c r="G67" s="836"/>
      <c r="H67" s="836">
        <v>1566.38805</v>
      </c>
      <c r="I67" s="836"/>
      <c r="J67" s="836" t="s">
        <v>61</v>
      </c>
      <c r="K67" s="836">
        <v>0</v>
      </c>
      <c r="L67" s="836" t="s">
        <v>61</v>
      </c>
      <c r="M67" s="836">
        <v>0</v>
      </c>
      <c r="N67" s="836" t="s">
        <v>61</v>
      </c>
      <c r="O67" s="836">
        <v>0</v>
      </c>
      <c r="P67" s="836" t="s">
        <v>61</v>
      </c>
      <c r="Q67" s="836">
        <v>0</v>
      </c>
      <c r="R67" s="836">
        <v>2</v>
      </c>
      <c r="S67" s="836">
        <v>0</v>
      </c>
      <c r="T67" s="836">
        <v>1566.38805</v>
      </c>
      <c r="U67" s="369"/>
    </row>
    <row r="68" spans="1:21" s="21" customFormat="1" ht="12.9" customHeight="1">
      <c r="A68" s="211" t="s">
        <v>868</v>
      </c>
      <c r="B68" s="835">
        <v>993592</v>
      </c>
      <c r="C68" s="837" t="s">
        <v>869</v>
      </c>
      <c r="D68" s="835">
        <v>1241990</v>
      </c>
      <c r="F68" s="836">
        <v>1</v>
      </c>
      <c r="G68" s="836"/>
      <c r="H68" s="836">
        <v>1106.8479199999999</v>
      </c>
      <c r="I68" s="836"/>
      <c r="J68" s="836" t="s">
        <v>61</v>
      </c>
      <c r="K68" s="836">
        <v>0</v>
      </c>
      <c r="L68" s="836" t="s">
        <v>61</v>
      </c>
      <c r="M68" s="836">
        <v>0</v>
      </c>
      <c r="N68" s="836" t="s">
        <v>61</v>
      </c>
      <c r="O68" s="836">
        <v>0</v>
      </c>
      <c r="P68" s="836" t="s">
        <v>61</v>
      </c>
      <c r="Q68" s="836">
        <v>0</v>
      </c>
      <c r="R68" s="836">
        <v>1</v>
      </c>
      <c r="S68" s="836">
        <v>0</v>
      </c>
      <c r="T68" s="836">
        <v>1106.8479199999999</v>
      </c>
      <c r="U68" s="369"/>
    </row>
    <row r="69" spans="1:21" s="21" customFormat="1" ht="12.9" customHeight="1">
      <c r="A69" s="211" t="s">
        <v>868</v>
      </c>
      <c r="B69" s="835">
        <v>1241990</v>
      </c>
      <c r="C69" s="837" t="s">
        <v>869</v>
      </c>
      <c r="D69" s="835">
        <v>1862985</v>
      </c>
      <c r="F69" s="836" t="s">
        <v>61</v>
      </c>
      <c r="G69" s="836"/>
      <c r="H69" s="836" t="s">
        <v>61</v>
      </c>
      <c r="I69" s="836"/>
      <c r="J69" s="836" t="s">
        <v>61</v>
      </c>
      <c r="K69" s="836">
        <v>0</v>
      </c>
      <c r="L69" s="836" t="s">
        <v>61</v>
      </c>
      <c r="M69" s="836">
        <v>0</v>
      </c>
      <c r="N69" s="836" t="s">
        <v>61</v>
      </c>
      <c r="O69" s="836">
        <v>0</v>
      </c>
      <c r="P69" s="836" t="s">
        <v>61</v>
      </c>
      <c r="Q69" s="836">
        <v>0</v>
      </c>
      <c r="R69" s="836" t="s">
        <v>61</v>
      </c>
      <c r="S69" s="836">
        <v>0</v>
      </c>
      <c r="T69" s="836" t="s">
        <v>61</v>
      </c>
      <c r="U69" s="369"/>
    </row>
    <row r="70" spans="1:21" s="21" customFormat="1" ht="12.9" customHeight="1">
      <c r="A70" s="211" t="s">
        <v>868</v>
      </c>
      <c r="B70" s="835">
        <v>1862985</v>
      </c>
      <c r="C70" s="837" t="s">
        <v>869</v>
      </c>
      <c r="D70" s="835">
        <v>2483980</v>
      </c>
      <c r="F70" s="836" t="s">
        <v>61</v>
      </c>
      <c r="G70" s="836"/>
      <c r="H70" s="836" t="s">
        <v>61</v>
      </c>
      <c r="I70" s="836"/>
      <c r="J70" s="836" t="s">
        <v>61</v>
      </c>
      <c r="K70" s="836">
        <v>0</v>
      </c>
      <c r="L70" s="836" t="s">
        <v>61</v>
      </c>
      <c r="M70" s="836">
        <v>0</v>
      </c>
      <c r="N70" s="836" t="s">
        <v>61</v>
      </c>
      <c r="O70" s="836">
        <v>0</v>
      </c>
      <c r="P70" s="836" t="s">
        <v>61</v>
      </c>
      <c r="Q70" s="836">
        <v>0</v>
      </c>
      <c r="R70" s="836" t="s">
        <v>61</v>
      </c>
      <c r="S70" s="836">
        <v>0</v>
      </c>
      <c r="T70" s="836" t="s">
        <v>61</v>
      </c>
      <c r="U70" s="369"/>
    </row>
    <row r="71" spans="1:21" s="21" customFormat="1" ht="12.9" customHeight="1">
      <c r="A71" s="211" t="s">
        <v>868</v>
      </c>
      <c r="B71" s="835">
        <v>2483980</v>
      </c>
      <c r="C71" s="837" t="s">
        <v>869</v>
      </c>
      <c r="D71" s="835">
        <v>6209950</v>
      </c>
      <c r="F71" s="836" t="s">
        <v>61</v>
      </c>
      <c r="G71" s="836"/>
      <c r="H71" s="836" t="s">
        <v>61</v>
      </c>
      <c r="I71" s="836"/>
      <c r="J71" s="836" t="s">
        <v>61</v>
      </c>
      <c r="K71" s="836">
        <v>0</v>
      </c>
      <c r="L71" s="836" t="s">
        <v>61</v>
      </c>
      <c r="M71" s="836">
        <v>0</v>
      </c>
      <c r="N71" s="836" t="s">
        <v>61</v>
      </c>
      <c r="O71" s="836">
        <v>0</v>
      </c>
      <c r="P71" s="836" t="s">
        <v>61</v>
      </c>
      <c r="Q71" s="836">
        <v>0</v>
      </c>
      <c r="R71" s="836" t="s">
        <v>61</v>
      </c>
      <c r="S71" s="836">
        <v>0</v>
      </c>
      <c r="T71" s="836" t="s">
        <v>61</v>
      </c>
      <c r="U71" s="369"/>
    </row>
    <row r="72" spans="1:21" s="21" customFormat="1" ht="12.9" customHeight="1">
      <c r="A72" s="211" t="s">
        <v>868</v>
      </c>
      <c r="B72" s="835">
        <v>6209950</v>
      </c>
      <c r="C72" s="837" t="s">
        <v>869</v>
      </c>
      <c r="D72" s="835">
        <v>12419900</v>
      </c>
      <c r="F72" s="836" t="s">
        <v>61</v>
      </c>
      <c r="G72" s="836"/>
      <c r="H72" s="836" t="s">
        <v>61</v>
      </c>
      <c r="I72" s="836"/>
      <c r="J72" s="836" t="s">
        <v>61</v>
      </c>
      <c r="K72" s="836">
        <v>0</v>
      </c>
      <c r="L72" s="836" t="s">
        <v>61</v>
      </c>
      <c r="M72" s="836">
        <v>0</v>
      </c>
      <c r="N72" s="836" t="s">
        <v>61</v>
      </c>
      <c r="O72" s="836">
        <v>0</v>
      </c>
      <c r="P72" s="836" t="s">
        <v>61</v>
      </c>
      <c r="Q72" s="836">
        <v>0</v>
      </c>
      <c r="R72" s="836" t="s">
        <v>61</v>
      </c>
      <c r="S72" s="836">
        <v>0</v>
      </c>
      <c r="T72" s="836" t="s">
        <v>61</v>
      </c>
      <c r="U72" s="369"/>
    </row>
    <row r="73" spans="1:21" s="21" customFormat="1" ht="12.9" customHeight="1">
      <c r="A73" s="211" t="s">
        <v>868</v>
      </c>
      <c r="B73" s="835">
        <v>12419900</v>
      </c>
      <c r="C73" s="837" t="s">
        <v>869</v>
      </c>
      <c r="D73" s="838" t="s">
        <v>870</v>
      </c>
      <c r="F73" s="836" t="s">
        <v>61</v>
      </c>
      <c r="G73" s="836"/>
      <c r="H73" s="836" t="s">
        <v>61</v>
      </c>
      <c r="I73" s="836"/>
      <c r="J73" s="836" t="s">
        <v>61</v>
      </c>
      <c r="K73" s="836">
        <v>0</v>
      </c>
      <c r="L73" s="836" t="s">
        <v>61</v>
      </c>
      <c r="M73" s="836">
        <v>0</v>
      </c>
      <c r="N73" s="836" t="s">
        <v>61</v>
      </c>
      <c r="O73" s="836">
        <v>0</v>
      </c>
      <c r="P73" s="836" t="s">
        <v>61</v>
      </c>
      <c r="Q73" s="836">
        <v>0</v>
      </c>
      <c r="R73" s="836" t="s">
        <v>61</v>
      </c>
      <c r="S73" s="836">
        <v>0</v>
      </c>
      <c r="T73" s="836" t="s">
        <v>61</v>
      </c>
      <c r="U73" s="369"/>
    </row>
    <row r="74" spans="1:21" s="21" customFormat="1" ht="10.5" customHeight="1">
      <c r="A74" s="211"/>
      <c r="B74" s="834"/>
      <c r="C74" s="834"/>
      <c r="D74" s="835"/>
      <c r="F74" s="831"/>
      <c r="H74" s="831"/>
      <c r="I74" s="831"/>
      <c r="J74" s="831"/>
      <c r="K74" s="831"/>
      <c r="L74" s="831"/>
      <c r="M74" s="831"/>
      <c r="N74" s="831"/>
      <c r="O74" s="831"/>
      <c r="P74" s="831"/>
      <c r="Q74" s="831"/>
      <c r="R74" s="831"/>
      <c r="S74" s="831"/>
      <c r="T74" s="831"/>
      <c r="U74" s="369"/>
    </row>
    <row r="75" spans="1:21" s="15" customFormat="1" ht="10.199999999999999">
      <c r="A75" s="782" t="s">
        <v>76</v>
      </c>
      <c r="B75" s="21"/>
      <c r="C75" s="211"/>
      <c r="D75" s="832"/>
      <c r="E75" s="21"/>
      <c r="F75" s="833">
        <v>3076388</v>
      </c>
      <c r="G75" s="833"/>
      <c r="H75" s="833">
        <v>6043107.62574</v>
      </c>
      <c r="I75" s="833"/>
      <c r="J75" s="833">
        <v>1197</v>
      </c>
      <c r="K75" s="833">
        <v>0</v>
      </c>
      <c r="L75" s="833">
        <v>700389.23863000004</v>
      </c>
      <c r="M75" s="833">
        <v>0</v>
      </c>
      <c r="N75" s="833">
        <v>5216</v>
      </c>
      <c r="O75" s="833">
        <v>0</v>
      </c>
      <c r="P75" s="833">
        <v>1738063.4851300002</v>
      </c>
      <c r="Q75" s="833">
        <v>0</v>
      </c>
      <c r="R75" s="833">
        <v>3082801</v>
      </c>
      <c r="S75" s="833">
        <v>0</v>
      </c>
      <c r="T75" s="833">
        <v>8481560.3495000005</v>
      </c>
      <c r="U75" s="369"/>
    </row>
    <row r="76" spans="1:21" s="21" customFormat="1" ht="12.9" customHeight="1">
      <c r="A76" s="211"/>
      <c r="B76" s="834" t="s">
        <v>867</v>
      </c>
      <c r="C76" s="834"/>
      <c r="D76" s="835">
        <v>12419.900000000001</v>
      </c>
      <c r="E76" s="369"/>
      <c r="F76" s="836">
        <v>3002830</v>
      </c>
      <c r="G76" s="836"/>
      <c r="H76" s="836">
        <v>619260.52469000034</v>
      </c>
      <c r="I76" s="836"/>
      <c r="J76" s="836">
        <v>977</v>
      </c>
      <c r="K76" s="836">
        <v>0</v>
      </c>
      <c r="L76" s="836">
        <v>612.21912000002339</v>
      </c>
      <c r="M76" s="836">
        <v>0</v>
      </c>
      <c r="N76" s="836">
        <v>4907</v>
      </c>
      <c r="O76" s="836">
        <v>0</v>
      </c>
      <c r="P76" s="836">
        <v>1341.5849900001194</v>
      </c>
      <c r="Q76" s="836">
        <v>0</v>
      </c>
      <c r="R76" s="836">
        <v>3008714</v>
      </c>
      <c r="S76" s="836">
        <v>0</v>
      </c>
      <c r="T76" s="836">
        <v>621214.32880000118</v>
      </c>
      <c r="U76" s="369"/>
    </row>
    <row r="77" spans="1:21" s="21" customFormat="1" ht="12.9" customHeight="1">
      <c r="A77" s="211" t="s">
        <v>868</v>
      </c>
      <c r="B77" s="835">
        <v>12419.900000000001</v>
      </c>
      <c r="C77" s="837" t="s">
        <v>869</v>
      </c>
      <c r="D77" s="835">
        <v>31049.75</v>
      </c>
      <c r="E77" s="369"/>
      <c r="F77" s="836">
        <v>28545</v>
      </c>
      <c r="G77" s="836"/>
      <c r="H77" s="836">
        <v>582507.73809</v>
      </c>
      <c r="I77" s="836"/>
      <c r="J77" s="836">
        <v>37</v>
      </c>
      <c r="K77" s="836">
        <v>0</v>
      </c>
      <c r="L77" s="836">
        <v>733.65319000000011</v>
      </c>
      <c r="M77" s="836">
        <v>0</v>
      </c>
      <c r="N77" s="836">
        <v>62</v>
      </c>
      <c r="O77" s="836">
        <v>0</v>
      </c>
      <c r="P77" s="836">
        <v>1297.4425200000001</v>
      </c>
      <c r="Q77" s="836">
        <v>0</v>
      </c>
      <c r="R77" s="836">
        <v>28644</v>
      </c>
      <c r="S77" s="836">
        <v>0</v>
      </c>
      <c r="T77" s="836">
        <v>584538.83379999991</v>
      </c>
      <c r="U77" s="369"/>
    </row>
    <row r="78" spans="1:21" s="21" customFormat="1" ht="12.9" customHeight="1">
      <c r="A78" s="211" t="s">
        <v>868</v>
      </c>
      <c r="B78" s="835">
        <v>31049.75</v>
      </c>
      <c r="C78" s="837" t="s">
        <v>869</v>
      </c>
      <c r="D78" s="835">
        <v>62099.5</v>
      </c>
      <c r="E78" s="369"/>
      <c r="F78" s="836">
        <v>18182</v>
      </c>
      <c r="G78" s="836"/>
      <c r="H78" s="836">
        <v>822973.54915999994</v>
      </c>
      <c r="I78" s="836"/>
      <c r="J78" s="836">
        <v>30</v>
      </c>
      <c r="K78" s="836">
        <v>0</v>
      </c>
      <c r="L78" s="836">
        <v>1351.35275</v>
      </c>
      <c r="M78" s="836">
        <v>0</v>
      </c>
      <c r="N78" s="836">
        <v>35</v>
      </c>
      <c r="O78" s="836">
        <v>0</v>
      </c>
      <c r="P78" s="836">
        <v>1540.22271</v>
      </c>
      <c r="Q78" s="836">
        <v>0</v>
      </c>
      <c r="R78" s="836">
        <v>18247</v>
      </c>
      <c r="S78" s="836">
        <v>0</v>
      </c>
      <c r="T78" s="836">
        <v>825865.12462000002</v>
      </c>
      <c r="U78" s="369"/>
    </row>
    <row r="79" spans="1:21" s="21" customFormat="1" ht="12.9" customHeight="1">
      <c r="A79" s="211" t="s">
        <v>868</v>
      </c>
      <c r="B79" s="835">
        <v>62099.5</v>
      </c>
      <c r="C79" s="837" t="s">
        <v>869</v>
      </c>
      <c r="D79" s="835">
        <v>124199</v>
      </c>
      <c r="E79" s="369"/>
      <c r="F79" s="836">
        <v>18019</v>
      </c>
      <c r="G79" s="836"/>
      <c r="H79" s="836">
        <v>1678957.24856</v>
      </c>
      <c r="I79" s="836"/>
      <c r="J79" s="836">
        <v>21</v>
      </c>
      <c r="K79" s="836">
        <v>0</v>
      </c>
      <c r="L79" s="836">
        <v>1957.0556299999998</v>
      </c>
      <c r="M79" s="836">
        <v>0</v>
      </c>
      <c r="N79" s="836">
        <v>36</v>
      </c>
      <c r="O79" s="836">
        <v>0</v>
      </c>
      <c r="P79" s="836">
        <v>3155.2316099999998</v>
      </c>
      <c r="Q79" s="836">
        <v>0</v>
      </c>
      <c r="R79" s="836">
        <v>18076</v>
      </c>
      <c r="S79" s="836">
        <v>0</v>
      </c>
      <c r="T79" s="836">
        <v>1684069.5358</v>
      </c>
      <c r="U79" s="369"/>
    </row>
    <row r="80" spans="1:21" s="21" customFormat="1" ht="12.9" customHeight="1">
      <c r="A80" s="211" t="s">
        <v>868</v>
      </c>
      <c r="B80" s="835">
        <v>124199</v>
      </c>
      <c r="C80" s="837" t="s">
        <v>869</v>
      </c>
      <c r="D80" s="835">
        <v>248398</v>
      </c>
      <c r="E80" s="369"/>
      <c r="F80" s="836">
        <v>6305</v>
      </c>
      <c r="G80" s="836"/>
      <c r="H80" s="836">
        <v>1038160.03062</v>
      </c>
      <c r="I80" s="836"/>
      <c r="J80" s="836">
        <v>18</v>
      </c>
      <c r="K80" s="836">
        <v>0</v>
      </c>
      <c r="L80" s="836">
        <v>3378.1535699999999</v>
      </c>
      <c r="M80" s="836">
        <v>0</v>
      </c>
      <c r="N80" s="836">
        <v>20</v>
      </c>
      <c r="O80" s="836">
        <v>0</v>
      </c>
      <c r="P80" s="836">
        <v>3380.7861800000001</v>
      </c>
      <c r="Q80" s="836">
        <v>0</v>
      </c>
      <c r="R80" s="836">
        <v>6343</v>
      </c>
      <c r="S80" s="836">
        <v>0</v>
      </c>
      <c r="T80" s="836">
        <v>1044918.97037</v>
      </c>
      <c r="U80" s="369"/>
    </row>
    <row r="81" spans="1:21" s="21" customFormat="1" ht="12.9" customHeight="1">
      <c r="A81" s="211" t="s">
        <v>868</v>
      </c>
      <c r="B81" s="835">
        <v>248398</v>
      </c>
      <c r="C81" s="837" t="s">
        <v>869</v>
      </c>
      <c r="D81" s="835">
        <v>496796</v>
      </c>
      <c r="E81" s="369"/>
      <c r="F81" s="836">
        <v>1768</v>
      </c>
      <c r="G81" s="836"/>
      <c r="H81" s="836">
        <v>584587.71242999996</v>
      </c>
      <c r="I81" s="836"/>
      <c r="J81" s="836">
        <v>17</v>
      </c>
      <c r="K81" s="836">
        <v>0</v>
      </c>
      <c r="L81" s="836">
        <v>6581.1085999999996</v>
      </c>
      <c r="M81" s="836">
        <v>0</v>
      </c>
      <c r="N81" s="836">
        <v>14</v>
      </c>
      <c r="O81" s="836">
        <v>0</v>
      </c>
      <c r="P81" s="836">
        <v>4818.57845</v>
      </c>
      <c r="Q81" s="836">
        <v>0</v>
      </c>
      <c r="R81" s="836">
        <v>1799</v>
      </c>
      <c r="S81" s="836">
        <v>0</v>
      </c>
      <c r="T81" s="836">
        <v>595987.39948000002</v>
      </c>
      <c r="U81" s="369"/>
    </row>
    <row r="82" spans="1:21" s="21" customFormat="1" ht="12.9" customHeight="1">
      <c r="A82" s="211" t="s">
        <v>868</v>
      </c>
      <c r="B82" s="835">
        <v>496796</v>
      </c>
      <c r="C82" s="837" t="s">
        <v>869</v>
      </c>
      <c r="D82" s="835">
        <v>745194</v>
      </c>
      <c r="E82" s="369"/>
      <c r="F82" s="836">
        <v>426</v>
      </c>
      <c r="G82" s="836"/>
      <c r="H82" s="836">
        <v>250869.77340999999</v>
      </c>
      <c r="I82" s="836"/>
      <c r="J82" s="836">
        <v>16</v>
      </c>
      <c r="K82" s="836">
        <v>0</v>
      </c>
      <c r="L82" s="836">
        <v>9878.7829899999997</v>
      </c>
      <c r="M82" s="836">
        <v>0</v>
      </c>
      <c r="N82" s="836">
        <v>10</v>
      </c>
      <c r="O82" s="836">
        <v>0</v>
      </c>
      <c r="P82" s="836">
        <v>6463.0599299999994</v>
      </c>
      <c r="Q82" s="836">
        <v>0</v>
      </c>
      <c r="R82" s="836">
        <v>452</v>
      </c>
      <c r="S82" s="836">
        <v>0</v>
      </c>
      <c r="T82" s="836">
        <v>267211.61632999999</v>
      </c>
      <c r="U82" s="369"/>
    </row>
    <row r="83" spans="1:21" s="21" customFormat="1" ht="12.9" customHeight="1">
      <c r="A83" s="211" t="s">
        <v>868</v>
      </c>
      <c r="B83" s="835">
        <v>745194</v>
      </c>
      <c r="C83" s="837" t="s">
        <v>869</v>
      </c>
      <c r="D83" s="835">
        <v>993592</v>
      </c>
      <c r="E83" s="369"/>
      <c r="F83" s="836">
        <v>135</v>
      </c>
      <c r="G83" s="836"/>
      <c r="H83" s="836">
        <v>115468.66459999999</v>
      </c>
      <c r="I83" s="836"/>
      <c r="J83" s="836">
        <v>3</v>
      </c>
      <c r="K83" s="836">
        <v>0</v>
      </c>
      <c r="L83" s="836">
        <v>2636.2601299999997</v>
      </c>
      <c r="M83" s="836">
        <v>0</v>
      </c>
      <c r="N83" s="836">
        <v>7</v>
      </c>
      <c r="O83" s="836">
        <v>0</v>
      </c>
      <c r="P83" s="836">
        <v>6089.5246200000001</v>
      </c>
      <c r="Q83" s="836">
        <v>0</v>
      </c>
      <c r="R83" s="836">
        <v>145</v>
      </c>
      <c r="S83" s="836">
        <v>0</v>
      </c>
      <c r="T83" s="836">
        <v>124194.44935</v>
      </c>
      <c r="U83" s="369"/>
    </row>
    <row r="84" spans="1:21" s="21" customFormat="1" ht="12.9" customHeight="1">
      <c r="A84" s="211" t="s">
        <v>868</v>
      </c>
      <c r="B84" s="835">
        <v>993592</v>
      </c>
      <c r="C84" s="837" t="s">
        <v>869</v>
      </c>
      <c r="D84" s="835">
        <v>1241990</v>
      </c>
      <c r="E84" s="369"/>
      <c r="F84" s="836">
        <v>68</v>
      </c>
      <c r="G84" s="836"/>
      <c r="H84" s="836">
        <v>75142.999650000012</v>
      </c>
      <c r="I84" s="836"/>
      <c r="J84" s="836">
        <v>3</v>
      </c>
      <c r="K84" s="836">
        <v>0</v>
      </c>
      <c r="L84" s="836">
        <v>3182.2047900000002</v>
      </c>
      <c r="M84" s="836">
        <v>0</v>
      </c>
      <c r="N84" s="836">
        <v>10</v>
      </c>
      <c r="O84" s="836">
        <v>0</v>
      </c>
      <c r="P84" s="836">
        <v>11026.3081</v>
      </c>
      <c r="Q84" s="836">
        <v>0</v>
      </c>
      <c r="R84" s="836">
        <v>81</v>
      </c>
      <c r="S84" s="836">
        <v>0</v>
      </c>
      <c r="T84" s="836">
        <v>89351.512540000011</v>
      </c>
      <c r="U84" s="369"/>
    </row>
    <row r="85" spans="1:21" s="21" customFormat="1" ht="12.9" customHeight="1">
      <c r="A85" s="211" t="s">
        <v>868</v>
      </c>
      <c r="B85" s="835">
        <v>1241990</v>
      </c>
      <c r="C85" s="837" t="s">
        <v>869</v>
      </c>
      <c r="D85" s="835">
        <v>1862985</v>
      </c>
      <c r="E85" s="369"/>
      <c r="F85" s="836">
        <v>53</v>
      </c>
      <c r="G85" s="836"/>
      <c r="H85" s="836">
        <v>76346.019050000003</v>
      </c>
      <c r="I85" s="836"/>
      <c r="J85" s="836">
        <v>15</v>
      </c>
      <c r="K85" s="836">
        <v>0</v>
      </c>
      <c r="L85" s="836">
        <v>22715.252100000002</v>
      </c>
      <c r="M85" s="836">
        <v>0</v>
      </c>
      <c r="N85" s="836">
        <v>8</v>
      </c>
      <c r="O85" s="836">
        <v>0</v>
      </c>
      <c r="P85" s="836">
        <v>11617.97292</v>
      </c>
      <c r="Q85" s="836">
        <v>0</v>
      </c>
      <c r="R85" s="836">
        <v>76</v>
      </c>
      <c r="S85" s="836">
        <v>0</v>
      </c>
      <c r="T85" s="836">
        <v>110679.24406999999</v>
      </c>
      <c r="U85" s="369"/>
    </row>
    <row r="86" spans="1:21" s="21" customFormat="1" ht="12.9" customHeight="1">
      <c r="A86" s="211" t="s">
        <v>868</v>
      </c>
      <c r="B86" s="835">
        <v>1862985</v>
      </c>
      <c r="C86" s="837" t="s">
        <v>869</v>
      </c>
      <c r="D86" s="835">
        <v>2483980</v>
      </c>
      <c r="E86" s="369"/>
      <c r="F86" s="836">
        <v>22</v>
      </c>
      <c r="G86" s="836"/>
      <c r="H86" s="836">
        <v>46010.071229999994</v>
      </c>
      <c r="I86" s="836"/>
      <c r="J86" s="836">
        <v>12</v>
      </c>
      <c r="K86" s="836">
        <v>0</v>
      </c>
      <c r="L86" s="836">
        <v>26150.504940000003</v>
      </c>
      <c r="M86" s="836">
        <v>0</v>
      </c>
      <c r="N86" s="836">
        <v>3</v>
      </c>
      <c r="O86" s="836">
        <v>0</v>
      </c>
      <c r="P86" s="836">
        <v>6655.3974000000007</v>
      </c>
      <c r="Q86" s="836">
        <v>0</v>
      </c>
      <c r="R86" s="836">
        <v>37</v>
      </c>
      <c r="S86" s="836">
        <v>0</v>
      </c>
      <c r="T86" s="836">
        <v>78815.973569999987</v>
      </c>
      <c r="U86" s="369"/>
    </row>
    <row r="87" spans="1:21" s="21" customFormat="1" ht="12.9" customHeight="1">
      <c r="A87" s="211" t="s">
        <v>868</v>
      </c>
      <c r="B87" s="835">
        <v>2483980</v>
      </c>
      <c r="C87" s="837" t="s">
        <v>869</v>
      </c>
      <c r="D87" s="835">
        <v>6209950</v>
      </c>
      <c r="E87" s="369"/>
      <c r="F87" s="836">
        <v>30</v>
      </c>
      <c r="G87" s="836"/>
      <c r="H87" s="836">
        <v>110159.0662</v>
      </c>
      <c r="I87" s="836"/>
      <c r="J87" s="836">
        <v>23</v>
      </c>
      <c r="K87" s="836">
        <v>0</v>
      </c>
      <c r="L87" s="836">
        <v>98330.299269999989</v>
      </c>
      <c r="M87" s="836">
        <v>0</v>
      </c>
      <c r="N87" s="836">
        <v>29</v>
      </c>
      <c r="O87" s="836">
        <v>0</v>
      </c>
      <c r="P87" s="836">
        <v>108915.57825000001</v>
      </c>
      <c r="Q87" s="836">
        <v>0</v>
      </c>
      <c r="R87" s="836">
        <v>82</v>
      </c>
      <c r="S87" s="836">
        <v>0</v>
      </c>
      <c r="T87" s="836">
        <v>317404.94372000004</v>
      </c>
      <c r="U87" s="369"/>
    </row>
    <row r="88" spans="1:21" s="21" customFormat="1" ht="12.9" customHeight="1">
      <c r="A88" s="211" t="s">
        <v>868</v>
      </c>
      <c r="B88" s="835">
        <v>6209950</v>
      </c>
      <c r="C88" s="837" t="s">
        <v>869</v>
      </c>
      <c r="D88" s="835">
        <v>12419900</v>
      </c>
      <c r="E88" s="369"/>
      <c r="F88" s="836">
        <v>5</v>
      </c>
      <c r="G88" s="836"/>
      <c r="H88" s="836">
        <v>42664.228049999998</v>
      </c>
      <c r="I88" s="836"/>
      <c r="J88" s="836">
        <v>13</v>
      </c>
      <c r="K88" s="836">
        <v>0</v>
      </c>
      <c r="L88" s="836">
        <v>108412.28467000001</v>
      </c>
      <c r="M88" s="836">
        <v>0</v>
      </c>
      <c r="N88" s="836">
        <v>30</v>
      </c>
      <c r="O88" s="836">
        <v>0</v>
      </c>
      <c r="P88" s="836">
        <v>270394.07802999998</v>
      </c>
      <c r="Q88" s="836">
        <v>0</v>
      </c>
      <c r="R88" s="836">
        <v>48</v>
      </c>
      <c r="S88" s="836">
        <v>0</v>
      </c>
      <c r="T88" s="836">
        <v>421470.59074999997</v>
      </c>
      <c r="U88" s="369"/>
    </row>
    <row r="89" spans="1:21" s="21" customFormat="1" ht="12.9" customHeight="1">
      <c r="A89" s="211" t="s">
        <v>868</v>
      </c>
      <c r="B89" s="835">
        <v>12419900</v>
      </c>
      <c r="C89" s="837" t="s">
        <v>869</v>
      </c>
      <c r="D89" s="838" t="s">
        <v>870</v>
      </c>
      <c r="E89" s="369"/>
      <c r="F89" s="836" t="s">
        <v>61</v>
      </c>
      <c r="G89" s="836"/>
      <c r="H89" s="836" t="s">
        <v>61</v>
      </c>
      <c r="I89" s="836"/>
      <c r="J89" s="836">
        <v>12</v>
      </c>
      <c r="K89" s="836">
        <v>0</v>
      </c>
      <c r="L89" s="836">
        <v>414470.10687999998</v>
      </c>
      <c r="M89" s="836">
        <v>0</v>
      </c>
      <c r="N89" s="836">
        <v>45</v>
      </c>
      <c r="O89" s="836">
        <v>0</v>
      </c>
      <c r="P89" s="836">
        <v>1301367.71942</v>
      </c>
      <c r="Q89" s="836">
        <v>0</v>
      </c>
      <c r="R89" s="836">
        <v>57</v>
      </c>
      <c r="S89" s="836">
        <v>0</v>
      </c>
      <c r="T89" s="836">
        <v>1715837.8262999998</v>
      </c>
      <c r="U89" s="369"/>
    </row>
    <row r="90" spans="1:21" s="25" customFormat="1" ht="12" customHeight="1" thickBot="1">
      <c r="A90" s="587"/>
      <c r="B90" s="15"/>
      <c r="C90" s="15"/>
      <c r="D90" s="15"/>
      <c r="E90" s="15"/>
      <c r="F90" s="831"/>
      <c r="G90" s="21"/>
      <c r="H90" s="831"/>
      <c r="I90" s="831"/>
      <c r="J90" s="831"/>
      <c r="K90" s="831"/>
      <c r="L90" s="831"/>
      <c r="M90" s="831"/>
      <c r="N90" s="831"/>
      <c r="O90" s="831"/>
      <c r="P90" s="831"/>
      <c r="Q90" s="831"/>
      <c r="R90" s="831"/>
      <c r="S90" s="831"/>
      <c r="T90" s="831"/>
    </row>
    <row r="91" spans="1:21" s="25" customFormat="1" ht="10.199999999999999">
      <c r="A91" s="840" t="s">
        <v>871</v>
      </c>
      <c r="B91" s="841"/>
      <c r="C91" s="841"/>
      <c r="D91" s="841"/>
      <c r="E91" s="841"/>
      <c r="F91" s="841"/>
      <c r="G91" s="841"/>
      <c r="H91" s="841"/>
      <c r="I91" s="841"/>
      <c r="J91" s="841"/>
      <c r="K91" s="841"/>
      <c r="L91" s="841"/>
      <c r="M91" s="841"/>
      <c r="N91" s="841"/>
      <c r="O91" s="841"/>
      <c r="P91" s="841"/>
      <c r="Q91" s="841"/>
      <c r="R91" s="841"/>
      <c r="S91" s="841"/>
      <c r="T91" s="841"/>
    </row>
    <row r="92" spans="1:21">
      <c r="A92" s="21"/>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36"/>
      <c r="G93" s="15"/>
      <c r="H93" s="836"/>
      <c r="I93" s="15"/>
      <c r="J93" s="836"/>
      <c r="K93" s="15"/>
      <c r="L93" s="836"/>
      <c r="M93" s="15"/>
      <c r="N93" s="836"/>
      <c r="O93" s="15"/>
      <c r="P93" s="836"/>
      <c r="Q93" s="15"/>
      <c r="R93" s="836"/>
      <c r="S93" s="15"/>
      <c r="T93" s="836"/>
    </row>
    <row r="94" spans="1:21">
      <c r="A94" s="15"/>
      <c r="B94" s="15"/>
      <c r="C94" s="15"/>
      <c r="D94" s="15"/>
      <c r="E94" s="15"/>
      <c r="F94" s="836"/>
      <c r="G94" s="15"/>
      <c r="H94" s="836"/>
      <c r="I94" s="15"/>
      <c r="J94" s="836"/>
      <c r="K94" s="15"/>
      <c r="L94" s="836"/>
      <c r="M94" s="15"/>
      <c r="N94" s="836"/>
      <c r="O94" s="15"/>
      <c r="P94" s="836"/>
      <c r="Q94" s="15"/>
      <c r="R94" s="836"/>
      <c r="S94" s="15"/>
      <c r="T94" s="836"/>
    </row>
    <row r="95" spans="1:21">
      <c r="A95" s="15"/>
      <c r="B95" s="15"/>
      <c r="C95" s="15"/>
      <c r="D95" s="15"/>
      <c r="E95" s="15"/>
      <c r="F95" s="836"/>
      <c r="G95" s="15"/>
      <c r="H95" s="15"/>
      <c r="I95" s="15"/>
      <c r="J95" s="15"/>
      <c r="K95" s="15"/>
      <c r="L95" s="15"/>
      <c r="M95" s="15"/>
      <c r="N95" s="15"/>
      <c r="O95" s="15"/>
      <c r="P95" s="15"/>
      <c r="Q95" s="15"/>
      <c r="R95" s="15"/>
      <c r="S95" s="15"/>
      <c r="T95" s="15"/>
    </row>
    <row r="96" spans="1:21">
      <c r="A96" s="15"/>
      <c r="B96" s="15"/>
      <c r="C96" s="15"/>
      <c r="D96" s="15"/>
      <c r="E96" s="15"/>
      <c r="F96" s="836"/>
      <c r="G96" s="15"/>
      <c r="H96" s="15"/>
      <c r="I96" s="15"/>
      <c r="J96" s="15"/>
      <c r="K96" s="15"/>
      <c r="L96" s="15"/>
      <c r="M96" s="15"/>
      <c r="N96" s="15"/>
      <c r="O96" s="15"/>
      <c r="P96" s="15"/>
      <c r="Q96" s="15"/>
      <c r="R96" s="15"/>
      <c r="S96" s="15"/>
      <c r="T96" s="15"/>
    </row>
    <row r="97" spans="1:20">
      <c r="A97" s="15"/>
      <c r="B97" s="15"/>
      <c r="C97" s="15"/>
      <c r="D97" s="15"/>
      <c r="E97" s="15"/>
      <c r="F97" s="836"/>
      <c r="G97" s="15"/>
      <c r="H97" s="15"/>
      <c r="I97" s="15"/>
      <c r="J97" s="15"/>
      <c r="K97" s="15"/>
      <c r="L97" s="15"/>
      <c r="M97" s="15"/>
      <c r="N97" s="15"/>
      <c r="O97" s="15"/>
      <c r="P97" s="15"/>
      <c r="Q97" s="15"/>
      <c r="R97" s="15"/>
      <c r="S97" s="15"/>
      <c r="T97" s="15"/>
    </row>
    <row r="98" spans="1:20">
      <c r="A98" s="15"/>
      <c r="B98" s="15"/>
      <c r="C98" s="15"/>
      <c r="D98" s="15"/>
      <c r="E98" s="15"/>
      <c r="F98" s="836"/>
      <c r="G98" s="15"/>
      <c r="H98" s="15"/>
      <c r="I98" s="15"/>
      <c r="J98" s="15"/>
      <c r="K98" s="15"/>
      <c r="L98" s="15"/>
      <c r="M98" s="15"/>
      <c r="N98" s="15"/>
      <c r="O98" s="15"/>
      <c r="P98" s="15"/>
      <c r="Q98" s="15"/>
      <c r="R98" s="15"/>
      <c r="S98" s="15"/>
      <c r="T98" s="15"/>
    </row>
    <row r="99" spans="1:20">
      <c r="A99" s="15"/>
      <c r="B99" s="15"/>
      <c r="C99" s="15"/>
      <c r="D99" s="15"/>
      <c r="E99" s="15"/>
      <c r="F99" s="836"/>
      <c r="G99" s="15"/>
      <c r="H99" s="15"/>
      <c r="I99" s="15"/>
      <c r="J99" s="15"/>
      <c r="K99" s="15"/>
      <c r="L99" s="15"/>
      <c r="M99" s="15"/>
      <c r="N99" s="15"/>
      <c r="O99" s="15"/>
      <c r="P99" s="15"/>
      <c r="Q99" s="15"/>
      <c r="R99" s="15"/>
      <c r="S99" s="15"/>
      <c r="T99" s="15"/>
    </row>
    <row r="100" spans="1:20">
      <c r="A100" s="15"/>
      <c r="B100" s="15"/>
      <c r="C100" s="15"/>
      <c r="D100" s="15"/>
      <c r="E100" s="15"/>
      <c r="F100" s="836"/>
      <c r="G100" s="15"/>
      <c r="H100" s="15"/>
      <c r="I100" s="15"/>
      <c r="J100" s="15"/>
      <c r="K100" s="15"/>
      <c r="L100" s="15"/>
      <c r="M100" s="15"/>
      <c r="N100" s="15"/>
      <c r="O100" s="15"/>
      <c r="P100" s="15"/>
      <c r="Q100" s="15"/>
      <c r="R100" s="15"/>
      <c r="S100" s="15"/>
      <c r="T100" s="15"/>
    </row>
    <row r="101" spans="1:20">
      <c r="A101" s="15"/>
      <c r="B101" s="15"/>
      <c r="C101" s="15"/>
      <c r="D101" s="15"/>
      <c r="E101" s="15"/>
      <c r="F101" s="836"/>
      <c r="G101" s="15"/>
      <c r="H101" s="15"/>
      <c r="I101" s="15"/>
      <c r="J101" s="15"/>
      <c r="K101" s="15"/>
      <c r="L101" s="15"/>
      <c r="M101" s="15"/>
      <c r="N101" s="15"/>
      <c r="O101" s="15"/>
      <c r="P101" s="15"/>
      <c r="Q101" s="15"/>
      <c r="R101" s="15"/>
      <c r="S101" s="15"/>
      <c r="T101" s="15"/>
    </row>
    <row r="102" spans="1:20">
      <c r="A102" s="15"/>
      <c r="B102" s="15"/>
      <c r="C102" s="15"/>
      <c r="D102" s="15"/>
      <c r="E102" s="15"/>
      <c r="F102" s="836"/>
      <c r="G102" s="15"/>
      <c r="H102" s="15"/>
      <c r="I102" s="15"/>
      <c r="J102" s="15"/>
      <c r="K102" s="15"/>
      <c r="L102" s="15"/>
      <c r="M102" s="15"/>
      <c r="N102" s="15"/>
      <c r="O102" s="15"/>
      <c r="P102" s="15"/>
      <c r="Q102" s="15"/>
      <c r="R102" s="15"/>
      <c r="S102" s="15"/>
      <c r="T102" s="15"/>
    </row>
    <row r="103" spans="1:20">
      <c r="A103" s="15"/>
      <c r="B103" s="15"/>
      <c r="C103" s="15"/>
      <c r="D103" s="15"/>
      <c r="E103" s="15"/>
      <c r="F103" s="836"/>
      <c r="G103" s="15"/>
      <c r="H103" s="15"/>
      <c r="I103" s="15"/>
      <c r="J103" s="15"/>
      <c r="K103" s="15"/>
      <c r="L103" s="15"/>
      <c r="M103" s="15"/>
      <c r="N103" s="15"/>
      <c r="O103" s="15"/>
      <c r="P103" s="15"/>
      <c r="Q103" s="15"/>
      <c r="R103" s="15"/>
      <c r="S103" s="15"/>
      <c r="T103" s="15"/>
    </row>
    <row r="104" spans="1:20">
      <c r="A104" s="15"/>
      <c r="B104" s="15"/>
      <c r="C104" s="15"/>
      <c r="D104" s="15"/>
      <c r="E104" s="15"/>
      <c r="F104" s="836"/>
      <c r="G104" s="15"/>
      <c r="H104" s="15"/>
      <c r="I104" s="15"/>
      <c r="J104" s="15"/>
      <c r="K104" s="15"/>
      <c r="L104" s="15"/>
      <c r="M104" s="15"/>
      <c r="N104" s="15"/>
      <c r="O104" s="15"/>
      <c r="P104" s="15"/>
      <c r="Q104" s="15"/>
      <c r="R104" s="15"/>
      <c r="S104" s="15"/>
      <c r="T104" s="15"/>
    </row>
    <row r="105" spans="1:20" ht="13.8">
      <c r="A105" s="842"/>
      <c r="B105" s="842"/>
      <c r="C105" s="842"/>
      <c r="D105" s="842"/>
      <c r="E105" s="842"/>
      <c r="F105" s="843"/>
      <c r="G105" s="842"/>
      <c r="H105" s="842"/>
      <c r="I105" s="842"/>
      <c r="J105" s="842"/>
      <c r="K105" s="842"/>
      <c r="L105" s="842"/>
      <c r="M105" s="842"/>
      <c r="N105" s="842"/>
      <c r="O105" s="842"/>
      <c r="P105" s="842"/>
      <c r="Q105" s="842"/>
      <c r="R105" s="842"/>
      <c r="S105" s="842"/>
      <c r="T105" s="842"/>
    </row>
    <row r="106" spans="1:20" ht="13.8">
      <c r="A106" s="842"/>
      <c r="B106" s="842"/>
      <c r="C106" s="842"/>
      <c r="D106" s="842"/>
      <c r="E106" s="842"/>
      <c r="F106" s="843"/>
      <c r="G106" s="842"/>
      <c r="H106" s="842"/>
      <c r="I106" s="842"/>
      <c r="J106" s="842"/>
      <c r="K106" s="842"/>
      <c r="L106" s="842"/>
      <c r="M106" s="842"/>
      <c r="N106" s="842"/>
      <c r="O106" s="842"/>
      <c r="P106" s="842"/>
      <c r="Q106" s="842"/>
      <c r="R106" s="842"/>
      <c r="S106" s="842"/>
      <c r="T106" s="842"/>
    </row>
    <row r="107" spans="1:20" ht="13.8">
      <c r="A107" s="842"/>
      <c r="B107" s="842"/>
      <c r="C107" s="842"/>
      <c r="D107" s="842"/>
      <c r="E107" s="842"/>
      <c r="F107" s="842"/>
      <c r="G107" s="842"/>
      <c r="H107" s="842"/>
      <c r="I107" s="842"/>
      <c r="J107" s="842"/>
      <c r="K107" s="842"/>
      <c r="L107" s="842"/>
      <c r="M107" s="842"/>
      <c r="N107" s="842"/>
      <c r="O107" s="842"/>
      <c r="P107" s="842"/>
      <c r="Q107" s="842"/>
      <c r="R107" s="842"/>
      <c r="S107" s="842"/>
      <c r="T107" s="842"/>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5A69A007-1E9B-4FEA-B034-1874EB48BAB9}"/>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FA57-A52F-42E5-92CA-670A07B803C7}">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174" t="s">
        <v>1066</v>
      </c>
    </row>
    <row r="2" spans="1:10" s="500" customFormat="1" ht="30.75" customHeight="1">
      <c r="A2" s="3" t="s">
        <v>777</v>
      </c>
      <c r="B2" s="3"/>
      <c r="C2" s="3"/>
      <c r="D2" s="3"/>
      <c r="E2" s="3"/>
      <c r="F2" s="3"/>
      <c r="G2" s="631"/>
      <c r="H2" s="631"/>
      <c r="I2" s="631"/>
      <c r="J2" s="631"/>
    </row>
    <row r="3" spans="1:10" s="501" customFormat="1" ht="27.75" customHeight="1">
      <c r="A3" s="123">
        <v>45260</v>
      </c>
      <c r="B3" s="123"/>
      <c r="C3" s="123"/>
      <c r="D3" s="123"/>
      <c r="E3" s="123"/>
      <c r="F3" s="123"/>
      <c r="G3" s="632"/>
      <c r="H3" s="632"/>
      <c r="I3" s="632"/>
      <c r="J3" s="632"/>
    </row>
    <row r="4" spans="1:10" s="104" customFormat="1" ht="22.5" customHeight="1">
      <c r="A4" s="502" t="s">
        <v>778</v>
      </c>
      <c r="B4" s="502"/>
      <c r="C4" s="502"/>
      <c r="D4" s="502"/>
      <c r="E4" s="502"/>
      <c r="F4" s="502"/>
      <c r="G4" s="592"/>
      <c r="H4" s="592"/>
      <c r="I4" s="592"/>
      <c r="J4" s="592"/>
    </row>
    <row r="5" spans="1:10" s="15" customFormat="1" ht="10.5" customHeight="1" thickBot="1"/>
    <row r="6" spans="1:10" s="15" customFormat="1" ht="45.75" customHeight="1">
      <c r="A6" s="180" t="s">
        <v>1</v>
      </c>
      <c r="B6" s="757" t="s">
        <v>779</v>
      </c>
      <c r="C6" s="757" t="s">
        <v>780</v>
      </c>
      <c r="D6" s="757" t="s">
        <v>781</v>
      </c>
      <c r="E6" s="757" t="s">
        <v>603</v>
      </c>
      <c r="F6" s="180" t="s">
        <v>782</v>
      </c>
    </row>
    <row r="7" spans="1:10" s="15" customFormat="1" ht="11.25" customHeight="1">
      <c r="F7" s="16"/>
    </row>
    <row r="8" spans="1:10" s="15" customFormat="1" ht="20.100000000000001" customHeight="1">
      <c r="A8" s="15" t="s">
        <v>28</v>
      </c>
      <c r="B8" s="758">
        <v>20</v>
      </c>
      <c r="C8" s="758">
        <v>250</v>
      </c>
      <c r="D8" s="758">
        <v>1048</v>
      </c>
      <c r="E8" s="758">
        <v>10</v>
      </c>
      <c r="F8" s="759">
        <v>1328</v>
      </c>
    </row>
    <row r="9" spans="1:10" s="15" customFormat="1" ht="20.100000000000001" customHeight="1">
      <c r="A9" s="15" t="s">
        <v>29</v>
      </c>
      <c r="B9" s="758">
        <v>80</v>
      </c>
      <c r="C9" s="758">
        <v>317</v>
      </c>
      <c r="D9" s="758">
        <v>5640</v>
      </c>
      <c r="E9" s="758">
        <v>23</v>
      </c>
      <c r="F9" s="759">
        <v>6060</v>
      </c>
    </row>
    <row r="10" spans="1:10" s="15" customFormat="1" ht="20.100000000000001" customHeight="1">
      <c r="A10" s="15" t="s">
        <v>30</v>
      </c>
      <c r="B10" s="758">
        <v>13</v>
      </c>
      <c r="C10" s="758">
        <v>57</v>
      </c>
      <c r="D10" s="758">
        <v>2695</v>
      </c>
      <c r="E10" s="758">
        <v>9</v>
      </c>
      <c r="F10" s="759">
        <v>2774</v>
      </c>
    </row>
    <row r="11" spans="1:10" s="15" customFormat="1" ht="20.100000000000001" customHeight="1">
      <c r="A11" s="15" t="s">
        <v>31</v>
      </c>
      <c r="B11" s="758">
        <v>25</v>
      </c>
      <c r="C11" s="758" t="s">
        <v>67</v>
      </c>
      <c r="D11" s="758">
        <v>1328</v>
      </c>
      <c r="E11" s="758">
        <v>6</v>
      </c>
      <c r="F11" s="759">
        <v>1359</v>
      </c>
    </row>
    <row r="12" spans="1:10" s="15" customFormat="1" ht="20.100000000000001" customHeight="1">
      <c r="A12" s="15" t="s">
        <v>32</v>
      </c>
      <c r="B12" s="758">
        <v>11</v>
      </c>
      <c r="C12" s="758">
        <v>122</v>
      </c>
      <c r="D12" s="758">
        <v>573</v>
      </c>
      <c r="E12" s="758">
        <v>20</v>
      </c>
      <c r="F12" s="759">
        <v>726</v>
      </c>
    </row>
    <row r="13" spans="1:10" s="15" customFormat="1" ht="20.100000000000001" customHeight="1">
      <c r="A13" s="15" t="s">
        <v>33</v>
      </c>
      <c r="B13" s="758">
        <v>22</v>
      </c>
      <c r="C13" s="758">
        <v>5</v>
      </c>
      <c r="D13" s="758">
        <v>1265</v>
      </c>
      <c r="E13" s="758">
        <v>15</v>
      </c>
      <c r="F13" s="759">
        <v>1307</v>
      </c>
    </row>
    <row r="14" spans="1:10" s="15" customFormat="1" ht="20.100000000000001" customHeight="1">
      <c r="A14" s="15" t="s">
        <v>34</v>
      </c>
      <c r="B14" s="758">
        <v>21</v>
      </c>
      <c r="C14" s="758">
        <v>70</v>
      </c>
      <c r="D14" s="758">
        <v>167</v>
      </c>
      <c r="E14" s="758">
        <v>16</v>
      </c>
      <c r="F14" s="759">
        <v>274</v>
      </c>
    </row>
    <row r="15" spans="1:10" s="15" customFormat="1" ht="20.100000000000001" customHeight="1">
      <c r="A15" s="15" t="s">
        <v>35</v>
      </c>
      <c r="B15" s="758">
        <v>13</v>
      </c>
      <c r="C15" s="758">
        <v>42</v>
      </c>
      <c r="D15" s="758">
        <v>646</v>
      </c>
      <c r="E15" s="758">
        <v>4</v>
      </c>
      <c r="F15" s="759">
        <v>705</v>
      </c>
    </row>
    <row r="16" spans="1:10" s="15" customFormat="1" ht="20.100000000000001" customHeight="1">
      <c r="A16" s="15" t="s">
        <v>36</v>
      </c>
      <c r="B16" s="758">
        <v>7</v>
      </c>
      <c r="C16" s="758">
        <v>55</v>
      </c>
      <c r="D16" s="758">
        <v>714</v>
      </c>
      <c r="E16" s="758">
        <v>7</v>
      </c>
      <c r="F16" s="759">
        <v>783</v>
      </c>
    </row>
    <row r="17" spans="1:6" s="15" customFormat="1" ht="36" customHeight="1" thickBot="1">
      <c r="A17" s="760" t="s">
        <v>783</v>
      </c>
      <c r="B17" s="761">
        <v>212</v>
      </c>
      <c r="C17" s="761">
        <v>918</v>
      </c>
      <c r="D17" s="761">
        <v>14076</v>
      </c>
      <c r="E17" s="761">
        <v>110</v>
      </c>
      <c r="F17" s="761">
        <v>15316</v>
      </c>
    </row>
    <row r="18" spans="1:6" s="15" customFormat="1" ht="10.199999999999999"/>
    <row r="19" spans="1:6" s="15" customFormat="1" ht="10.199999999999999">
      <c r="A19" s="762" t="s">
        <v>38</v>
      </c>
      <c r="B19" s="762"/>
      <c r="C19" s="762"/>
      <c r="D19" s="762"/>
      <c r="E19" s="762"/>
      <c r="F19" s="762"/>
    </row>
    <row r="20" spans="1:6" s="15" customFormat="1" ht="12.75" customHeight="1">
      <c r="A20" s="763" t="s">
        <v>69</v>
      </c>
      <c r="B20" s="763"/>
      <c r="C20" s="763"/>
      <c r="D20" s="763"/>
      <c r="E20" s="763"/>
      <c r="F20" s="763"/>
    </row>
    <row r="21" spans="1:6">
      <c r="A21" s="763"/>
      <c r="B21" s="763"/>
      <c r="C21" s="763"/>
      <c r="D21" s="763"/>
      <c r="E21" s="763"/>
      <c r="F21" s="763"/>
    </row>
  </sheetData>
  <mergeCells count="6">
    <mergeCell ref="A2:F2"/>
    <mergeCell ref="A3:F3"/>
    <mergeCell ref="A4:F4"/>
    <mergeCell ref="A19:F19"/>
    <mergeCell ref="A20:F20"/>
    <mergeCell ref="A21:F21"/>
  </mergeCells>
  <hyperlinks>
    <hyperlink ref="A1" location="Índice!A1" display="Volver al Índice" xr:uid="{5C9E3BB2-334C-47CC-B281-73F7391B42A8}"/>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16371-E5F2-4AA7-ADAC-05EDAA5BCA54}">
  <dimension ref="A1:O199"/>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174" t="s">
        <v>1066</v>
      </c>
      <c r="B1" s="692"/>
      <c r="C1" s="691"/>
      <c r="D1" s="691"/>
      <c r="E1" s="691"/>
      <c r="F1" s="691"/>
      <c r="G1" s="691"/>
      <c r="H1" s="691"/>
      <c r="I1" s="691"/>
      <c r="J1" s="691"/>
      <c r="K1" s="691"/>
      <c r="L1" s="691"/>
      <c r="M1" s="691"/>
    </row>
    <row r="2" spans="1:14" ht="21" customHeight="1">
      <c r="A2" s="3" t="s">
        <v>707</v>
      </c>
      <c r="B2" s="3"/>
      <c r="C2" s="3"/>
      <c r="D2" s="3"/>
      <c r="E2" s="3"/>
      <c r="F2" s="3"/>
      <c r="G2" s="3"/>
      <c r="H2" s="3"/>
      <c r="I2" s="3"/>
      <c r="J2" s="3"/>
      <c r="K2" s="3"/>
      <c r="L2" s="3"/>
      <c r="M2" s="3"/>
    </row>
    <row r="3" spans="1:14" ht="21" customHeight="1">
      <c r="A3" s="3" t="s">
        <v>708</v>
      </c>
      <c r="B3" s="3"/>
      <c r="C3" s="3"/>
      <c r="D3" s="3"/>
      <c r="E3" s="3"/>
      <c r="F3" s="3"/>
      <c r="G3" s="3"/>
      <c r="H3" s="3"/>
      <c r="I3" s="3"/>
      <c r="J3" s="3"/>
      <c r="K3" s="3"/>
      <c r="L3" s="3"/>
      <c r="M3" s="3"/>
    </row>
    <row r="4" spans="1:14" s="602" customFormat="1" ht="25.5" customHeight="1">
      <c r="A4" s="123">
        <v>45260</v>
      </c>
      <c r="B4" s="123"/>
      <c r="C4" s="123"/>
      <c r="D4" s="123"/>
      <c r="E4" s="123"/>
      <c r="F4" s="123"/>
      <c r="G4" s="123"/>
      <c r="H4" s="123"/>
      <c r="I4" s="123"/>
      <c r="J4" s="123"/>
      <c r="K4" s="123"/>
      <c r="L4" s="123"/>
      <c r="M4" s="123"/>
    </row>
    <row r="5" spans="1:14" s="97" customFormat="1" ht="19.5" customHeight="1">
      <c r="A5" s="502" t="s">
        <v>71</v>
      </c>
      <c r="B5" s="502"/>
      <c r="C5" s="502"/>
      <c r="D5" s="502"/>
      <c r="E5" s="502"/>
      <c r="F5" s="502"/>
      <c r="G5" s="502"/>
      <c r="H5" s="502"/>
      <c r="I5" s="502"/>
      <c r="J5" s="502"/>
      <c r="K5" s="502"/>
      <c r="L5" s="502"/>
      <c r="M5" s="502"/>
    </row>
    <row r="6" spans="1:14" ht="14.25" customHeight="1" thickBot="1">
      <c r="A6" s="693"/>
    </row>
    <row r="7" spans="1:14" s="8" customFormat="1" ht="21" customHeight="1">
      <c r="A7" s="694"/>
      <c r="B7" s="695" t="s">
        <v>709</v>
      </c>
      <c r="C7" s="695"/>
      <c r="D7" s="695"/>
      <c r="E7" s="696"/>
      <c r="F7" s="695" t="s">
        <v>710</v>
      </c>
      <c r="G7" s="695"/>
      <c r="H7" s="695"/>
      <c r="I7" s="695"/>
      <c r="J7" s="696"/>
      <c r="K7" s="695" t="s">
        <v>711</v>
      </c>
      <c r="L7" s="695" t="s">
        <v>712</v>
      </c>
      <c r="M7" s="695" t="s">
        <v>713</v>
      </c>
    </row>
    <row r="8" spans="1:14" s="8" customFormat="1" ht="19.5" customHeight="1">
      <c r="A8" s="697"/>
      <c r="B8" s="698" t="s">
        <v>714</v>
      </c>
      <c r="C8" s="698" t="s">
        <v>715</v>
      </c>
      <c r="D8" s="698" t="s">
        <v>716</v>
      </c>
      <c r="E8" s="698"/>
      <c r="F8" s="698" t="s">
        <v>717</v>
      </c>
      <c r="G8" s="698" t="s">
        <v>718</v>
      </c>
      <c r="H8" s="698" t="s">
        <v>719</v>
      </c>
      <c r="I8" s="698" t="s">
        <v>720</v>
      </c>
      <c r="J8" s="698"/>
      <c r="K8" s="699" t="s">
        <v>721</v>
      </c>
      <c r="L8" s="699" t="s">
        <v>722</v>
      </c>
      <c r="M8" s="700" t="s">
        <v>713</v>
      </c>
    </row>
    <row r="9" spans="1:14" s="8" customFormat="1" ht="19.5" customHeight="1">
      <c r="A9" s="701" t="s">
        <v>723</v>
      </c>
      <c r="B9" s="698"/>
      <c r="C9" s="698"/>
      <c r="D9" s="698"/>
      <c r="E9" s="698"/>
      <c r="F9" s="698"/>
      <c r="G9" s="698"/>
      <c r="H9" s="698"/>
      <c r="I9" s="698"/>
      <c r="J9" s="698"/>
      <c r="K9" s="698"/>
      <c r="L9" s="698"/>
      <c r="M9" s="664"/>
    </row>
    <row r="10" spans="1:14" s="8" customFormat="1" ht="17.25" customHeight="1">
      <c r="A10" s="702"/>
      <c r="B10" s="703" t="s">
        <v>724</v>
      </c>
      <c r="C10" s="703" t="s">
        <v>725</v>
      </c>
      <c r="D10" s="703" t="s">
        <v>726</v>
      </c>
      <c r="E10" s="703"/>
      <c r="F10" s="703" t="s">
        <v>727</v>
      </c>
      <c r="G10" s="704" t="s">
        <v>728</v>
      </c>
      <c r="H10" s="704" t="s">
        <v>729</v>
      </c>
      <c r="I10" s="703" t="s">
        <v>730</v>
      </c>
      <c r="J10" s="703"/>
      <c r="K10" s="705" t="s">
        <v>63</v>
      </c>
      <c r="L10" s="705" t="s">
        <v>63</v>
      </c>
      <c r="M10" s="705" t="s">
        <v>63</v>
      </c>
    </row>
    <row r="11" spans="1:14" ht="9" customHeight="1">
      <c r="A11" s="706"/>
      <c r="B11" s="707"/>
      <c r="C11" s="708"/>
      <c r="D11" s="708"/>
      <c r="E11" s="708"/>
      <c r="F11" s="708"/>
      <c r="G11" s="708"/>
      <c r="H11" s="708"/>
      <c r="I11" s="708"/>
      <c r="J11" s="707"/>
      <c r="K11" s="707"/>
      <c r="L11" s="707"/>
      <c r="M11" s="709"/>
    </row>
    <row r="12" spans="1:14" ht="20.100000000000001" customHeight="1">
      <c r="A12" s="85" t="s">
        <v>28</v>
      </c>
      <c r="B12" s="710">
        <v>273225.59000000003</v>
      </c>
      <c r="C12" s="710">
        <v>1863.8600000000001</v>
      </c>
      <c r="D12" s="710">
        <v>27862.560000000001</v>
      </c>
      <c r="E12" s="710"/>
      <c r="F12" s="710">
        <v>3035839.9945500004</v>
      </c>
      <c r="G12" s="710">
        <v>18638.6217</v>
      </c>
      <c r="H12" s="710">
        <v>278625.61219999997</v>
      </c>
      <c r="I12" s="710">
        <v>3333104.2284500003</v>
      </c>
      <c r="J12" s="710"/>
      <c r="K12" s="629">
        <v>22.864460883194809</v>
      </c>
      <c r="L12" s="629">
        <v>22.864460883194809</v>
      </c>
      <c r="M12" s="629">
        <v>25.162912327014542</v>
      </c>
      <c r="N12" s="711"/>
    </row>
    <row r="13" spans="1:14" ht="20.100000000000001" customHeight="1">
      <c r="A13" s="85" t="s">
        <v>29</v>
      </c>
      <c r="B13" s="710">
        <v>343548.89</v>
      </c>
      <c r="C13" s="710">
        <v>1200.29</v>
      </c>
      <c r="D13" s="710">
        <v>28141.4</v>
      </c>
      <c r="E13" s="710"/>
      <c r="F13" s="710">
        <v>3817209.9444200001</v>
      </c>
      <c r="G13" s="710">
        <v>12002.9136</v>
      </c>
      <c r="H13" s="710">
        <v>281414.04969999997</v>
      </c>
      <c r="I13" s="710">
        <v>4110626.90772</v>
      </c>
      <c r="J13" s="710"/>
      <c r="K13" s="629">
        <v>19.042626540555823</v>
      </c>
      <c r="L13" s="629">
        <v>19.042626540555823</v>
      </c>
      <c r="M13" s="629">
        <v>20.22</v>
      </c>
      <c r="N13" s="711"/>
    </row>
    <row r="14" spans="1:14" ht="20.100000000000001" customHeight="1">
      <c r="A14" s="85" t="s">
        <v>30</v>
      </c>
      <c r="B14" s="710">
        <v>197594.13</v>
      </c>
      <c r="C14" s="710">
        <v>275.84000000000003</v>
      </c>
      <c r="D14" s="710">
        <v>13608.050000000001</v>
      </c>
      <c r="E14" s="710"/>
      <c r="F14" s="710">
        <v>2195490.4137399998</v>
      </c>
      <c r="G14" s="710">
        <v>2758.4344000000001</v>
      </c>
      <c r="H14" s="710">
        <v>136080.55969999998</v>
      </c>
      <c r="I14" s="710">
        <v>2334329.40784</v>
      </c>
      <c r="J14" s="710"/>
      <c r="K14" s="629">
        <v>16.594222873254836</v>
      </c>
      <c r="L14" s="629">
        <v>16.594222873254836</v>
      </c>
      <c r="M14" s="629">
        <v>17.79</v>
      </c>
      <c r="N14" s="711"/>
    </row>
    <row r="15" spans="1:14" ht="20.100000000000001" customHeight="1">
      <c r="A15" s="85" t="s">
        <v>31</v>
      </c>
      <c r="B15" s="710">
        <v>92357.98</v>
      </c>
      <c r="C15" s="710">
        <v>460.39</v>
      </c>
      <c r="D15" s="710">
        <v>23204.59</v>
      </c>
      <c r="E15" s="710"/>
      <c r="F15" s="710">
        <v>1026199.86589</v>
      </c>
      <c r="G15" s="710">
        <v>4603.9693499999994</v>
      </c>
      <c r="H15" s="710">
        <v>232045.96215000001</v>
      </c>
      <c r="I15" s="710">
        <v>1262849.79739</v>
      </c>
      <c r="J15" s="710"/>
      <c r="K15" s="629">
        <v>23.807756906101368</v>
      </c>
      <c r="L15" s="629">
        <v>23.807756906101368</v>
      </c>
      <c r="M15" s="629">
        <v>24.88</v>
      </c>
      <c r="N15" s="711"/>
    </row>
    <row r="16" spans="1:14" ht="20.100000000000001" customHeight="1">
      <c r="A16" s="85" t="s">
        <v>731</v>
      </c>
      <c r="B16" s="710">
        <v>29578.38</v>
      </c>
      <c r="C16" s="710">
        <v>111.38</v>
      </c>
      <c r="D16" s="710">
        <v>7422.4400000000005</v>
      </c>
      <c r="E16" s="710"/>
      <c r="F16" s="710">
        <v>328648.73706000001</v>
      </c>
      <c r="G16" s="710">
        <v>1113.8244999999999</v>
      </c>
      <c r="H16" s="710">
        <v>74224.421959999992</v>
      </c>
      <c r="I16" s="710">
        <v>403986.98352000001</v>
      </c>
      <c r="J16" s="710"/>
      <c r="K16" s="629">
        <v>8.0768458562184762</v>
      </c>
      <c r="L16" s="629">
        <v>8.0768458562184762</v>
      </c>
      <c r="M16" s="629">
        <v>8.7000000000000011</v>
      </c>
      <c r="N16" s="711"/>
    </row>
    <row r="17" spans="1:15" ht="20.100000000000001" customHeight="1">
      <c r="A17" s="85" t="s">
        <v>33</v>
      </c>
      <c r="B17" s="710">
        <v>174124.67</v>
      </c>
      <c r="C17" s="710">
        <v>1504.59</v>
      </c>
      <c r="D17" s="710">
        <v>43907.31</v>
      </c>
      <c r="E17" s="710"/>
      <c r="F17" s="710">
        <v>1934718.5883699998</v>
      </c>
      <c r="G17" s="710">
        <v>15045.998900000001</v>
      </c>
      <c r="H17" s="710">
        <v>439073.18210000003</v>
      </c>
      <c r="I17" s="710">
        <v>2388837.7693699999</v>
      </c>
      <c r="J17" s="710"/>
      <c r="K17" s="629">
        <v>9.6088019480068976</v>
      </c>
      <c r="L17" s="629">
        <v>9.6088019480068976</v>
      </c>
      <c r="M17" s="629">
        <v>12.72</v>
      </c>
      <c r="N17" s="711"/>
    </row>
    <row r="18" spans="1:15" ht="20.100000000000001" customHeight="1">
      <c r="A18" s="85" t="s">
        <v>34</v>
      </c>
      <c r="B18" s="710">
        <v>148431.35</v>
      </c>
      <c r="C18" s="710">
        <v>1277.57</v>
      </c>
      <c r="D18" s="710">
        <v>30013.56</v>
      </c>
      <c r="E18" s="710"/>
      <c r="F18" s="710">
        <v>1649237.24101</v>
      </c>
      <c r="G18" s="710">
        <v>12775.7014</v>
      </c>
      <c r="H18" s="710">
        <v>300135.68610000005</v>
      </c>
      <c r="I18" s="710">
        <v>1962148.62851</v>
      </c>
      <c r="J18" s="710"/>
      <c r="K18" s="629">
        <v>14.480212815287894</v>
      </c>
      <c r="L18" s="629">
        <v>14.480212815287894</v>
      </c>
      <c r="M18" s="629">
        <v>15.530000000000001</v>
      </c>
      <c r="N18" s="711"/>
    </row>
    <row r="19" spans="1:15" ht="20.100000000000001" customHeight="1">
      <c r="A19" s="85" t="s">
        <v>35</v>
      </c>
      <c r="B19" s="710">
        <v>53239.66</v>
      </c>
      <c r="C19" s="710">
        <v>247.78</v>
      </c>
      <c r="D19" s="710">
        <v>13371.86</v>
      </c>
      <c r="E19" s="710"/>
      <c r="F19" s="710">
        <v>591551.86285000003</v>
      </c>
      <c r="G19" s="710">
        <v>2477.8919999999998</v>
      </c>
      <c r="H19" s="710">
        <v>133718.6422</v>
      </c>
      <c r="I19" s="710">
        <v>727748.39705000003</v>
      </c>
      <c r="J19" s="710"/>
      <c r="K19" s="629">
        <v>9.078391025423743</v>
      </c>
      <c r="L19" s="629">
        <v>9.078391025423743</v>
      </c>
      <c r="M19" s="629">
        <v>10.65</v>
      </c>
      <c r="N19" s="711"/>
    </row>
    <row r="20" spans="1:15" ht="20.100000000000001" customHeight="1">
      <c r="A20" s="85" t="s">
        <v>36</v>
      </c>
      <c r="B20" s="710">
        <v>40356.89</v>
      </c>
      <c r="C20" s="710">
        <v>13.86</v>
      </c>
      <c r="D20" s="710">
        <v>10092.69</v>
      </c>
      <c r="E20" s="710"/>
      <c r="F20" s="710">
        <v>448409.99818</v>
      </c>
      <c r="G20" s="710">
        <v>138.6694</v>
      </c>
      <c r="H20" s="710">
        <v>100926.91693000001</v>
      </c>
      <c r="I20" s="710">
        <v>549475.58450999996</v>
      </c>
      <c r="J20" s="710"/>
      <c r="K20" s="629">
        <v>9.0540440149957018</v>
      </c>
      <c r="L20" s="629">
        <v>9.0540440149957018</v>
      </c>
      <c r="M20" s="629">
        <v>9.84</v>
      </c>
      <c r="N20" s="711"/>
    </row>
    <row r="21" spans="1:15" ht="24" customHeight="1" thickBot="1">
      <c r="A21" s="712" t="s">
        <v>37</v>
      </c>
      <c r="B21" s="713">
        <v>1352457.5399999998</v>
      </c>
      <c r="C21" s="713">
        <v>6955.5599999999995</v>
      </c>
      <c r="D21" s="713">
        <v>197624.46000000002</v>
      </c>
      <c r="E21" s="713"/>
      <c r="F21" s="713">
        <v>15027306.646069998</v>
      </c>
      <c r="G21" s="713">
        <v>69556.025249999992</v>
      </c>
      <c r="H21" s="713">
        <v>1976245.0330399999</v>
      </c>
      <c r="I21" s="713">
        <v>17073107.704360001</v>
      </c>
      <c r="J21" s="713"/>
      <c r="K21" s="629">
        <v>16.956471874029784</v>
      </c>
      <c r="L21" s="629">
        <v>16.956471874029784</v>
      </c>
      <c r="M21" s="544">
        <v>18.594320733953317</v>
      </c>
      <c r="N21" s="711"/>
      <c r="O21" s="714"/>
    </row>
    <row r="22" spans="1:15" ht="12" customHeight="1">
      <c r="A22" s="715"/>
      <c r="B22" s="715"/>
      <c r="C22" s="715"/>
      <c r="D22" s="715"/>
      <c r="E22" s="715"/>
      <c r="F22" s="715"/>
      <c r="G22" s="715"/>
      <c r="H22" s="715"/>
      <c r="I22" s="715"/>
      <c r="J22" s="715"/>
      <c r="K22" s="715"/>
      <c r="L22" s="715"/>
      <c r="M22" s="715"/>
    </row>
    <row r="23" spans="1:15">
      <c r="A23" s="716" t="s">
        <v>732</v>
      </c>
      <c r="B23" s="717"/>
      <c r="C23" s="717"/>
      <c r="D23" s="717"/>
      <c r="E23" s="717"/>
      <c r="F23" s="717"/>
      <c r="G23" s="15"/>
      <c r="H23" s="15"/>
      <c r="I23" s="15"/>
      <c r="J23" s="15"/>
      <c r="K23" s="15"/>
      <c r="L23" s="15"/>
      <c r="M23" s="15"/>
    </row>
    <row r="24" spans="1:15">
      <c r="A24" s="716" t="s">
        <v>733</v>
      </c>
      <c r="B24" s="15"/>
      <c r="C24" s="15"/>
      <c r="D24" s="15"/>
      <c r="E24" s="15"/>
      <c r="F24" s="15"/>
      <c r="G24" s="15"/>
      <c r="H24" s="15"/>
      <c r="I24" s="15"/>
      <c r="J24" s="15"/>
      <c r="K24" s="15"/>
      <c r="L24" s="15"/>
      <c r="M24" s="15"/>
    </row>
    <row r="25" spans="1:15" ht="13.2" customHeight="1">
      <c r="A25" s="718" t="s">
        <v>734</v>
      </c>
      <c r="B25" s="718"/>
      <c r="C25" s="718"/>
      <c r="D25" s="718"/>
      <c r="E25" s="718"/>
      <c r="F25" s="718"/>
      <c r="G25" s="718"/>
      <c r="H25" s="718"/>
      <c r="I25" s="718"/>
      <c r="J25" s="718"/>
      <c r="K25" s="718"/>
      <c r="L25" s="718"/>
      <c r="M25" s="718"/>
    </row>
    <row r="26" spans="1:15" ht="25.2" customHeight="1">
      <c r="A26" s="718" t="s">
        <v>735</v>
      </c>
      <c r="B26" s="718"/>
      <c r="C26" s="718"/>
      <c r="D26" s="718"/>
      <c r="E26" s="718"/>
      <c r="F26" s="718"/>
      <c r="G26" s="718"/>
      <c r="H26" s="718"/>
      <c r="I26" s="718"/>
      <c r="J26" s="718"/>
      <c r="K26" s="718"/>
      <c r="L26" s="718"/>
      <c r="M26" s="718"/>
    </row>
    <row r="27" spans="1:15" ht="22.2" customHeight="1">
      <c r="A27" s="718" t="s">
        <v>736</v>
      </c>
      <c r="B27" s="718"/>
      <c r="C27" s="718"/>
      <c r="D27" s="718"/>
      <c r="E27" s="718"/>
      <c r="F27" s="718"/>
      <c r="G27" s="718"/>
      <c r="H27" s="718"/>
      <c r="I27" s="718"/>
      <c r="J27" s="718"/>
      <c r="K27" s="718"/>
      <c r="L27" s="718"/>
      <c r="M27" s="718"/>
    </row>
    <row r="28" spans="1:15" ht="25.95" customHeight="1">
      <c r="A28" s="718" t="s">
        <v>737</v>
      </c>
      <c r="B28" s="718"/>
      <c r="C28" s="718"/>
      <c r="D28" s="718"/>
      <c r="E28" s="718"/>
      <c r="F28" s="718"/>
      <c r="G28" s="718"/>
      <c r="H28" s="718"/>
      <c r="I28" s="718"/>
      <c r="J28" s="718"/>
      <c r="K28" s="718"/>
      <c r="L28" s="718"/>
      <c r="M28" s="718"/>
    </row>
    <row r="29" spans="1:15" ht="22.95" customHeight="1">
      <c r="A29" s="718" t="s">
        <v>738</v>
      </c>
      <c r="B29" s="718"/>
      <c r="C29" s="718"/>
      <c r="D29" s="718"/>
      <c r="E29" s="718"/>
      <c r="F29" s="718"/>
      <c r="G29" s="718"/>
      <c r="H29" s="718"/>
      <c r="I29" s="718"/>
      <c r="J29" s="718"/>
      <c r="K29" s="718"/>
      <c r="L29" s="718"/>
      <c r="M29" s="718"/>
    </row>
    <row r="30" spans="1:15">
      <c r="A30" s="719" t="s">
        <v>739</v>
      </c>
      <c r="B30" s="720"/>
      <c r="C30" s="720"/>
      <c r="D30" s="720"/>
      <c r="E30" s="720"/>
      <c r="F30" s="720"/>
      <c r="G30" s="720"/>
      <c r="H30" s="720"/>
      <c r="I30" s="720"/>
      <c r="J30" s="720"/>
      <c r="K30" s="721"/>
      <c r="L30" s="721"/>
      <c r="M30" s="720"/>
    </row>
    <row r="31" spans="1:15">
      <c r="A31" s="719" t="s">
        <v>740</v>
      </c>
    </row>
    <row r="199" spans="3:3">
      <c r="C199" s="7" t="s">
        <v>61</v>
      </c>
    </row>
  </sheetData>
  <mergeCells count="25">
    <mergeCell ref="A27:M27"/>
    <mergeCell ref="A28:M28"/>
    <mergeCell ref="A29:M29"/>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B54B6717-8CDB-4F46-B487-E0B5FF4533F1}"/>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5BC3-535A-4443-9F7D-78A1B24716CF}">
  <dimension ref="A1:Z28"/>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174" t="s">
        <v>1066</v>
      </c>
    </row>
    <row r="2" spans="1:26" ht="24.75" customHeight="1">
      <c r="A2" s="3" t="s">
        <v>872</v>
      </c>
      <c r="B2" s="3"/>
      <c r="C2" s="3"/>
      <c r="D2" s="3"/>
      <c r="E2" s="3"/>
      <c r="F2" s="3"/>
      <c r="G2" s="3"/>
      <c r="H2" s="3"/>
      <c r="I2" s="3"/>
      <c r="J2" s="3"/>
      <c r="K2" s="3"/>
      <c r="L2" s="3"/>
      <c r="M2" s="3"/>
      <c r="N2" s="3"/>
      <c r="O2" s="3"/>
      <c r="P2" s="3"/>
      <c r="Q2" s="3"/>
      <c r="R2" s="3"/>
      <c r="S2" s="3"/>
      <c r="T2" s="3"/>
      <c r="U2" s="3"/>
      <c r="V2" s="3"/>
      <c r="W2" s="3"/>
      <c r="X2" s="3"/>
    </row>
    <row r="3" spans="1:26" ht="26.25" customHeight="1">
      <c r="A3" s="99">
        <v>45260</v>
      </c>
      <c r="B3" s="844"/>
      <c r="C3" s="845"/>
      <c r="D3" s="845"/>
      <c r="E3" s="845"/>
      <c r="F3" s="845"/>
      <c r="G3" s="845"/>
      <c r="H3" s="845"/>
      <c r="I3" s="845"/>
      <c r="J3" s="845"/>
      <c r="K3" s="845"/>
      <c r="L3" s="845"/>
      <c r="M3" s="845"/>
      <c r="N3" s="845"/>
      <c r="O3" s="845"/>
      <c r="P3" s="845"/>
      <c r="Q3" s="845"/>
      <c r="R3" s="845"/>
      <c r="S3" s="845"/>
      <c r="T3" s="845"/>
      <c r="U3" s="845"/>
      <c r="V3" s="845"/>
      <c r="W3" s="845"/>
      <c r="X3" s="845"/>
    </row>
    <row r="4" spans="1:26" ht="23.25" customHeight="1">
      <c r="A4" s="502" t="s">
        <v>71</v>
      </c>
      <c r="B4" s="502"/>
      <c r="C4" s="502"/>
      <c r="D4" s="502"/>
      <c r="E4" s="502"/>
      <c r="F4" s="502"/>
      <c r="G4" s="502"/>
      <c r="H4" s="502"/>
      <c r="I4" s="502"/>
      <c r="J4" s="502"/>
      <c r="K4" s="502"/>
      <c r="L4" s="502"/>
      <c r="M4" s="502"/>
      <c r="N4" s="502"/>
      <c r="O4" s="502"/>
      <c r="P4" s="502"/>
      <c r="Q4" s="502"/>
      <c r="R4" s="502"/>
      <c r="S4" s="502"/>
      <c r="T4" s="502"/>
      <c r="U4" s="502"/>
      <c r="V4" s="502"/>
      <c r="W4" s="502"/>
      <c r="X4" s="502"/>
    </row>
    <row r="5" spans="1:26" ht="9" customHeight="1" thickBot="1">
      <c r="A5" s="129"/>
      <c r="B5" s="129"/>
      <c r="C5" s="129"/>
      <c r="D5" s="129"/>
      <c r="E5" s="129"/>
      <c r="F5" s="129"/>
      <c r="G5" s="129"/>
      <c r="H5" s="129"/>
      <c r="I5" s="129"/>
      <c r="J5" s="129"/>
      <c r="K5" s="129"/>
      <c r="L5" s="129"/>
      <c r="M5" s="129"/>
      <c r="N5" s="129"/>
      <c r="O5" s="129"/>
      <c r="P5" s="129"/>
      <c r="Q5" s="129"/>
      <c r="R5" s="129"/>
      <c r="S5" s="129"/>
      <c r="T5" s="129"/>
      <c r="U5" s="129"/>
      <c r="V5" s="129"/>
      <c r="W5" s="129"/>
      <c r="X5" s="129"/>
    </row>
    <row r="6" spans="1:26" s="8" customFormat="1" ht="12.75" customHeight="1">
      <c r="A6" s="694"/>
      <c r="B6" s="694"/>
      <c r="C6" s="694"/>
      <c r="D6" s="694"/>
      <c r="E6" s="694"/>
      <c r="F6" s="694"/>
      <c r="G6" s="694"/>
      <c r="H6" s="694"/>
      <c r="I6" s="694"/>
      <c r="J6" s="694"/>
      <c r="K6" s="694"/>
      <c r="L6" s="694"/>
      <c r="M6" s="694"/>
      <c r="N6" s="694"/>
      <c r="O6" s="694"/>
      <c r="P6" s="694"/>
      <c r="Q6" s="694"/>
      <c r="R6" s="694"/>
      <c r="S6" s="694"/>
      <c r="T6" s="694"/>
      <c r="U6" s="694"/>
      <c r="V6" s="694"/>
      <c r="W6" s="694"/>
      <c r="X6" s="846" t="s">
        <v>873</v>
      </c>
    </row>
    <row r="7" spans="1:26" s="8" customFormat="1" ht="15.6">
      <c r="A7" s="697"/>
      <c r="B7" s="847" t="s">
        <v>874</v>
      </c>
      <c r="C7" s="847"/>
      <c r="D7" s="847"/>
      <c r="E7" s="847"/>
      <c r="F7" s="847"/>
      <c r="G7" s="847"/>
      <c r="H7" s="847"/>
      <c r="I7" s="847"/>
      <c r="J7" s="847"/>
      <c r="K7" s="847"/>
      <c r="L7" s="847"/>
      <c r="M7" s="847"/>
      <c r="N7" s="847"/>
      <c r="O7" s="847"/>
      <c r="P7" s="847"/>
      <c r="Q7" s="847"/>
      <c r="R7" s="847"/>
      <c r="S7" s="847"/>
      <c r="T7" s="847"/>
      <c r="U7" s="847"/>
      <c r="V7" s="847"/>
      <c r="W7" s="847"/>
      <c r="X7" s="848"/>
    </row>
    <row r="8" spans="1:26" s="8" customFormat="1" ht="25.2" customHeight="1">
      <c r="A8" s="701"/>
      <c r="B8" s="849"/>
      <c r="C8" s="849"/>
      <c r="D8" s="849"/>
      <c r="E8" s="849"/>
      <c r="F8" s="849"/>
      <c r="G8" s="849"/>
      <c r="H8" s="849"/>
      <c r="I8" s="849"/>
      <c r="J8" s="849"/>
      <c r="K8" s="849"/>
      <c r="L8" s="849"/>
      <c r="M8" s="849"/>
      <c r="N8" s="849"/>
      <c r="O8" s="849"/>
      <c r="P8" s="849"/>
      <c r="Q8" s="849"/>
      <c r="R8" s="849"/>
      <c r="S8" s="849"/>
      <c r="T8" s="849"/>
      <c r="U8" s="849"/>
      <c r="V8" s="850" t="s">
        <v>875</v>
      </c>
      <c r="W8" s="850" t="s">
        <v>876</v>
      </c>
      <c r="X8" s="848"/>
    </row>
    <row r="9" spans="1:26" s="8" customFormat="1" ht="18" customHeight="1">
      <c r="A9" s="851" t="s">
        <v>723</v>
      </c>
      <c r="B9" s="852" t="s">
        <v>877</v>
      </c>
      <c r="C9" s="852"/>
      <c r="D9" s="852"/>
      <c r="E9" s="852"/>
      <c r="F9" s="852"/>
      <c r="G9" s="852"/>
      <c r="H9" s="852"/>
      <c r="I9" s="852"/>
      <c r="J9" s="852"/>
      <c r="K9" s="852"/>
      <c r="L9" s="852"/>
      <c r="M9" s="853" t="s">
        <v>878</v>
      </c>
      <c r="N9" s="853" t="s">
        <v>879</v>
      </c>
      <c r="O9" s="853" t="s">
        <v>880</v>
      </c>
      <c r="P9" s="853" t="s">
        <v>881</v>
      </c>
      <c r="Q9" s="852" t="s">
        <v>882</v>
      </c>
      <c r="R9" s="852"/>
      <c r="S9" s="852"/>
      <c r="T9" s="852"/>
      <c r="U9" s="852"/>
      <c r="V9" s="850"/>
      <c r="W9" s="850"/>
      <c r="X9" s="848"/>
    </row>
    <row r="10" spans="1:26" s="8" customFormat="1" ht="18" customHeight="1">
      <c r="A10" s="697"/>
      <c r="B10" s="854"/>
      <c r="C10" s="854"/>
      <c r="D10" s="854"/>
      <c r="E10" s="854"/>
      <c r="F10" s="854"/>
      <c r="G10" s="854"/>
      <c r="H10" s="854"/>
      <c r="I10" s="854"/>
      <c r="J10" s="854"/>
      <c r="K10" s="854"/>
      <c r="L10" s="854"/>
      <c r="M10" s="853"/>
      <c r="N10" s="853"/>
      <c r="O10" s="853"/>
      <c r="P10" s="853"/>
      <c r="Q10" s="854"/>
      <c r="R10" s="854"/>
      <c r="S10" s="854"/>
      <c r="T10" s="854"/>
      <c r="U10" s="854"/>
      <c r="V10" s="850"/>
      <c r="W10" s="850"/>
      <c r="X10" s="848"/>
    </row>
    <row r="11" spans="1:26" s="8" customFormat="1" ht="21" customHeight="1" thickBot="1">
      <c r="A11" s="855"/>
      <c r="B11" s="856">
        <v>0</v>
      </c>
      <c r="C11" s="856">
        <v>0.2</v>
      </c>
      <c r="D11" s="856">
        <v>0.25</v>
      </c>
      <c r="E11" s="856">
        <v>0.5</v>
      </c>
      <c r="F11" s="856">
        <v>0.75</v>
      </c>
      <c r="G11" s="856">
        <v>1</v>
      </c>
      <c r="H11" s="856">
        <v>1.25</v>
      </c>
      <c r="I11" s="856">
        <v>1.5</v>
      </c>
      <c r="J11" s="856">
        <v>1.75</v>
      </c>
      <c r="K11" s="856">
        <v>2</v>
      </c>
      <c r="L11" s="856">
        <v>2.5</v>
      </c>
      <c r="M11" s="857"/>
      <c r="N11" s="857"/>
      <c r="O11" s="857"/>
      <c r="P11" s="857"/>
      <c r="Q11" s="856">
        <v>3</v>
      </c>
      <c r="R11" s="856">
        <v>4</v>
      </c>
      <c r="S11" s="856">
        <v>5</v>
      </c>
      <c r="T11" s="856">
        <v>7.5</v>
      </c>
      <c r="U11" s="856">
        <v>10</v>
      </c>
      <c r="V11" s="858"/>
      <c r="W11" s="858"/>
      <c r="X11" s="859"/>
    </row>
    <row r="12" spans="1:26" ht="9" customHeight="1">
      <c r="A12" s="717"/>
      <c r="B12" s="860"/>
      <c r="C12" s="860"/>
      <c r="D12" s="860"/>
      <c r="E12" s="860"/>
      <c r="F12" s="860"/>
      <c r="G12" s="860"/>
      <c r="H12" s="860"/>
      <c r="I12" s="860"/>
      <c r="J12" s="860"/>
      <c r="K12" s="860"/>
      <c r="L12" s="860"/>
      <c r="M12" s="860"/>
      <c r="N12" s="860"/>
      <c r="O12" s="860"/>
      <c r="P12" s="860"/>
      <c r="Q12" s="860"/>
      <c r="R12" s="860"/>
      <c r="S12" s="860"/>
      <c r="T12" s="860"/>
      <c r="U12" s="860"/>
      <c r="V12" s="860"/>
      <c r="W12" s="860"/>
      <c r="X12" s="860"/>
    </row>
    <row r="13" spans="1:26" ht="20.100000000000001" customHeight="1">
      <c r="A13" s="85" t="s">
        <v>28</v>
      </c>
      <c r="B13" s="861">
        <v>0</v>
      </c>
      <c r="C13" s="861">
        <v>17262.349999999999</v>
      </c>
      <c r="D13" s="861">
        <v>0</v>
      </c>
      <c r="E13" s="861">
        <v>15136.16</v>
      </c>
      <c r="F13" s="861">
        <v>565.95000000000005</v>
      </c>
      <c r="G13" s="861">
        <v>1828560.37</v>
      </c>
      <c r="H13" s="861">
        <v>0</v>
      </c>
      <c r="I13" s="861">
        <v>409551.08999999997</v>
      </c>
      <c r="J13" s="861">
        <v>60324.22</v>
      </c>
      <c r="K13" s="861">
        <v>1040.2</v>
      </c>
      <c r="L13" s="861">
        <v>715964.95</v>
      </c>
      <c r="M13" s="861">
        <v>0</v>
      </c>
      <c r="N13" s="861">
        <v>0</v>
      </c>
      <c r="O13" s="861">
        <v>0</v>
      </c>
      <c r="P13" s="861">
        <v>0</v>
      </c>
      <c r="Q13" s="861">
        <v>0</v>
      </c>
      <c r="R13" s="861">
        <v>853.92000000000007</v>
      </c>
      <c r="S13" s="861">
        <v>0</v>
      </c>
      <c r="T13" s="861">
        <v>0</v>
      </c>
      <c r="U13" s="861">
        <v>0</v>
      </c>
      <c r="V13" s="862">
        <v>3049259.21</v>
      </c>
      <c r="W13" s="862">
        <v>13419.28</v>
      </c>
      <c r="X13" s="862">
        <v>3035839.93</v>
      </c>
      <c r="Y13" s="863"/>
      <c r="Z13" s="524"/>
    </row>
    <row r="14" spans="1:26" ht="20.100000000000001" customHeight="1">
      <c r="A14" s="85" t="s">
        <v>29</v>
      </c>
      <c r="B14" s="861">
        <v>0</v>
      </c>
      <c r="C14" s="861">
        <v>2648.7000000000003</v>
      </c>
      <c r="D14" s="861">
        <v>0</v>
      </c>
      <c r="E14" s="861">
        <v>35357.300000000003</v>
      </c>
      <c r="F14" s="861">
        <v>0</v>
      </c>
      <c r="G14" s="861">
        <v>3756352.5100000002</v>
      </c>
      <c r="H14" s="861">
        <v>0</v>
      </c>
      <c r="I14" s="861">
        <v>3244.77</v>
      </c>
      <c r="J14" s="861">
        <v>79332.34</v>
      </c>
      <c r="K14" s="861">
        <v>0</v>
      </c>
      <c r="L14" s="861">
        <v>298.43</v>
      </c>
      <c r="M14" s="861">
        <v>0</v>
      </c>
      <c r="N14" s="861">
        <v>0</v>
      </c>
      <c r="O14" s="861">
        <v>0</v>
      </c>
      <c r="P14" s="861">
        <v>0</v>
      </c>
      <c r="Q14" s="861">
        <v>0</v>
      </c>
      <c r="R14" s="861">
        <v>0</v>
      </c>
      <c r="S14" s="861">
        <v>0</v>
      </c>
      <c r="T14" s="861">
        <v>0</v>
      </c>
      <c r="U14" s="861">
        <v>0</v>
      </c>
      <c r="V14" s="862">
        <v>3877234.0500000003</v>
      </c>
      <c r="W14" s="862">
        <v>60024.15</v>
      </c>
      <c r="X14" s="862">
        <v>3817209.9000000004</v>
      </c>
      <c r="Y14" s="863"/>
      <c r="Z14" s="524"/>
    </row>
    <row r="15" spans="1:26" ht="20.100000000000001" customHeight="1">
      <c r="A15" s="85" t="s">
        <v>30</v>
      </c>
      <c r="B15" s="861">
        <v>0</v>
      </c>
      <c r="C15" s="861">
        <v>1675.69</v>
      </c>
      <c r="D15" s="861">
        <v>0</v>
      </c>
      <c r="E15" s="861">
        <v>0.59</v>
      </c>
      <c r="F15" s="861">
        <v>0</v>
      </c>
      <c r="G15" s="861">
        <v>2163016.5299999998</v>
      </c>
      <c r="H15" s="861">
        <v>0</v>
      </c>
      <c r="I15" s="861">
        <v>5716.3</v>
      </c>
      <c r="J15" s="861">
        <v>57072.3</v>
      </c>
      <c r="K15" s="861">
        <v>0</v>
      </c>
      <c r="L15" s="861">
        <v>107.42</v>
      </c>
      <c r="M15" s="861">
        <v>0</v>
      </c>
      <c r="N15" s="861">
        <v>0</v>
      </c>
      <c r="O15" s="861">
        <v>0</v>
      </c>
      <c r="P15" s="861">
        <v>0</v>
      </c>
      <c r="Q15" s="861">
        <v>151.47</v>
      </c>
      <c r="R15" s="861">
        <v>0</v>
      </c>
      <c r="S15" s="861">
        <v>0</v>
      </c>
      <c r="T15" s="861">
        <v>0</v>
      </c>
      <c r="U15" s="861">
        <v>0</v>
      </c>
      <c r="V15" s="862">
        <v>2227740.2999999993</v>
      </c>
      <c r="W15" s="862">
        <v>32249.940000000002</v>
      </c>
      <c r="X15" s="862">
        <v>2195490.3599999994</v>
      </c>
      <c r="Y15" s="863"/>
      <c r="Z15" s="524"/>
    </row>
    <row r="16" spans="1:26" ht="20.100000000000001" customHeight="1">
      <c r="A16" s="85" t="s">
        <v>31</v>
      </c>
      <c r="B16" s="861">
        <v>0</v>
      </c>
      <c r="C16" s="861">
        <v>34206.879999999997</v>
      </c>
      <c r="D16" s="861">
        <v>0</v>
      </c>
      <c r="E16" s="861">
        <v>61749.520000000004</v>
      </c>
      <c r="F16" s="861">
        <v>13018.36</v>
      </c>
      <c r="G16" s="861">
        <v>914873.32000000007</v>
      </c>
      <c r="H16" s="861">
        <v>0</v>
      </c>
      <c r="I16" s="861">
        <v>12271.7</v>
      </c>
      <c r="J16" s="861">
        <v>45096.58</v>
      </c>
      <c r="K16" s="861">
        <v>0</v>
      </c>
      <c r="L16" s="861">
        <v>0</v>
      </c>
      <c r="M16" s="861">
        <v>0</v>
      </c>
      <c r="N16" s="861">
        <v>0</v>
      </c>
      <c r="O16" s="861">
        <v>0</v>
      </c>
      <c r="P16" s="861">
        <v>0</v>
      </c>
      <c r="Q16" s="861">
        <v>0</v>
      </c>
      <c r="R16" s="861">
        <v>0</v>
      </c>
      <c r="S16" s="861">
        <v>0</v>
      </c>
      <c r="T16" s="861">
        <v>0</v>
      </c>
      <c r="U16" s="861">
        <v>0</v>
      </c>
      <c r="V16" s="862">
        <v>1081216.3600000001</v>
      </c>
      <c r="W16" s="862">
        <v>55016.53</v>
      </c>
      <c r="X16" s="862">
        <v>1026199.8300000001</v>
      </c>
      <c r="Y16" s="863"/>
      <c r="Z16" s="524"/>
    </row>
    <row r="17" spans="1:26" ht="20.100000000000001" customHeight="1">
      <c r="A17" s="85" t="s">
        <v>32</v>
      </c>
      <c r="B17" s="861">
        <v>0</v>
      </c>
      <c r="C17" s="861">
        <v>6897.45</v>
      </c>
      <c r="D17" s="861">
        <v>0</v>
      </c>
      <c r="E17" s="861">
        <v>1069.97</v>
      </c>
      <c r="F17" s="861">
        <v>0</v>
      </c>
      <c r="G17" s="861">
        <v>295388.2</v>
      </c>
      <c r="H17" s="861">
        <v>0</v>
      </c>
      <c r="I17" s="861">
        <v>1189.47</v>
      </c>
      <c r="J17" s="861">
        <v>0</v>
      </c>
      <c r="K17" s="861">
        <v>0</v>
      </c>
      <c r="L17" s="861">
        <v>24103.62</v>
      </c>
      <c r="M17" s="861">
        <v>0</v>
      </c>
      <c r="N17" s="861">
        <v>0</v>
      </c>
      <c r="O17" s="861">
        <v>0</v>
      </c>
      <c r="P17" s="861">
        <v>0</v>
      </c>
      <c r="Q17" s="861">
        <v>0</v>
      </c>
      <c r="R17" s="861">
        <v>0</v>
      </c>
      <c r="S17" s="861">
        <v>0</v>
      </c>
      <c r="T17" s="861">
        <v>0</v>
      </c>
      <c r="U17" s="861">
        <v>0</v>
      </c>
      <c r="V17" s="862">
        <v>328648.70999999996</v>
      </c>
      <c r="W17" s="862">
        <v>0</v>
      </c>
      <c r="X17" s="862">
        <v>328648.70999999996</v>
      </c>
      <c r="Y17" s="863"/>
      <c r="Z17" s="524"/>
    </row>
    <row r="18" spans="1:26" ht="20.100000000000001" customHeight="1">
      <c r="A18" s="21" t="s">
        <v>33</v>
      </c>
      <c r="B18" s="861">
        <v>0</v>
      </c>
      <c r="C18" s="861">
        <v>29198.400000000001</v>
      </c>
      <c r="D18" s="861">
        <v>0</v>
      </c>
      <c r="E18" s="861">
        <v>5073.41</v>
      </c>
      <c r="F18" s="861">
        <v>0</v>
      </c>
      <c r="G18" s="861">
        <v>1239031.9300000002</v>
      </c>
      <c r="H18" s="861">
        <v>0</v>
      </c>
      <c r="I18" s="861">
        <v>650769.02999999991</v>
      </c>
      <c r="J18" s="861">
        <v>16365.23</v>
      </c>
      <c r="K18" s="861">
        <v>0</v>
      </c>
      <c r="L18" s="861">
        <v>0</v>
      </c>
      <c r="M18" s="861">
        <v>0</v>
      </c>
      <c r="N18" s="861">
        <v>0</v>
      </c>
      <c r="O18" s="861">
        <v>0</v>
      </c>
      <c r="P18" s="861">
        <v>0</v>
      </c>
      <c r="Q18" s="861">
        <v>0</v>
      </c>
      <c r="R18" s="861">
        <v>0</v>
      </c>
      <c r="S18" s="861">
        <v>0</v>
      </c>
      <c r="T18" s="861">
        <v>0</v>
      </c>
      <c r="U18" s="861">
        <v>0</v>
      </c>
      <c r="V18" s="862">
        <v>1940438</v>
      </c>
      <c r="W18" s="862">
        <v>5719.4400000000005</v>
      </c>
      <c r="X18" s="862">
        <v>1934718.56</v>
      </c>
      <c r="Y18" s="863"/>
      <c r="Z18" s="524"/>
    </row>
    <row r="19" spans="1:26" ht="20.100000000000001" customHeight="1">
      <c r="A19" s="85" t="s">
        <v>34</v>
      </c>
      <c r="B19" s="861">
        <v>0</v>
      </c>
      <c r="C19" s="861">
        <v>11193.41</v>
      </c>
      <c r="D19" s="861">
        <v>0</v>
      </c>
      <c r="E19" s="861">
        <v>0</v>
      </c>
      <c r="F19" s="861">
        <v>0</v>
      </c>
      <c r="G19" s="861">
        <v>1265660.18</v>
      </c>
      <c r="H19" s="861">
        <v>0</v>
      </c>
      <c r="I19" s="861">
        <v>4222.8</v>
      </c>
      <c r="J19" s="861">
        <v>23706.010000000002</v>
      </c>
      <c r="K19" s="861">
        <v>0</v>
      </c>
      <c r="L19" s="861">
        <v>329641.27</v>
      </c>
      <c r="M19" s="861">
        <v>0</v>
      </c>
      <c r="N19" s="861">
        <v>0</v>
      </c>
      <c r="O19" s="861">
        <v>0</v>
      </c>
      <c r="P19" s="861">
        <v>0</v>
      </c>
      <c r="Q19" s="861">
        <v>0</v>
      </c>
      <c r="R19" s="861">
        <v>18036.73</v>
      </c>
      <c r="S19" s="861">
        <v>0</v>
      </c>
      <c r="T19" s="861">
        <v>0</v>
      </c>
      <c r="U19" s="861">
        <v>0</v>
      </c>
      <c r="V19" s="862">
        <v>1652460.4</v>
      </c>
      <c r="W19" s="862">
        <v>3223.19</v>
      </c>
      <c r="X19" s="862">
        <v>1649237.21</v>
      </c>
      <c r="Y19" s="863"/>
      <c r="Z19" s="524"/>
    </row>
    <row r="20" spans="1:26" ht="20.100000000000001" customHeight="1">
      <c r="A20" s="85" t="s">
        <v>35</v>
      </c>
      <c r="B20" s="861">
        <v>0</v>
      </c>
      <c r="C20" s="861">
        <v>2995.46</v>
      </c>
      <c r="D20" s="861">
        <v>0</v>
      </c>
      <c r="E20" s="861">
        <v>50.4</v>
      </c>
      <c r="F20" s="861">
        <v>0</v>
      </c>
      <c r="G20" s="861">
        <v>580981.03999999992</v>
      </c>
      <c r="H20" s="861">
        <v>0</v>
      </c>
      <c r="I20" s="861">
        <v>1550.8400000000001</v>
      </c>
      <c r="J20" s="861">
        <v>5232.8500000000004</v>
      </c>
      <c r="K20" s="861">
        <v>0</v>
      </c>
      <c r="L20" s="861">
        <v>741.24</v>
      </c>
      <c r="M20" s="861">
        <v>0</v>
      </c>
      <c r="N20" s="861">
        <v>0</v>
      </c>
      <c r="O20" s="861">
        <v>0</v>
      </c>
      <c r="P20" s="861">
        <v>0</v>
      </c>
      <c r="Q20" s="861">
        <v>0</v>
      </c>
      <c r="R20" s="861">
        <v>0</v>
      </c>
      <c r="S20" s="861">
        <v>0</v>
      </c>
      <c r="T20" s="861">
        <v>0</v>
      </c>
      <c r="U20" s="861">
        <v>0</v>
      </c>
      <c r="V20" s="862">
        <v>591551.82999999984</v>
      </c>
      <c r="W20" s="862">
        <v>0</v>
      </c>
      <c r="X20" s="862">
        <v>591551.82999999984</v>
      </c>
      <c r="Y20" s="863"/>
      <c r="Z20" s="524"/>
    </row>
    <row r="21" spans="1:26" ht="20.100000000000001" customHeight="1">
      <c r="A21" s="85" t="s">
        <v>36</v>
      </c>
      <c r="B21" s="861">
        <v>0</v>
      </c>
      <c r="C21" s="861">
        <v>3658.13</v>
      </c>
      <c r="D21" s="861">
        <v>0</v>
      </c>
      <c r="E21" s="861">
        <v>6337.72</v>
      </c>
      <c r="F21" s="861">
        <v>0</v>
      </c>
      <c r="G21" s="861">
        <v>428137.64</v>
      </c>
      <c r="H21" s="861">
        <v>0</v>
      </c>
      <c r="I21" s="861">
        <v>513.65</v>
      </c>
      <c r="J21" s="861">
        <v>8904.9699999999993</v>
      </c>
      <c r="K21" s="861">
        <v>0</v>
      </c>
      <c r="L21" s="861">
        <v>857.85</v>
      </c>
      <c r="M21" s="861">
        <v>0</v>
      </c>
      <c r="N21" s="861">
        <v>0</v>
      </c>
      <c r="O21" s="861">
        <v>0</v>
      </c>
      <c r="P21" s="861">
        <v>0</v>
      </c>
      <c r="Q21" s="861">
        <v>0</v>
      </c>
      <c r="R21" s="861">
        <v>0</v>
      </c>
      <c r="S21" s="861">
        <v>0</v>
      </c>
      <c r="T21" s="861">
        <v>0</v>
      </c>
      <c r="U21" s="861">
        <v>0</v>
      </c>
      <c r="V21" s="862">
        <v>448409.95999999996</v>
      </c>
      <c r="W21" s="862">
        <v>0</v>
      </c>
      <c r="X21" s="862">
        <v>448409.95999999996</v>
      </c>
      <c r="Y21" s="863"/>
      <c r="Z21" s="524"/>
    </row>
    <row r="22" spans="1:26" ht="29.25" customHeight="1" thickBot="1">
      <c r="A22" s="712" t="s">
        <v>37</v>
      </c>
      <c r="B22" s="864">
        <v>0</v>
      </c>
      <c r="C22" s="865">
        <v>109736.47000000002</v>
      </c>
      <c r="D22" s="865">
        <v>0</v>
      </c>
      <c r="E22" s="865">
        <v>124775.07</v>
      </c>
      <c r="F22" s="864">
        <v>13584.310000000001</v>
      </c>
      <c r="G22" s="865">
        <v>12472001.719999999</v>
      </c>
      <c r="H22" s="865">
        <v>0</v>
      </c>
      <c r="I22" s="865">
        <v>1089029.6499999999</v>
      </c>
      <c r="J22" s="865">
        <v>296034.49999999994</v>
      </c>
      <c r="K22" s="864">
        <v>1040.2</v>
      </c>
      <c r="L22" s="865">
        <v>1071714.78</v>
      </c>
      <c r="M22" s="864">
        <v>0</v>
      </c>
      <c r="N22" s="864">
        <v>0</v>
      </c>
      <c r="O22" s="864">
        <v>0</v>
      </c>
      <c r="P22" s="864">
        <v>0</v>
      </c>
      <c r="Q22" s="865">
        <v>151.47</v>
      </c>
      <c r="R22" s="864">
        <v>18890.650000000001</v>
      </c>
      <c r="S22" s="864">
        <v>0</v>
      </c>
      <c r="T22" s="864">
        <v>0</v>
      </c>
      <c r="U22" s="864">
        <v>0</v>
      </c>
      <c r="V22" s="865">
        <v>15196958.82</v>
      </c>
      <c r="W22" s="865">
        <v>169652.53000000003</v>
      </c>
      <c r="X22" s="865">
        <v>15027306.289999999</v>
      </c>
      <c r="Y22" s="866"/>
      <c r="Z22" s="524"/>
    </row>
    <row r="23" spans="1:26" ht="15" customHeight="1">
      <c r="A23" s="716" t="s">
        <v>883</v>
      </c>
      <c r="B23" s="15"/>
      <c r="C23" s="15"/>
      <c r="D23" s="15"/>
      <c r="E23" s="15"/>
      <c r="F23" s="15"/>
      <c r="G23" s="15"/>
      <c r="H23" s="15"/>
      <c r="I23" s="15"/>
      <c r="J23" s="15"/>
      <c r="K23" s="15"/>
      <c r="L23" s="15"/>
      <c r="M23" s="15"/>
      <c r="N23" s="15"/>
      <c r="O23" s="15"/>
      <c r="P23" s="15"/>
      <c r="Q23" s="15"/>
      <c r="R23" s="15"/>
      <c r="S23" s="15"/>
      <c r="T23" s="15"/>
      <c r="U23" s="15"/>
      <c r="V23" s="15"/>
      <c r="W23" s="15"/>
      <c r="X23" s="15"/>
      <c r="Y23" s="25"/>
      <c r="Z23" s="524"/>
    </row>
    <row r="24" spans="1:26" ht="15" customHeight="1">
      <c r="A24" s="21" t="s">
        <v>884</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25"/>
      <c r="Z24" s="524"/>
    </row>
    <row r="25" spans="1:26" ht="15" customHeight="1">
      <c r="A25" s="21" t="s">
        <v>885</v>
      </c>
      <c r="B25" s="15"/>
      <c r="C25" s="15"/>
      <c r="D25" s="15"/>
      <c r="E25" s="15"/>
      <c r="F25" s="15"/>
      <c r="G25" s="15"/>
      <c r="H25" s="15"/>
      <c r="I25" s="15"/>
      <c r="J25" s="15"/>
      <c r="K25" s="15"/>
      <c r="L25" s="15"/>
      <c r="M25" s="15"/>
      <c r="N25" s="15"/>
      <c r="O25" s="15"/>
      <c r="P25" s="15"/>
      <c r="Q25" s="15"/>
      <c r="R25" s="15"/>
      <c r="S25" s="15"/>
      <c r="T25" s="15"/>
      <c r="U25" s="15"/>
      <c r="V25" s="15"/>
      <c r="W25" s="15"/>
      <c r="X25" s="15"/>
      <c r="Y25" s="25"/>
      <c r="Z25" s="524"/>
    </row>
    <row r="26" spans="1:26">
      <c r="A26" s="21" t="s">
        <v>886</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433"/>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BFB9BCE9-6D40-4152-B27B-B5CE0836B26C}"/>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F6F8-B72B-4B3D-94AB-1FE6627AE6FB}">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7" customFormat="1" ht="22.5" customHeight="1">
      <c r="A1" s="1174" t="s">
        <v>1066</v>
      </c>
      <c r="B1" s="68"/>
      <c r="C1" s="68"/>
      <c r="D1" s="68"/>
      <c r="E1" s="68"/>
      <c r="F1" s="68"/>
      <c r="G1" s="68"/>
      <c r="H1" s="68"/>
    </row>
    <row r="2" spans="1:13" s="500" customFormat="1" ht="22.5" customHeight="1">
      <c r="A2" s="357" t="s">
        <v>901</v>
      </c>
      <c r="B2" s="357"/>
      <c r="C2" s="357"/>
      <c r="D2" s="357"/>
      <c r="E2" s="357"/>
      <c r="F2" s="357"/>
      <c r="G2" s="357"/>
      <c r="H2" s="357"/>
    </row>
    <row r="3" spans="1:13" s="602" customFormat="1" ht="22.5" customHeight="1">
      <c r="A3" s="99">
        <v>45260</v>
      </c>
      <c r="B3" s="99"/>
      <c r="C3" s="99"/>
      <c r="D3" s="99"/>
      <c r="E3" s="99"/>
      <c r="F3" s="99"/>
      <c r="G3" s="99"/>
      <c r="H3" s="99"/>
    </row>
    <row r="4" spans="1:13" s="104" customFormat="1" ht="22.5" customHeight="1">
      <c r="A4" s="199" t="s">
        <v>71</v>
      </c>
      <c r="B4" s="199"/>
      <c r="C4" s="199"/>
      <c r="D4" s="199"/>
      <c r="E4" s="199"/>
      <c r="F4" s="199"/>
      <c r="G4" s="199"/>
      <c r="H4" s="199"/>
    </row>
    <row r="5" spans="1:13" ht="22.5" customHeight="1" thickBot="1"/>
    <row r="6" spans="1:13" ht="22.5" customHeight="1">
      <c r="A6" s="105" t="s">
        <v>64</v>
      </c>
      <c r="B6" s="105" t="s">
        <v>902</v>
      </c>
      <c r="C6" s="105"/>
      <c r="D6" s="205" t="s">
        <v>903</v>
      </c>
      <c r="E6" s="205" t="s">
        <v>904</v>
      </c>
      <c r="F6" s="205" t="s">
        <v>905</v>
      </c>
      <c r="G6" s="205" t="s">
        <v>906</v>
      </c>
      <c r="H6" s="204" t="s">
        <v>907</v>
      </c>
      <c r="M6" s="30"/>
    </row>
    <row r="7" spans="1:13" ht="22.5" customHeight="1">
      <c r="A7" s="224"/>
      <c r="B7" s="527" t="s">
        <v>677</v>
      </c>
      <c r="C7" s="527" t="s">
        <v>678</v>
      </c>
      <c r="D7" s="208"/>
      <c r="E7" s="208"/>
      <c r="F7" s="208"/>
      <c r="G7" s="208"/>
      <c r="H7" s="207"/>
    </row>
    <row r="8" spans="1:13" ht="12" customHeight="1">
      <c r="A8" s="15"/>
      <c r="B8" s="15"/>
      <c r="C8" s="15"/>
      <c r="D8" s="15"/>
      <c r="E8" s="15"/>
      <c r="F8" s="15"/>
      <c r="G8" s="15"/>
      <c r="H8" s="16"/>
    </row>
    <row r="9" spans="1:13" ht="20.100000000000001" customHeight="1">
      <c r="A9" s="15" t="s">
        <v>28</v>
      </c>
      <c r="B9" s="875">
        <v>310792.18</v>
      </c>
      <c r="C9" s="875">
        <v>1898224.429</v>
      </c>
      <c r="D9" s="875">
        <v>0</v>
      </c>
      <c r="E9" s="875">
        <v>195950.36300000001</v>
      </c>
      <c r="F9" s="875">
        <v>150622.49600000001</v>
      </c>
      <c r="G9" s="875">
        <v>1357.789</v>
      </c>
      <c r="H9" s="876">
        <v>2556947.2569999998</v>
      </c>
      <c r="I9" s="877"/>
    </row>
    <row r="10" spans="1:13" s="21" customFormat="1" ht="20.100000000000001" customHeight="1">
      <c r="A10" s="15" t="s">
        <v>29</v>
      </c>
      <c r="B10" s="875">
        <v>1121530.321</v>
      </c>
      <c r="C10" s="875">
        <v>2681222.898</v>
      </c>
      <c r="D10" s="875">
        <v>0</v>
      </c>
      <c r="E10" s="875">
        <v>10705.561</v>
      </c>
      <c r="F10" s="875">
        <v>228594.39499999999</v>
      </c>
      <c r="G10" s="875">
        <v>42717.798000000003</v>
      </c>
      <c r="H10" s="876">
        <v>4084770.9730000002</v>
      </c>
      <c r="I10" s="878"/>
    </row>
    <row r="11" spans="1:13" s="21" customFormat="1" ht="20.100000000000001" customHeight="1">
      <c r="A11" s="15" t="s">
        <v>30</v>
      </c>
      <c r="B11" s="875">
        <v>309618.75900000002</v>
      </c>
      <c r="C11" s="875">
        <v>1843376.0490000001</v>
      </c>
      <c r="D11" s="875">
        <v>0</v>
      </c>
      <c r="E11" s="875">
        <v>67471.865000000005</v>
      </c>
      <c r="F11" s="875">
        <v>78606.205000000002</v>
      </c>
      <c r="G11" s="875">
        <v>53781.724000000002</v>
      </c>
      <c r="H11" s="876">
        <v>2352854.6020000004</v>
      </c>
      <c r="I11" s="878"/>
    </row>
    <row r="12" spans="1:13" s="21" customFormat="1" ht="20.100000000000001" customHeight="1">
      <c r="A12" s="15" t="s">
        <v>31</v>
      </c>
      <c r="B12" s="875">
        <v>40535.599999999999</v>
      </c>
      <c r="C12" s="875">
        <v>1109637.5190000001</v>
      </c>
      <c r="D12" s="875">
        <v>0</v>
      </c>
      <c r="E12" s="875">
        <v>45040.792999999998</v>
      </c>
      <c r="F12" s="875">
        <v>54361.042999999998</v>
      </c>
      <c r="G12" s="875">
        <v>1014.647</v>
      </c>
      <c r="H12" s="876">
        <v>1250589.6020000004</v>
      </c>
      <c r="I12" s="878"/>
    </row>
    <row r="13" spans="1:13" s="21" customFormat="1" ht="20.100000000000001" customHeight="1">
      <c r="A13" s="15" t="s">
        <v>32</v>
      </c>
      <c r="B13" s="875">
        <v>48807.453999999998</v>
      </c>
      <c r="C13" s="875">
        <v>230879.54500000001</v>
      </c>
      <c r="D13" s="875">
        <v>0</v>
      </c>
      <c r="E13" s="875">
        <v>5630.35</v>
      </c>
      <c r="F13" s="875">
        <v>27868.174999999999</v>
      </c>
      <c r="G13" s="875">
        <v>2450.6889999999999</v>
      </c>
      <c r="H13" s="876">
        <v>315636.21299999999</v>
      </c>
      <c r="I13" s="878"/>
    </row>
    <row r="14" spans="1:13" s="21" customFormat="1" ht="20.100000000000001" customHeight="1">
      <c r="A14" s="15" t="s">
        <v>33</v>
      </c>
      <c r="B14" s="875">
        <v>915138.40399999998</v>
      </c>
      <c r="C14" s="875">
        <v>630762.58900000004</v>
      </c>
      <c r="D14" s="875">
        <v>0</v>
      </c>
      <c r="E14" s="875">
        <v>23890.341</v>
      </c>
      <c r="F14" s="875">
        <v>151622.77799999999</v>
      </c>
      <c r="G14" s="875">
        <v>0</v>
      </c>
      <c r="H14" s="876">
        <v>1721414.112</v>
      </c>
      <c r="I14" s="878"/>
    </row>
    <row r="15" spans="1:13" s="21" customFormat="1" ht="20.100000000000001" customHeight="1">
      <c r="A15" s="15" t="s">
        <v>34</v>
      </c>
      <c r="B15" s="875">
        <v>2176.29</v>
      </c>
      <c r="C15" s="875">
        <v>1313490.6100000001</v>
      </c>
      <c r="D15" s="875">
        <v>0</v>
      </c>
      <c r="E15" s="875">
        <v>11074.819</v>
      </c>
      <c r="F15" s="875">
        <v>36002.370999999999</v>
      </c>
      <c r="G15" s="875">
        <v>40301.891000000003</v>
      </c>
      <c r="H15" s="876">
        <v>1403045.9810000001</v>
      </c>
      <c r="I15" s="878"/>
    </row>
    <row r="16" spans="1:13" s="21" customFormat="1" ht="20.100000000000001" customHeight="1">
      <c r="A16" s="15" t="s">
        <v>35</v>
      </c>
      <c r="B16" s="875">
        <v>15302.178</v>
      </c>
      <c r="C16" s="875">
        <v>515443.14299999998</v>
      </c>
      <c r="D16" s="875">
        <v>0</v>
      </c>
      <c r="E16" s="875">
        <v>22742.473999999998</v>
      </c>
      <c r="F16" s="875">
        <v>29201.06</v>
      </c>
      <c r="G16" s="875">
        <v>34678.184999999998</v>
      </c>
      <c r="H16" s="876">
        <v>617367.04000000004</v>
      </c>
      <c r="I16" s="878"/>
    </row>
    <row r="17" spans="1:9" s="21" customFormat="1" ht="20.100000000000001" customHeight="1">
      <c r="A17" s="15" t="s">
        <v>36</v>
      </c>
      <c r="B17" s="875">
        <v>94254.048999999999</v>
      </c>
      <c r="C17" s="875">
        <v>247710.038</v>
      </c>
      <c r="D17" s="875">
        <v>0</v>
      </c>
      <c r="E17" s="875">
        <v>22950.226999999999</v>
      </c>
      <c r="F17" s="875">
        <v>46989.175999999999</v>
      </c>
      <c r="G17" s="875">
        <v>10114.106</v>
      </c>
      <c r="H17" s="876">
        <v>422017.59600000002</v>
      </c>
      <c r="I17" s="878"/>
    </row>
    <row r="18" spans="1:9" s="21" customFormat="1" ht="22.5" customHeight="1" thickBot="1">
      <c r="A18" s="136" t="s">
        <v>37</v>
      </c>
      <c r="B18" s="879">
        <v>2858155.2349999999</v>
      </c>
      <c r="C18" s="879">
        <v>10470746.82</v>
      </c>
      <c r="D18" s="879">
        <v>0</v>
      </c>
      <c r="E18" s="879">
        <v>405456.79300000001</v>
      </c>
      <c r="F18" s="879">
        <v>803867.69900000002</v>
      </c>
      <c r="G18" s="879">
        <v>186416.829</v>
      </c>
      <c r="H18" s="879">
        <v>14724643.376000002</v>
      </c>
      <c r="I18" s="878"/>
    </row>
    <row r="19" spans="1:9" ht="22.5" customHeight="1">
      <c r="A19" s="26" t="s">
        <v>908</v>
      </c>
      <c r="B19" s="135"/>
      <c r="C19" s="135"/>
      <c r="D19" s="135"/>
      <c r="E19" s="135"/>
      <c r="F19" s="135"/>
      <c r="G19" s="135"/>
      <c r="H19" s="135"/>
    </row>
    <row r="20" spans="1:9" ht="13.2">
      <c r="A20" s="229" t="s">
        <v>69</v>
      </c>
      <c r="B20" s="15"/>
      <c r="C20" s="15"/>
      <c r="D20" s="15"/>
      <c r="E20" s="15"/>
      <c r="F20" s="15"/>
      <c r="G20" s="15"/>
      <c r="H20" s="15"/>
    </row>
    <row r="21" spans="1:9" ht="13.2">
      <c r="A21" s="229"/>
      <c r="B21" s="877"/>
      <c r="C21" s="877"/>
      <c r="D21" s="877"/>
      <c r="E21" s="877"/>
      <c r="F21" s="877"/>
      <c r="G21" s="877"/>
      <c r="H21" s="880"/>
    </row>
    <row r="22" spans="1:9" ht="13.2">
      <c r="A22" s="229"/>
      <c r="B22" s="881"/>
      <c r="C22" s="881"/>
      <c r="D22" s="881"/>
      <c r="E22" s="881"/>
      <c r="F22" s="881"/>
      <c r="G22" s="881"/>
      <c r="H22" s="881"/>
    </row>
  </sheetData>
  <mergeCells count="7">
    <mergeCell ref="H6:H7"/>
    <mergeCell ref="A6:A7"/>
    <mergeCell ref="B6:C6"/>
    <mergeCell ref="D6:D7"/>
    <mergeCell ref="E6:E7"/>
    <mergeCell ref="F6:F7"/>
    <mergeCell ref="G6:G7"/>
  </mergeCells>
  <hyperlinks>
    <hyperlink ref="A1" location="Índice!A1" display="Volver al Índice" xr:uid="{D9D1DC6C-48F5-4887-B65D-53B253038BA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6B15-6357-4E5C-AAE7-207D9BDD0E9C}">
  <dimension ref="A1:AA36"/>
  <sheetViews>
    <sheetView showGridLines="0" zoomScaleNormal="100" workbookViewId="0"/>
  </sheetViews>
  <sheetFormatPr baseColWidth="10" defaultColWidth="13.88671875" defaultRowHeight="13.8"/>
  <cols>
    <col min="1" max="1" width="25.109375" style="882" customWidth="1"/>
    <col min="2" max="16" width="8.5546875" style="882" customWidth="1"/>
    <col min="17" max="18" width="8.44140625" style="882" bestFit="1" customWidth="1"/>
    <col min="19" max="19" width="6.88671875" style="882" bestFit="1" customWidth="1"/>
    <col min="20" max="25" width="8.5546875" style="882" customWidth="1"/>
    <col min="26" max="26" width="10.88671875" style="882" customWidth="1"/>
    <col min="27" max="16384" width="13.88671875" style="882"/>
  </cols>
  <sheetData>
    <row r="1" spans="1:26" ht="18" customHeight="1">
      <c r="A1" s="1174" t="s">
        <v>1066</v>
      </c>
      <c r="B1" s="68"/>
      <c r="C1" s="68"/>
      <c r="D1" s="68"/>
      <c r="E1" s="68"/>
      <c r="F1" s="68"/>
      <c r="G1" s="68"/>
      <c r="H1" s="68"/>
      <c r="I1" s="68"/>
      <c r="J1" s="68"/>
      <c r="K1" s="68"/>
      <c r="L1" s="68"/>
      <c r="M1" s="68"/>
      <c r="N1" s="68"/>
      <c r="O1" s="68"/>
      <c r="P1" s="68"/>
      <c r="Q1" s="68"/>
      <c r="R1" s="68"/>
      <c r="S1" s="68"/>
      <c r="T1" s="68"/>
      <c r="U1" s="68"/>
      <c r="V1" s="68"/>
      <c r="W1" s="68"/>
      <c r="X1" s="68"/>
      <c r="Y1" s="68"/>
      <c r="Z1" s="68"/>
    </row>
    <row r="2" spans="1:26" s="884" customFormat="1" ht="28.2">
      <c r="A2" s="883" t="s">
        <v>909</v>
      </c>
      <c r="B2" s="883"/>
      <c r="C2" s="883"/>
      <c r="D2" s="883"/>
      <c r="E2" s="883"/>
      <c r="F2" s="883"/>
      <c r="G2" s="883"/>
      <c r="H2" s="883"/>
      <c r="I2" s="883"/>
      <c r="J2" s="883"/>
      <c r="K2" s="883"/>
      <c r="L2" s="883"/>
      <c r="M2" s="883"/>
      <c r="N2" s="883"/>
      <c r="O2" s="883"/>
      <c r="P2" s="883"/>
      <c r="Q2" s="883"/>
      <c r="R2" s="883"/>
      <c r="S2" s="883"/>
      <c r="T2" s="883"/>
      <c r="U2" s="883"/>
      <c r="V2" s="883"/>
      <c r="W2" s="883"/>
      <c r="X2" s="883"/>
      <c r="Y2" s="883"/>
      <c r="Z2" s="883"/>
    </row>
    <row r="3" spans="1:26" s="885" customFormat="1" ht="23.1" customHeight="1">
      <c r="A3" s="99">
        <v>45260</v>
      </c>
      <c r="B3" s="99"/>
      <c r="C3" s="99"/>
      <c r="D3" s="99"/>
      <c r="E3" s="99"/>
      <c r="F3" s="99"/>
      <c r="G3" s="99"/>
      <c r="H3" s="99"/>
      <c r="I3" s="99"/>
      <c r="J3" s="99"/>
      <c r="K3" s="99"/>
      <c r="L3" s="99"/>
      <c r="M3" s="99"/>
      <c r="N3" s="99"/>
      <c r="O3" s="99"/>
      <c r="P3" s="99"/>
      <c r="Q3" s="99"/>
      <c r="R3" s="99"/>
      <c r="S3" s="99"/>
      <c r="T3" s="99"/>
      <c r="U3" s="99"/>
      <c r="V3" s="99"/>
      <c r="W3" s="99"/>
      <c r="X3" s="99"/>
      <c r="Y3" s="99"/>
      <c r="Z3" s="99"/>
    </row>
    <row r="4" spans="1:26" s="884" customFormat="1">
      <c r="A4" s="886" t="s">
        <v>71</v>
      </c>
      <c r="B4" s="887"/>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1:26" s="885" customFormat="1" ht="8.25" customHeight="1" thickBot="1"/>
    <row r="6" spans="1:26" s="885" customFormat="1" ht="30" customHeight="1">
      <c r="A6" s="888" t="s">
        <v>64</v>
      </c>
      <c r="B6" s="889" t="s">
        <v>40</v>
      </c>
      <c r="C6" s="889"/>
      <c r="D6" s="889"/>
      <c r="E6" s="889" t="s">
        <v>910</v>
      </c>
      <c r="F6" s="889"/>
      <c r="G6" s="889"/>
      <c r="H6" s="889" t="s">
        <v>911</v>
      </c>
      <c r="I6" s="889"/>
      <c r="J6" s="889"/>
      <c r="K6" s="889" t="s">
        <v>912</v>
      </c>
      <c r="L6" s="889"/>
      <c r="M6" s="889"/>
      <c r="N6" s="889" t="s">
        <v>44</v>
      </c>
      <c r="O6" s="889"/>
      <c r="P6" s="889"/>
      <c r="Q6" s="888" t="s">
        <v>45</v>
      </c>
      <c r="R6" s="888"/>
      <c r="S6" s="888"/>
      <c r="T6" s="888"/>
      <c r="U6" s="888"/>
      <c r="V6" s="888"/>
      <c r="W6" s="890" t="s">
        <v>646</v>
      </c>
      <c r="X6" s="890"/>
      <c r="Y6" s="890"/>
      <c r="Z6" s="891" t="s">
        <v>907</v>
      </c>
    </row>
    <row r="7" spans="1:26" s="885" customFormat="1" ht="15.75" customHeight="1">
      <c r="A7" s="892"/>
      <c r="B7" s="887"/>
      <c r="C7" s="887"/>
      <c r="D7" s="887"/>
      <c r="E7" s="887"/>
      <c r="F7" s="887"/>
      <c r="G7" s="887"/>
      <c r="H7" s="887"/>
      <c r="I7" s="887"/>
      <c r="J7" s="887"/>
      <c r="K7" s="887"/>
      <c r="L7" s="887"/>
      <c r="M7" s="887"/>
      <c r="N7" s="887"/>
      <c r="O7" s="887"/>
      <c r="P7" s="887"/>
      <c r="Q7" s="893" t="s">
        <v>913</v>
      </c>
      <c r="R7" s="893"/>
      <c r="S7" s="893"/>
      <c r="T7" s="893" t="s">
        <v>914</v>
      </c>
      <c r="U7" s="893"/>
      <c r="V7" s="893"/>
      <c r="W7" s="894"/>
      <c r="X7" s="894"/>
      <c r="Y7" s="894"/>
      <c r="Z7" s="895"/>
    </row>
    <row r="8" spans="1:26" s="885" customFormat="1" ht="54.9" customHeight="1">
      <c r="A8" s="896"/>
      <c r="B8" s="897" t="s">
        <v>902</v>
      </c>
      <c r="C8" s="898" t="s">
        <v>915</v>
      </c>
      <c r="D8" s="897" t="s">
        <v>916</v>
      </c>
      <c r="E8" s="897" t="s">
        <v>902</v>
      </c>
      <c r="F8" s="898" t="s">
        <v>915</v>
      </c>
      <c r="G8" s="897" t="s">
        <v>916</v>
      </c>
      <c r="H8" s="897" t="s">
        <v>902</v>
      </c>
      <c r="I8" s="898" t="s">
        <v>915</v>
      </c>
      <c r="J8" s="897" t="s">
        <v>916</v>
      </c>
      <c r="K8" s="897" t="s">
        <v>902</v>
      </c>
      <c r="L8" s="898" t="s">
        <v>915</v>
      </c>
      <c r="M8" s="897" t="s">
        <v>916</v>
      </c>
      <c r="N8" s="897" t="s">
        <v>902</v>
      </c>
      <c r="O8" s="898" t="s">
        <v>915</v>
      </c>
      <c r="P8" s="897" t="s">
        <v>916</v>
      </c>
      <c r="Q8" s="897" t="s">
        <v>902</v>
      </c>
      <c r="R8" s="898" t="s">
        <v>915</v>
      </c>
      <c r="S8" s="897" t="s">
        <v>916</v>
      </c>
      <c r="T8" s="899" t="s">
        <v>902</v>
      </c>
      <c r="U8" s="900" t="s">
        <v>915</v>
      </c>
      <c r="V8" s="899" t="s">
        <v>916</v>
      </c>
      <c r="W8" s="899" t="s">
        <v>902</v>
      </c>
      <c r="X8" s="900" t="s">
        <v>915</v>
      </c>
      <c r="Y8" s="899" t="s">
        <v>916</v>
      </c>
      <c r="Z8" s="901"/>
    </row>
    <row r="9" spans="1:26" s="902" customFormat="1" ht="6" customHeight="1">
      <c r="B9" s="903"/>
      <c r="C9" s="904"/>
      <c r="D9" s="904"/>
      <c r="E9" s="904"/>
      <c r="F9" s="904"/>
      <c r="G9" s="904"/>
      <c r="H9" s="904"/>
      <c r="I9" s="904"/>
      <c r="J9" s="904"/>
      <c r="K9" s="904"/>
      <c r="L9" s="904"/>
      <c r="M9" s="904"/>
      <c r="N9" s="904"/>
      <c r="O9" s="904"/>
      <c r="P9" s="904"/>
      <c r="Q9" s="904"/>
      <c r="R9" s="904"/>
      <c r="S9" s="904"/>
      <c r="T9" s="904"/>
      <c r="U9" s="904"/>
      <c r="V9" s="904"/>
      <c r="W9" s="904"/>
      <c r="X9" s="904"/>
      <c r="Y9" s="904"/>
      <c r="Z9" s="905"/>
    </row>
    <row r="10" spans="1:26" s="902" customFormat="1" ht="20.100000000000001" customHeight="1">
      <c r="A10" s="15" t="s">
        <v>28</v>
      </c>
      <c r="B10" s="906">
        <v>0</v>
      </c>
      <c r="C10" s="906">
        <v>0</v>
      </c>
      <c r="D10" s="906">
        <v>0</v>
      </c>
      <c r="E10" s="906">
        <v>0</v>
      </c>
      <c r="F10" s="906">
        <v>0</v>
      </c>
      <c r="G10" s="906">
        <v>0</v>
      </c>
      <c r="H10" s="906">
        <v>1284.4739999999999</v>
      </c>
      <c r="I10" s="906">
        <v>257.113</v>
      </c>
      <c r="J10" s="906">
        <v>697.71</v>
      </c>
      <c r="K10" s="906">
        <v>3034.4029999999998</v>
      </c>
      <c r="L10" s="906">
        <v>4531.5110000000004</v>
      </c>
      <c r="M10" s="906">
        <v>2988.558</v>
      </c>
      <c r="N10" s="906">
        <v>1900.9880000000001</v>
      </c>
      <c r="O10" s="906">
        <v>2444.1289999999999</v>
      </c>
      <c r="P10" s="906">
        <v>2684.98</v>
      </c>
      <c r="Q10" s="906">
        <v>108659.45307999999</v>
      </c>
      <c r="R10" s="906">
        <v>0</v>
      </c>
      <c r="S10" s="906">
        <v>10550.21031</v>
      </c>
      <c r="T10" s="906">
        <v>2076413.79532</v>
      </c>
      <c r="U10" s="906">
        <v>188717.60844000001</v>
      </c>
      <c r="V10" s="906">
        <v>135036.05831999998</v>
      </c>
      <c r="W10" s="906">
        <v>17723.494999999999</v>
      </c>
      <c r="X10" s="906">
        <v>0</v>
      </c>
      <c r="Y10" s="906">
        <v>22.768000000000001</v>
      </c>
      <c r="Z10" s="907">
        <v>2556947.2579999999</v>
      </c>
    </row>
    <row r="11" spans="1:26" s="902" customFormat="1" ht="20.100000000000001" customHeight="1">
      <c r="A11" s="15" t="s">
        <v>29</v>
      </c>
      <c r="B11" s="906">
        <v>0</v>
      </c>
      <c r="C11" s="906">
        <v>0</v>
      </c>
      <c r="D11" s="906">
        <v>0</v>
      </c>
      <c r="E11" s="906">
        <v>0</v>
      </c>
      <c r="F11" s="906">
        <v>0</v>
      </c>
      <c r="G11" s="906">
        <v>0</v>
      </c>
      <c r="H11" s="906">
        <v>7839.085</v>
      </c>
      <c r="I11" s="906">
        <v>0</v>
      </c>
      <c r="J11" s="906">
        <v>3220.366</v>
      </c>
      <c r="K11" s="906">
        <v>1564352.568</v>
      </c>
      <c r="L11" s="906">
        <v>6993.1980000000003</v>
      </c>
      <c r="M11" s="906">
        <v>146599.07999999999</v>
      </c>
      <c r="N11" s="906">
        <v>1695960.1529999999</v>
      </c>
      <c r="O11" s="906">
        <v>3255.1120000000001</v>
      </c>
      <c r="P11" s="906">
        <v>103337.68</v>
      </c>
      <c r="Q11" s="906">
        <v>0</v>
      </c>
      <c r="R11" s="906">
        <v>0</v>
      </c>
      <c r="S11" s="906">
        <v>0</v>
      </c>
      <c r="T11" s="906">
        <v>534601.41325999994</v>
      </c>
      <c r="U11" s="906">
        <v>457.25081</v>
      </c>
      <c r="V11" s="906">
        <v>18155.06797</v>
      </c>
      <c r="W11" s="906">
        <v>0</v>
      </c>
      <c r="X11" s="906">
        <v>0</v>
      </c>
      <c r="Y11" s="906">
        <v>0</v>
      </c>
      <c r="Z11" s="907">
        <v>4084770.9759999998</v>
      </c>
    </row>
    <row r="12" spans="1:26" s="902" customFormat="1" ht="20.100000000000001" customHeight="1">
      <c r="A12" s="15" t="s">
        <v>30</v>
      </c>
      <c r="B12" s="906">
        <v>0</v>
      </c>
      <c r="C12" s="906">
        <v>0</v>
      </c>
      <c r="D12" s="906">
        <v>0</v>
      </c>
      <c r="E12" s="906">
        <v>0</v>
      </c>
      <c r="F12" s="906">
        <v>0</v>
      </c>
      <c r="G12" s="906">
        <v>0</v>
      </c>
      <c r="H12" s="906">
        <v>3810.9090000000001</v>
      </c>
      <c r="I12" s="906">
        <v>490.87700000000001</v>
      </c>
      <c r="J12" s="906">
        <v>1204.201</v>
      </c>
      <c r="K12" s="906">
        <v>1050134.4280000001</v>
      </c>
      <c r="L12" s="906">
        <v>49591.150999999998</v>
      </c>
      <c r="M12" s="906">
        <v>68718.337</v>
      </c>
      <c r="N12" s="906">
        <v>747929.87300000002</v>
      </c>
      <c r="O12" s="906">
        <v>8882.6980000000003</v>
      </c>
      <c r="P12" s="906">
        <v>43253.131000000001</v>
      </c>
      <c r="Q12" s="906">
        <v>0</v>
      </c>
      <c r="R12" s="906">
        <v>0</v>
      </c>
      <c r="S12" s="906">
        <v>0</v>
      </c>
      <c r="T12" s="906">
        <v>350947.61105000001</v>
      </c>
      <c r="U12" s="906">
        <v>8507.13753</v>
      </c>
      <c r="V12" s="906">
        <v>19165.406609999998</v>
      </c>
      <c r="W12" s="906">
        <v>171.98599999999999</v>
      </c>
      <c r="X12" s="906">
        <v>0</v>
      </c>
      <c r="Y12" s="906">
        <v>46.851999999999997</v>
      </c>
      <c r="Z12" s="907">
        <v>2352854.6039999998</v>
      </c>
    </row>
    <row r="13" spans="1:26" s="902" customFormat="1" ht="20.100000000000001" customHeight="1">
      <c r="A13" s="15" t="s">
        <v>31</v>
      </c>
      <c r="B13" s="906">
        <v>0</v>
      </c>
      <c r="C13" s="906">
        <v>0</v>
      </c>
      <c r="D13" s="906">
        <v>0</v>
      </c>
      <c r="E13" s="906">
        <v>0</v>
      </c>
      <c r="F13" s="906">
        <v>0</v>
      </c>
      <c r="G13" s="906">
        <v>0</v>
      </c>
      <c r="H13" s="906">
        <v>817.87599999999998</v>
      </c>
      <c r="I13" s="906">
        <v>0</v>
      </c>
      <c r="J13" s="906">
        <v>66.468999999999994</v>
      </c>
      <c r="K13" s="906">
        <v>64638.978999999999</v>
      </c>
      <c r="L13" s="906">
        <v>0</v>
      </c>
      <c r="M13" s="906">
        <v>4356.8339999999998</v>
      </c>
      <c r="N13" s="906">
        <v>49302.351999999999</v>
      </c>
      <c r="O13" s="906">
        <v>25.641999999999999</v>
      </c>
      <c r="P13" s="906">
        <v>4470.085</v>
      </c>
      <c r="Q13" s="906">
        <v>0</v>
      </c>
      <c r="R13" s="906">
        <v>0</v>
      </c>
      <c r="S13" s="906">
        <v>0</v>
      </c>
      <c r="T13" s="906">
        <v>781867.07262999995</v>
      </c>
      <c r="U13" s="906">
        <v>45004.627220000002</v>
      </c>
      <c r="V13" s="906">
        <v>37727.173630000005</v>
      </c>
      <c r="W13" s="906">
        <v>253546.83799999999</v>
      </c>
      <c r="X13" s="906">
        <v>10.523999999999999</v>
      </c>
      <c r="Y13" s="906">
        <v>8755.1290000000008</v>
      </c>
      <c r="Z13" s="907">
        <v>1250589.605</v>
      </c>
    </row>
    <row r="14" spans="1:26" s="902" customFormat="1" ht="20.100000000000001" customHeight="1">
      <c r="A14" s="15" t="s">
        <v>32</v>
      </c>
      <c r="B14" s="906">
        <v>0</v>
      </c>
      <c r="C14" s="906">
        <v>0</v>
      </c>
      <c r="D14" s="906">
        <v>0</v>
      </c>
      <c r="E14" s="906">
        <v>0</v>
      </c>
      <c r="F14" s="906">
        <v>0</v>
      </c>
      <c r="G14" s="906">
        <v>0</v>
      </c>
      <c r="H14" s="906">
        <v>142.34100000000001</v>
      </c>
      <c r="I14" s="906">
        <v>0</v>
      </c>
      <c r="J14" s="906">
        <v>37.414999999999999</v>
      </c>
      <c r="K14" s="906">
        <v>81283.273000000001</v>
      </c>
      <c r="L14" s="906">
        <v>3271.7449999999999</v>
      </c>
      <c r="M14" s="906">
        <v>11797.521000000001</v>
      </c>
      <c r="N14" s="906">
        <v>75676.947</v>
      </c>
      <c r="O14" s="906">
        <v>1898.903</v>
      </c>
      <c r="P14" s="906">
        <v>6608.174</v>
      </c>
      <c r="Q14" s="906">
        <v>20049.657239999997</v>
      </c>
      <c r="R14" s="906">
        <v>0</v>
      </c>
      <c r="S14" s="906">
        <v>0</v>
      </c>
      <c r="T14" s="906">
        <v>102534.78015999999</v>
      </c>
      <c r="U14" s="906">
        <v>459.70197000000002</v>
      </c>
      <c r="V14" s="906">
        <v>11875.7541</v>
      </c>
      <c r="W14" s="906">
        <v>0</v>
      </c>
      <c r="X14" s="906">
        <v>0</v>
      </c>
      <c r="Y14" s="906">
        <v>0</v>
      </c>
      <c r="Z14" s="907">
        <v>315636.21500000003</v>
      </c>
    </row>
    <row r="15" spans="1:26" s="902" customFormat="1" ht="20.100000000000001" customHeight="1">
      <c r="A15" s="15" t="s">
        <v>33</v>
      </c>
      <c r="B15" s="906">
        <v>0</v>
      </c>
      <c r="C15" s="906">
        <v>0</v>
      </c>
      <c r="D15" s="906">
        <v>0</v>
      </c>
      <c r="E15" s="906">
        <v>0</v>
      </c>
      <c r="F15" s="906">
        <v>0</v>
      </c>
      <c r="G15" s="906">
        <v>0</v>
      </c>
      <c r="H15" s="906">
        <v>4240.8869999999997</v>
      </c>
      <c r="I15" s="906">
        <v>0</v>
      </c>
      <c r="J15" s="906">
        <v>1382.665</v>
      </c>
      <c r="K15" s="906">
        <v>0</v>
      </c>
      <c r="L15" s="906">
        <v>0</v>
      </c>
      <c r="M15" s="906">
        <v>0</v>
      </c>
      <c r="N15" s="906">
        <v>0</v>
      </c>
      <c r="O15" s="906">
        <v>0</v>
      </c>
      <c r="P15" s="906">
        <v>0</v>
      </c>
      <c r="Q15" s="906">
        <v>1233363.08442</v>
      </c>
      <c r="R15" s="906">
        <v>23260.437750000001</v>
      </c>
      <c r="S15" s="906">
        <v>142158.53784</v>
      </c>
      <c r="T15" s="906">
        <v>308297.02156999998</v>
      </c>
      <c r="U15" s="906">
        <v>629.90400999999997</v>
      </c>
      <c r="V15" s="906">
        <v>8081.5752400000001</v>
      </c>
      <c r="W15" s="906">
        <v>0</v>
      </c>
      <c r="X15" s="906">
        <v>0</v>
      </c>
      <c r="Y15" s="906">
        <v>0</v>
      </c>
      <c r="Z15" s="907">
        <v>1721414.1140000001</v>
      </c>
    </row>
    <row r="16" spans="1:26" s="902" customFormat="1" ht="20.100000000000001" customHeight="1">
      <c r="A16" s="15" t="s">
        <v>34</v>
      </c>
      <c r="B16" s="906">
        <v>104.633</v>
      </c>
      <c r="C16" s="906">
        <v>0</v>
      </c>
      <c r="D16" s="906">
        <v>0</v>
      </c>
      <c r="E16" s="906">
        <v>10085.950999999999</v>
      </c>
      <c r="F16" s="906">
        <v>0</v>
      </c>
      <c r="G16" s="906">
        <v>275.45999999999998</v>
      </c>
      <c r="H16" s="906">
        <v>159448.016</v>
      </c>
      <c r="I16" s="906">
        <v>1164.413</v>
      </c>
      <c r="J16" s="906">
        <v>15134.126</v>
      </c>
      <c r="K16" s="906">
        <v>251438.66</v>
      </c>
      <c r="L16" s="906">
        <v>2197.306</v>
      </c>
      <c r="M16" s="906">
        <v>24667.304</v>
      </c>
      <c r="N16" s="906">
        <v>26291.413</v>
      </c>
      <c r="O16" s="906">
        <v>111.812</v>
      </c>
      <c r="P16" s="906">
        <v>971.09199999999998</v>
      </c>
      <c r="Q16" s="906">
        <v>0</v>
      </c>
      <c r="R16" s="906">
        <v>0</v>
      </c>
      <c r="S16" s="906">
        <v>0</v>
      </c>
      <c r="T16" s="906">
        <v>868298.22667</v>
      </c>
      <c r="U16" s="906">
        <v>7601.2875600000007</v>
      </c>
      <c r="V16" s="906">
        <v>35256.278299999998</v>
      </c>
      <c r="W16" s="906">
        <v>0</v>
      </c>
      <c r="X16" s="906">
        <v>0</v>
      </c>
      <c r="Y16" s="906">
        <v>0</v>
      </c>
      <c r="Z16" s="907">
        <v>1403045.983</v>
      </c>
    </row>
    <row r="17" spans="1:27" s="902" customFormat="1" ht="20.100000000000001" customHeight="1">
      <c r="A17" s="15" t="s">
        <v>35</v>
      </c>
      <c r="B17" s="906">
        <v>425.05599999999998</v>
      </c>
      <c r="C17" s="906">
        <v>0</v>
      </c>
      <c r="D17" s="906">
        <v>85.885000000000005</v>
      </c>
      <c r="E17" s="906">
        <v>1392.4860000000001</v>
      </c>
      <c r="F17" s="906">
        <v>0</v>
      </c>
      <c r="G17" s="906">
        <v>841.81</v>
      </c>
      <c r="H17" s="906">
        <v>33947.898000000001</v>
      </c>
      <c r="I17" s="906">
        <v>579.36099999999999</v>
      </c>
      <c r="J17" s="906">
        <v>3089.3649999999998</v>
      </c>
      <c r="K17" s="906">
        <v>292801.93699999998</v>
      </c>
      <c r="L17" s="906">
        <v>14205.906999999999</v>
      </c>
      <c r="M17" s="906">
        <v>38044.485999999997</v>
      </c>
      <c r="N17" s="906">
        <v>158356.35399999999</v>
      </c>
      <c r="O17" s="906">
        <v>6138.1949999999997</v>
      </c>
      <c r="P17" s="906">
        <v>18133.655999999999</v>
      </c>
      <c r="Q17" s="906">
        <v>0</v>
      </c>
      <c r="R17" s="906">
        <v>0</v>
      </c>
      <c r="S17" s="906">
        <v>0</v>
      </c>
      <c r="T17" s="906">
        <v>43821.587770000006</v>
      </c>
      <c r="U17" s="906">
        <v>1819.0100600000001</v>
      </c>
      <c r="V17" s="906">
        <v>3684.0409100000002</v>
      </c>
      <c r="W17" s="906">
        <v>0</v>
      </c>
      <c r="X17" s="906">
        <v>0</v>
      </c>
      <c r="Y17" s="906">
        <v>0</v>
      </c>
      <c r="Z17" s="907">
        <v>617367.04099999997</v>
      </c>
    </row>
    <row r="18" spans="1:27" s="902" customFormat="1" ht="20.100000000000001" customHeight="1">
      <c r="A18" s="15" t="s">
        <v>36</v>
      </c>
      <c r="B18" s="906">
        <v>0</v>
      </c>
      <c r="C18" s="906">
        <v>0</v>
      </c>
      <c r="D18" s="906">
        <v>0</v>
      </c>
      <c r="E18" s="906">
        <v>5.0010000000000003</v>
      </c>
      <c r="F18" s="906">
        <v>0</v>
      </c>
      <c r="G18" s="906">
        <v>0</v>
      </c>
      <c r="H18" s="906">
        <v>1234.4490000000001</v>
      </c>
      <c r="I18" s="906">
        <v>735.822</v>
      </c>
      <c r="J18" s="906">
        <v>4436.0469999999996</v>
      </c>
      <c r="K18" s="906">
        <v>197330.753</v>
      </c>
      <c r="L18" s="906">
        <v>18207.27</v>
      </c>
      <c r="M18" s="906">
        <v>33374.828000000001</v>
      </c>
      <c r="N18" s="906">
        <v>110699.495</v>
      </c>
      <c r="O18" s="906">
        <v>2154.873</v>
      </c>
      <c r="P18" s="906">
        <v>13494.526</v>
      </c>
      <c r="Q18" s="906">
        <v>0</v>
      </c>
      <c r="R18" s="906">
        <v>0</v>
      </c>
      <c r="S18" s="906">
        <v>0</v>
      </c>
      <c r="T18" s="906">
        <v>17331.671569999999</v>
      </c>
      <c r="U18" s="906">
        <v>1852.26019</v>
      </c>
      <c r="V18" s="906">
        <v>2244.7077100000001</v>
      </c>
      <c r="W18" s="906">
        <v>15362.716</v>
      </c>
      <c r="X18" s="906">
        <v>0</v>
      </c>
      <c r="Y18" s="906">
        <v>3553.1729999999998</v>
      </c>
      <c r="Z18" s="907">
        <v>422017.598</v>
      </c>
    </row>
    <row r="19" spans="1:27" s="902" customFormat="1" ht="28.5" customHeight="1" thickBot="1">
      <c r="A19" s="90" t="s">
        <v>37</v>
      </c>
      <c r="B19" s="908">
        <v>529.68899999999996</v>
      </c>
      <c r="C19" s="908">
        <v>0</v>
      </c>
      <c r="D19" s="908">
        <v>85.885000000000005</v>
      </c>
      <c r="E19" s="908">
        <v>11483.438</v>
      </c>
      <c r="F19" s="908">
        <v>0</v>
      </c>
      <c r="G19" s="908">
        <v>1117.27</v>
      </c>
      <c r="H19" s="908">
        <v>212765.93499999997</v>
      </c>
      <c r="I19" s="908">
        <v>3227.5860000000002</v>
      </c>
      <c r="J19" s="908">
        <v>29268.364000000001</v>
      </c>
      <c r="K19" s="908">
        <v>3505015.0010000002</v>
      </c>
      <c r="L19" s="908">
        <v>98998.088000000003</v>
      </c>
      <c r="M19" s="908">
        <v>330546.94799999997</v>
      </c>
      <c r="N19" s="908">
        <v>2866117.5750000002</v>
      </c>
      <c r="O19" s="908">
        <v>24911.364000000001</v>
      </c>
      <c r="P19" s="908">
        <v>192953.32399999999</v>
      </c>
      <c r="Q19" s="909">
        <v>1362072.1947399999</v>
      </c>
      <c r="R19" s="909">
        <v>23260.437750000001</v>
      </c>
      <c r="S19" s="909">
        <v>152708.74815</v>
      </c>
      <c r="T19" s="906">
        <v>5084113.18</v>
      </c>
      <c r="U19" s="906">
        <v>255048.78779</v>
      </c>
      <c r="V19" s="906">
        <v>271226.06279</v>
      </c>
      <c r="W19" s="908">
        <v>286805.03500000003</v>
      </c>
      <c r="X19" s="908">
        <v>10.523999999999999</v>
      </c>
      <c r="Y19" s="908">
        <v>12377.922000000002</v>
      </c>
      <c r="Z19" s="910">
        <v>14724643.399</v>
      </c>
    </row>
    <row r="20" spans="1:27" s="902" customFormat="1" ht="10.199999999999999">
      <c r="A20" s="906" t="s">
        <v>917</v>
      </c>
      <c r="B20" s="911"/>
      <c r="N20" s="911"/>
      <c r="P20" s="911"/>
      <c r="T20" s="912"/>
      <c r="U20" s="912"/>
      <c r="V20" s="912"/>
      <c r="Y20" s="911"/>
    </row>
    <row r="21" spans="1:27" s="885" customFormat="1">
      <c r="A21" s="229" t="s">
        <v>69</v>
      </c>
      <c r="B21" s="913"/>
      <c r="C21" s="902"/>
      <c r="D21" s="914"/>
      <c r="E21" s="915"/>
      <c r="F21" s="915"/>
      <c r="G21" s="915"/>
      <c r="H21" s="915"/>
      <c r="I21" s="915"/>
      <c r="J21" s="915"/>
      <c r="K21" s="915"/>
      <c r="L21" s="915"/>
      <c r="M21" s="915"/>
      <c r="N21" s="915"/>
      <c r="O21" s="902"/>
      <c r="P21" s="902"/>
      <c r="Q21" s="902"/>
      <c r="R21" s="902"/>
      <c r="S21" s="902"/>
      <c r="T21" s="911"/>
      <c r="U21" s="911"/>
      <c r="V21" s="911"/>
      <c r="W21" s="902"/>
      <c r="X21" s="902"/>
      <c r="Y21" s="902"/>
      <c r="Z21" s="902"/>
      <c r="AA21" s="902"/>
    </row>
    <row r="22" spans="1:27" s="885" customFormat="1">
      <c r="A22" s="229"/>
      <c r="T22" s="916"/>
    </row>
    <row r="23" spans="1:27" s="885" customFormat="1">
      <c r="A23" s="229"/>
      <c r="F23" s="916"/>
      <c r="T23" s="916"/>
    </row>
    <row r="24" spans="1:27" s="885" customFormat="1">
      <c r="T24" s="916"/>
    </row>
    <row r="25" spans="1:27" s="885" customFormat="1">
      <c r="T25" s="916"/>
    </row>
    <row r="26" spans="1:27" s="885" customFormat="1">
      <c r="T26" s="916"/>
    </row>
    <row r="27" spans="1:27" s="885" customFormat="1">
      <c r="T27" s="916"/>
    </row>
    <row r="28" spans="1:27" s="885" customFormat="1">
      <c r="T28" s="916"/>
    </row>
    <row r="29" spans="1:27" s="885" customFormat="1">
      <c r="T29" s="916"/>
    </row>
    <row r="30" spans="1:27">
      <c r="T30" s="916"/>
    </row>
    <row r="31" spans="1:27">
      <c r="T31" s="916"/>
    </row>
    <row r="32" spans="1:27">
      <c r="T32" s="916"/>
    </row>
    <row r="33" spans="20:20">
      <c r="T33" s="916"/>
    </row>
    <row r="34" spans="20:20">
      <c r="T34" s="916"/>
    </row>
    <row r="35" spans="20:20">
      <c r="T35" s="916"/>
    </row>
    <row r="36" spans="20:20">
      <c r="T36" s="916"/>
    </row>
  </sheetData>
  <mergeCells count="7">
    <mergeCell ref="A2:Z2"/>
    <mergeCell ref="A6:A8"/>
    <mergeCell ref="Q6:V6"/>
    <mergeCell ref="W6:Y6"/>
    <mergeCell ref="Z6:Z8"/>
    <mergeCell ref="Q7:S7"/>
    <mergeCell ref="T7:V7"/>
  </mergeCells>
  <hyperlinks>
    <hyperlink ref="A1" location="Índice!A1" display="Volver al Índice" xr:uid="{D224BA62-1AFA-4F0F-845D-14625D2E6D5A}"/>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B996-2693-4846-B509-D1B0DC8D1D25}">
  <dimension ref="A1:I27"/>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174" t="s">
        <v>1066</v>
      </c>
      <c r="B1" s="68"/>
      <c r="C1" s="68"/>
      <c r="D1" s="68"/>
      <c r="E1" s="68"/>
      <c r="F1" s="68"/>
      <c r="G1" s="68"/>
    </row>
    <row r="2" spans="1:8" s="500" customFormat="1" ht="58.5" customHeight="1">
      <c r="A2" s="556" t="s">
        <v>887</v>
      </c>
      <c r="B2" s="556"/>
      <c r="C2" s="556"/>
      <c r="D2" s="556"/>
      <c r="E2" s="556"/>
      <c r="F2" s="556"/>
      <c r="G2" s="556"/>
    </row>
    <row r="3" spans="1:8" s="501" customFormat="1" ht="27" customHeight="1">
      <c r="A3" s="123">
        <v>45260</v>
      </c>
      <c r="B3" s="123"/>
      <c r="C3" s="123"/>
      <c r="D3" s="123"/>
      <c r="E3" s="123"/>
      <c r="F3" s="123"/>
      <c r="G3" s="123"/>
    </row>
    <row r="4" spans="1:8" s="104" customFormat="1" ht="23.25" customHeight="1">
      <c r="A4" s="502" t="s">
        <v>63</v>
      </c>
      <c r="B4" s="502"/>
      <c r="C4" s="502"/>
      <c r="D4" s="502"/>
      <c r="E4" s="502"/>
      <c r="F4" s="502"/>
      <c r="G4" s="502"/>
    </row>
    <row r="5" spans="1:8" s="94" customFormat="1" ht="14.4" thickBot="1"/>
    <row r="6" spans="1:8" s="94" customFormat="1" ht="71.25" customHeight="1">
      <c r="A6" s="546" t="s">
        <v>64</v>
      </c>
      <c r="B6" s="547" t="s">
        <v>888</v>
      </c>
      <c r="C6" s="547" t="s">
        <v>889</v>
      </c>
      <c r="D6" s="547" t="s">
        <v>890</v>
      </c>
      <c r="E6" s="547" t="s">
        <v>891</v>
      </c>
      <c r="F6" s="547" t="s">
        <v>892</v>
      </c>
      <c r="G6" s="180" t="s">
        <v>893</v>
      </c>
    </row>
    <row r="7" spans="1:8" s="94" customFormat="1" ht="9" customHeight="1">
      <c r="B7" s="868"/>
      <c r="C7" s="868"/>
      <c r="D7" s="868"/>
      <c r="E7" s="868"/>
      <c r="F7" s="868"/>
      <c r="G7" s="869"/>
    </row>
    <row r="8" spans="1:8" s="15" customFormat="1" ht="20.100000000000001" customHeight="1">
      <c r="A8" s="21" t="s">
        <v>28</v>
      </c>
      <c r="B8" s="213">
        <v>79.603295938052213</v>
      </c>
      <c r="C8" s="213">
        <v>4.1517012650322318</v>
      </c>
      <c r="D8" s="213">
        <v>4.0627760991152249</v>
      </c>
      <c r="E8" s="213">
        <v>7.2116361279252654</v>
      </c>
      <c r="F8" s="213">
        <v>4.9705905698750854</v>
      </c>
      <c r="G8" s="870">
        <v>2556460.7909999997</v>
      </c>
      <c r="H8" s="871"/>
    </row>
    <row r="9" spans="1:8" s="15" customFormat="1" ht="20.100000000000001" customHeight="1">
      <c r="A9" s="21" t="s">
        <v>29</v>
      </c>
      <c r="B9" s="213">
        <v>89.58961047315529</v>
      </c>
      <c r="C9" s="213">
        <v>2.6151273939312643</v>
      </c>
      <c r="D9" s="213">
        <v>1.6630179845042004</v>
      </c>
      <c r="E9" s="213">
        <v>2.3864730635689302</v>
      </c>
      <c r="F9" s="213">
        <v>3.7457710848403178</v>
      </c>
      <c r="G9" s="870">
        <v>4067180.7899999996</v>
      </c>
      <c r="H9" s="871"/>
    </row>
    <row r="10" spans="1:8" s="15" customFormat="1" ht="20.100000000000001" customHeight="1">
      <c r="A10" s="21" t="s">
        <v>30</v>
      </c>
      <c r="B10" s="213">
        <v>88.27951969013138</v>
      </c>
      <c r="C10" s="213">
        <v>3.6912423760794595</v>
      </c>
      <c r="D10" s="213">
        <v>1.5220752822685111</v>
      </c>
      <c r="E10" s="213">
        <v>2.751093147658231</v>
      </c>
      <c r="F10" s="213">
        <v>3.7560695038624319</v>
      </c>
      <c r="G10" s="870">
        <v>2343856.7339999997</v>
      </c>
      <c r="H10" s="871"/>
    </row>
    <row r="11" spans="1:8" s="15" customFormat="1" ht="20.100000000000001" customHeight="1">
      <c r="A11" s="21" t="s">
        <v>31</v>
      </c>
      <c r="B11" s="213">
        <v>80.067275071791926</v>
      </c>
      <c r="C11" s="213">
        <v>7.0639574438216872</v>
      </c>
      <c r="D11" s="213">
        <v>3.0241548138966916</v>
      </c>
      <c r="E11" s="213">
        <v>5.4481462535012115</v>
      </c>
      <c r="F11" s="213">
        <v>4.3964664169884928</v>
      </c>
      <c r="G11" s="870">
        <v>1253576.6629999999</v>
      </c>
      <c r="H11" s="871"/>
    </row>
    <row r="12" spans="1:8" s="15" customFormat="1" ht="20.100000000000001" customHeight="1">
      <c r="A12" s="21" t="s">
        <v>32</v>
      </c>
      <c r="B12" s="213">
        <v>80.421128574396178</v>
      </c>
      <c r="C12" s="213">
        <v>4.6629934540933231</v>
      </c>
      <c r="D12" s="213">
        <v>3.1518200647785641</v>
      </c>
      <c r="E12" s="213">
        <v>5.3113035871556358</v>
      </c>
      <c r="F12" s="213">
        <v>6.4527543195763011</v>
      </c>
      <c r="G12" s="870">
        <v>314399.99100000004</v>
      </c>
      <c r="H12" s="871"/>
    </row>
    <row r="13" spans="1:8" s="15" customFormat="1" ht="20.100000000000001" customHeight="1">
      <c r="A13" s="21" t="s">
        <v>33</v>
      </c>
      <c r="B13" s="213">
        <v>80.741989402083831</v>
      </c>
      <c r="C13" s="213">
        <v>3.2312189232923942</v>
      </c>
      <c r="D13" s="213">
        <v>3.8779955064472604</v>
      </c>
      <c r="E13" s="213">
        <v>6.1388864065984174</v>
      </c>
      <c r="F13" s="213">
        <v>6.0099097615780934</v>
      </c>
      <c r="G13" s="870">
        <v>1721438.7919999999</v>
      </c>
      <c r="H13" s="871"/>
    </row>
    <row r="14" spans="1:8" s="15" customFormat="1" ht="20.100000000000001" customHeight="1">
      <c r="A14" s="21" t="s">
        <v>894</v>
      </c>
      <c r="B14" s="213">
        <v>81.77478436806193</v>
      </c>
      <c r="C14" s="213">
        <v>6.875255102498393</v>
      </c>
      <c r="D14" s="213">
        <v>3.5203079907346724</v>
      </c>
      <c r="E14" s="213">
        <v>4.2296441407468635</v>
      </c>
      <c r="F14" s="213">
        <v>3.6000083979581592</v>
      </c>
      <c r="G14" s="870">
        <v>1401578.7859999996</v>
      </c>
      <c r="H14" s="871"/>
    </row>
    <row r="15" spans="1:8" s="15" customFormat="1" ht="20.100000000000001" customHeight="1">
      <c r="A15" s="21" t="s">
        <v>35</v>
      </c>
      <c r="B15" s="213">
        <v>82.413866609800991</v>
      </c>
      <c r="C15" s="213">
        <v>4.5166847246422916</v>
      </c>
      <c r="D15" s="213">
        <v>2.2182921736548931</v>
      </c>
      <c r="E15" s="213">
        <v>3.1032473975796524</v>
      </c>
      <c r="F15" s="213">
        <v>7.747909094322174</v>
      </c>
      <c r="G15" s="870">
        <v>616451.52799999993</v>
      </c>
      <c r="H15" s="871"/>
    </row>
    <row r="16" spans="1:8" s="15" customFormat="1" ht="20.100000000000001" customHeight="1">
      <c r="A16" s="21" t="s">
        <v>36</v>
      </c>
      <c r="B16" s="213">
        <v>76.062056428713419</v>
      </c>
      <c r="C16" s="213">
        <v>5.2158342270955416</v>
      </c>
      <c r="D16" s="213">
        <v>3.5082104577459243</v>
      </c>
      <c r="E16" s="213">
        <v>5.9155148501228378</v>
      </c>
      <c r="F16" s="213">
        <v>9.2983840363222594</v>
      </c>
      <c r="G16" s="870">
        <v>420623.625</v>
      </c>
      <c r="H16" s="871"/>
    </row>
    <row r="17" spans="1:9" s="15" customFormat="1" ht="24.75" customHeight="1" thickBot="1">
      <c r="A17" s="760" t="s">
        <v>37</v>
      </c>
      <c r="B17" s="544">
        <v>84.165044641317252</v>
      </c>
      <c r="C17" s="544">
        <v>4.1100580006854717</v>
      </c>
      <c r="D17" s="544">
        <v>2.7186712766462238</v>
      </c>
      <c r="E17" s="544">
        <v>4.3541902093377445</v>
      </c>
      <c r="F17" s="544">
        <v>4.6520358720133022</v>
      </c>
      <c r="G17" s="761">
        <v>14695567.699999999</v>
      </c>
      <c r="H17" s="871"/>
    </row>
    <row r="18" spans="1:9" s="94" customFormat="1" ht="14.25" customHeight="1">
      <c r="A18" s="138" t="s">
        <v>895</v>
      </c>
      <c r="B18" s="872"/>
      <c r="C18" s="872"/>
      <c r="D18" s="872"/>
      <c r="E18" s="872"/>
      <c r="F18" s="872"/>
      <c r="G18" s="872"/>
    </row>
    <row r="19" spans="1:9" s="122" customFormat="1" ht="14.1" customHeight="1">
      <c r="A19" s="138" t="s">
        <v>896</v>
      </c>
      <c r="B19" s="872"/>
      <c r="C19" s="872"/>
      <c r="D19" s="872"/>
      <c r="E19" s="872"/>
      <c r="F19" s="872"/>
      <c r="G19" s="872"/>
    </row>
    <row r="20" spans="1:9" s="122" customFormat="1" ht="14.1" customHeight="1">
      <c r="A20" s="138" t="s">
        <v>897</v>
      </c>
      <c r="B20" s="872"/>
      <c r="C20" s="872"/>
      <c r="D20" s="872"/>
      <c r="E20" s="872"/>
      <c r="F20" s="872"/>
      <c r="G20" s="872"/>
    </row>
    <row r="21" spans="1:9" s="94" customFormat="1" ht="14.1" customHeight="1">
      <c r="A21" s="873" t="s">
        <v>898</v>
      </c>
      <c r="B21" s="95"/>
      <c r="C21" s="95"/>
      <c r="D21" s="95"/>
      <c r="E21" s="95"/>
      <c r="F21" s="95"/>
      <c r="G21" s="95"/>
    </row>
    <row r="22" spans="1:9" s="94" customFormat="1" ht="13.8">
      <c r="A22" s="873" t="s">
        <v>899</v>
      </c>
      <c r="B22" s="868"/>
      <c r="C22" s="868"/>
      <c r="D22" s="868"/>
      <c r="E22" s="868"/>
      <c r="F22" s="868"/>
      <c r="G22" s="868"/>
      <c r="I22" s="874"/>
    </row>
    <row r="23" spans="1:9" s="94" customFormat="1" ht="13.8">
      <c r="A23" s="873" t="s">
        <v>900</v>
      </c>
      <c r="B23" s="868"/>
      <c r="C23" s="868"/>
      <c r="D23" s="868"/>
      <c r="E23" s="868"/>
      <c r="F23" s="868"/>
      <c r="G23" s="868"/>
      <c r="I23" s="874"/>
    </row>
    <row r="24" spans="1:9" s="94" customFormat="1" ht="13.8">
      <c r="A24" s="229" t="s">
        <v>69</v>
      </c>
    </row>
    <row r="25" spans="1:9" s="94" customFormat="1" ht="13.8"/>
    <row r="26" spans="1:9" s="94" customFormat="1" ht="13.8"/>
    <row r="27" spans="1:9" s="94" customFormat="1" ht="13.8"/>
  </sheetData>
  <mergeCells count="3">
    <mergeCell ref="A2:G2"/>
    <mergeCell ref="A3:G3"/>
    <mergeCell ref="A4:G4"/>
  </mergeCells>
  <hyperlinks>
    <hyperlink ref="A1" location="Índice!A1" display="Volver al Índice" xr:uid="{A59053BC-3419-4173-8DBF-1067A91C9D9C}"/>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1C126-BCB2-4C96-A988-D72D85BCEEC4}">
  <dimension ref="A1:AQ24"/>
  <sheetViews>
    <sheetView showGridLines="0" zoomScaleNormal="100" workbookViewId="0"/>
  </sheetViews>
  <sheetFormatPr baseColWidth="10" defaultColWidth="11.44140625" defaultRowHeight="13.2"/>
  <cols>
    <col min="1" max="1" width="28.109375" style="1012" customWidth="1"/>
    <col min="2" max="2" width="7.109375" style="1012" customWidth="1"/>
    <col min="3" max="6" width="5.5546875" style="1012" customWidth="1"/>
    <col min="7" max="7" width="1.44140625" style="1012" customWidth="1"/>
    <col min="8" max="8" width="7.44140625" style="1012" customWidth="1"/>
    <col min="9" max="9" width="5.5546875" style="1012" customWidth="1"/>
    <col min="10" max="11" width="6.44140625" style="1012" bestFit="1" customWidth="1"/>
    <col min="12" max="12" width="5.5546875" style="1012" customWidth="1"/>
    <col min="13" max="13" width="1.44140625" style="1012" customWidth="1"/>
    <col min="14" max="14" width="6.5546875" style="1012" customWidth="1"/>
    <col min="15" max="18" width="5.5546875" style="1012" customWidth="1"/>
    <col min="19" max="19" width="1.44140625" style="1012" customWidth="1"/>
    <col min="20" max="20" width="7.44140625" style="1012" customWidth="1"/>
    <col min="21" max="24" width="5.5546875" style="1012" customWidth="1"/>
    <col min="25" max="25" width="1" style="1012" customWidth="1"/>
    <col min="26" max="26" width="7.44140625" style="1012" customWidth="1"/>
    <col min="27" max="29" width="5.5546875" style="1012" customWidth="1"/>
    <col min="30" max="30" width="6.109375" style="1012" customWidth="1"/>
    <col min="31" max="31" width="1.44140625" style="1012" customWidth="1"/>
    <col min="32" max="32" width="7.44140625" style="1012" customWidth="1"/>
    <col min="33" max="36" width="5.5546875" style="1012" customWidth="1"/>
    <col min="37" max="37" width="1.44140625" style="1012" customWidth="1"/>
    <col min="38" max="38" width="7.44140625" style="1012" customWidth="1"/>
    <col min="39" max="42" width="5.5546875" style="1012" customWidth="1"/>
    <col min="43" max="43" width="1.44140625" style="1012" customWidth="1"/>
    <col min="44" max="16384" width="11.44140625" style="1012"/>
  </cols>
  <sheetData>
    <row r="1" spans="1:43" s="1005" customFormat="1" ht="21" customHeight="1">
      <c r="A1" s="1174" t="s">
        <v>1066</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row>
    <row r="2" spans="1:43" s="1007" customFormat="1" ht="32.25" customHeight="1">
      <c r="A2" s="1006" t="s">
        <v>968</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row>
    <row r="3" spans="1:43" s="1005" customFormat="1" ht="20.25" customHeight="1">
      <c r="A3" s="1008">
        <v>45260</v>
      </c>
      <c r="B3" s="1008"/>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row>
    <row r="4" spans="1:43" s="1005" customFormat="1" ht="16.5" customHeight="1">
      <c r="A4" s="1009" t="s">
        <v>63</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row>
    <row r="5" spans="1:43" ht="13.8" thickBot="1">
      <c r="A5" s="1010"/>
      <c r="B5" s="1010"/>
      <c r="C5" s="1010"/>
      <c r="D5" s="1010"/>
      <c r="E5" s="1010"/>
      <c r="F5" s="1010"/>
      <c r="G5" s="1010"/>
      <c r="H5" s="1011"/>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row>
    <row r="6" spans="1:43" s="1016" customFormat="1" ht="29.25" customHeight="1">
      <c r="A6" s="1013" t="s">
        <v>64</v>
      </c>
      <c r="B6" s="1014" t="s">
        <v>957</v>
      </c>
      <c r="C6" s="1014"/>
      <c r="D6" s="1014"/>
      <c r="E6" s="1014"/>
      <c r="F6" s="1014"/>
      <c r="G6" s="1015"/>
      <c r="H6" s="1014" t="s">
        <v>910</v>
      </c>
      <c r="I6" s="1014"/>
      <c r="J6" s="1014"/>
      <c r="K6" s="1014"/>
      <c r="L6" s="1014"/>
      <c r="M6" s="1015"/>
      <c r="N6" s="1014" t="s">
        <v>911</v>
      </c>
      <c r="O6" s="1014"/>
      <c r="P6" s="1014"/>
      <c r="Q6" s="1014"/>
      <c r="R6" s="1014"/>
      <c r="S6" s="1015"/>
      <c r="T6" s="1014" t="s">
        <v>912</v>
      </c>
      <c r="U6" s="1014"/>
      <c r="V6" s="1014"/>
      <c r="W6" s="1014"/>
      <c r="X6" s="1014"/>
      <c r="Y6" s="1015"/>
      <c r="Z6" s="1014" t="s">
        <v>44</v>
      </c>
      <c r="AA6" s="1014"/>
      <c r="AB6" s="1014"/>
      <c r="AC6" s="1014"/>
      <c r="AD6" s="1014"/>
      <c r="AE6" s="1015"/>
      <c r="AF6" s="1014" t="s">
        <v>45</v>
      </c>
      <c r="AG6" s="1014"/>
      <c r="AH6" s="1014"/>
      <c r="AI6" s="1014"/>
      <c r="AJ6" s="1014"/>
      <c r="AK6" s="1015"/>
      <c r="AL6" s="1014" t="s">
        <v>969</v>
      </c>
      <c r="AM6" s="1014"/>
      <c r="AN6" s="1014"/>
      <c r="AO6" s="1014"/>
      <c r="AP6" s="1014"/>
      <c r="AQ6" s="1015"/>
    </row>
    <row r="7" spans="1:43" s="1016" customFormat="1" ht="16.5" customHeight="1">
      <c r="A7" s="1017"/>
      <c r="B7" s="1018">
        <v>0</v>
      </c>
      <c r="C7" s="1018">
        <v>1</v>
      </c>
      <c r="D7" s="1018">
        <v>2</v>
      </c>
      <c r="E7" s="1018">
        <v>3</v>
      </c>
      <c r="F7" s="1018">
        <v>4</v>
      </c>
      <c r="G7" s="1018"/>
      <c r="H7" s="1018">
        <v>0</v>
      </c>
      <c r="I7" s="1018">
        <v>1</v>
      </c>
      <c r="J7" s="1018">
        <v>2</v>
      </c>
      <c r="K7" s="1018">
        <v>3</v>
      </c>
      <c r="L7" s="1018">
        <v>4</v>
      </c>
      <c r="M7" s="1018"/>
      <c r="N7" s="1018">
        <v>0</v>
      </c>
      <c r="O7" s="1018">
        <v>1</v>
      </c>
      <c r="P7" s="1018">
        <v>2</v>
      </c>
      <c r="Q7" s="1018">
        <v>3</v>
      </c>
      <c r="R7" s="1018">
        <v>4</v>
      </c>
      <c r="S7" s="1018"/>
      <c r="T7" s="1018">
        <v>0</v>
      </c>
      <c r="U7" s="1018">
        <v>1</v>
      </c>
      <c r="V7" s="1018">
        <v>2</v>
      </c>
      <c r="W7" s="1018">
        <v>3</v>
      </c>
      <c r="X7" s="1018">
        <v>4</v>
      </c>
      <c r="Y7" s="1018"/>
      <c r="Z7" s="1018">
        <v>0</v>
      </c>
      <c r="AA7" s="1018">
        <v>1</v>
      </c>
      <c r="AB7" s="1018">
        <v>2</v>
      </c>
      <c r="AC7" s="1018">
        <v>3</v>
      </c>
      <c r="AD7" s="1018">
        <v>4</v>
      </c>
      <c r="AE7" s="1018"/>
      <c r="AF7" s="1018">
        <v>0</v>
      </c>
      <c r="AG7" s="1018">
        <v>1</v>
      </c>
      <c r="AH7" s="1018">
        <v>2</v>
      </c>
      <c r="AI7" s="1018">
        <v>3</v>
      </c>
      <c r="AJ7" s="1018">
        <v>4</v>
      </c>
      <c r="AK7" s="1018"/>
      <c r="AL7" s="1018">
        <v>0</v>
      </c>
      <c r="AM7" s="1018">
        <v>1</v>
      </c>
      <c r="AN7" s="1018">
        <v>2</v>
      </c>
      <c r="AO7" s="1018">
        <v>3</v>
      </c>
      <c r="AP7" s="1018">
        <v>4</v>
      </c>
      <c r="AQ7" s="1018"/>
    </row>
    <row r="8" spans="1:43" s="1021" customFormat="1" ht="7.5" customHeight="1">
      <c r="A8" s="1019"/>
      <c r="B8" s="1020"/>
      <c r="C8" s="1020"/>
      <c r="D8" s="1020"/>
      <c r="E8" s="1020"/>
      <c r="F8" s="1020"/>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0"/>
    </row>
    <row r="9" spans="1:43" s="1024" customFormat="1" ht="20.100000000000001" customHeight="1">
      <c r="A9" s="1022" t="s">
        <v>28</v>
      </c>
      <c r="B9" s="1023" t="s">
        <v>67</v>
      </c>
      <c r="C9" s="1023" t="s">
        <v>67</v>
      </c>
      <c r="D9" s="1023" t="s">
        <v>67</v>
      </c>
      <c r="E9" s="1023" t="s">
        <v>67</v>
      </c>
      <c r="F9" s="1023" t="s">
        <v>67</v>
      </c>
      <c r="G9" s="1023"/>
      <c r="H9" s="1023" t="s">
        <v>67</v>
      </c>
      <c r="I9" s="1023" t="s">
        <v>67</v>
      </c>
      <c r="J9" s="1023" t="s">
        <v>67</v>
      </c>
      <c r="K9" s="1023" t="s">
        <v>67</v>
      </c>
      <c r="L9" s="1023" t="s">
        <v>67</v>
      </c>
      <c r="M9" s="1023"/>
      <c r="N9" s="1023">
        <v>59.300986658448238</v>
      </c>
      <c r="O9" s="1023">
        <v>5.7587532996556305</v>
      </c>
      <c r="P9" s="1023">
        <v>8.5318486557951108</v>
      </c>
      <c r="Q9" s="1023">
        <v>21.644579631689201</v>
      </c>
      <c r="R9" s="1023">
        <v>4.7637424236333503</v>
      </c>
      <c r="S9" s="1023"/>
      <c r="T9" s="1023">
        <v>32.72231719563014</v>
      </c>
      <c r="U9" s="1023">
        <v>6.3269359283690916</v>
      </c>
      <c r="V9" s="1023">
        <v>9.1772476905530223</v>
      </c>
      <c r="W9" s="1023">
        <v>20.181484083016336</v>
      </c>
      <c r="X9" s="1023">
        <v>31.591996136199164</v>
      </c>
      <c r="Y9" s="1023"/>
      <c r="Z9" s="1023">
        <v>32.054512124557746</v>
      </c>
      <c r="AA9" s="1023">
        <v>4.9124208738558508</v>
      </c>
      <c r="AB9" s="1023">
        <v>6.8675424460427559</v>
      </c>
      <c r="AC9" s="1023">
        <v>21.47102353285656</v>
      </c>
      <c r="AD9" s="1023">
        <v>34.694472497839598</v>
      </c>
      <c r="AE9" s="1023"/>
      <c r="AF9" s="1023">
        <v>79.827721959838556</v>
      </c>
      <c r="AG9" s="1023">
        <v>4.1628935040600279</v>
      </c>
      <c r="AH9" s="1023">
        <v>4.0517254673873859</v>
      </c>
      <c r="AI9" s="1023">
        <v>7.1463819596257308</v>
      </c>
      <c r="AJ9" s="1023">
        <v>4.8112769502900239</v>
      </c>
      <c r="AK9" s="1023"/>
      <c r="AL9" s="1023">
        <v>96.952857060666801</v>
      </c>
      <c r="AM9" s="1023">
        <v>0.76720941191956871</v>
      </c>
      <c r="AN9" s="1023">
        <v>0.92026135305218926</v>
      </c>
      <c r="AO9" s="1023">
        <v>1.3123608052016362</v>
      </c>
      <c r="AP9" s="1023">
        <v>4.7300099181444566E-2</v>
      </c>
      <c r="AQ9" s="1023"/>
    </row>
    <row r="10" spans="1:43" s="1024" customFormat="1" ht="20.100000000000001" customHeight="1">
      <c r="A10" s="1022" t="s">
        <v>29</v>
      </c>
      <c r="B10" s="1023" t="s">
        <v>67</v>
      </c>
      <c r="C10" s="1023" t="s">
        <v>67</v>
      </c>
      <c r="D10" s="1023" t="s">
        <v>67</v>
      </c>
      <c r="E10" s="1023" t="s">
        <v>67</v>
      </c>
      <c r="F10" s="1023" t="s">
        <v>67</v>
      </c>
      <c r="G10" s="1023"/>
      <c r="H10" s="1023" t="s">
        <v>67</v>
      </c>
      <c r="I10" s="1023" t="s">
        <v>67</v>
      </c>
      <c r="J10" s="1023" t="s">
        <v>67</v>
      </c>
      <c r="K10" s="1023" t="s">
        <v>67</v>
      </c>
      <c r="L10" s="1023" t="s">
        <v>67</v>
      </c>
      <c r="M10" s="1023"/>
      <c r="N10" s="1023">
        <v>60.700666940679291</v>
      </c>
      <c r="O10" s="1023">
        <v>13.988477844716588</v>
      </c>
      <c r="P10" s="1023">
        <v>3.8821987923763928</v>
      </c>
      <c r="Q10" s="1023">
        <v>9.7966205613928317</v>
      </c>
      <c r="R10" s="1023">
        <v>11.632026777543377</v>
      </c>
      <c r="S10" s="1023"/>
      <c r="T10" s="1023">
        <v>87.442438591228438</v>
      </c>
      <c r="U10" s="1023">
        <v>2.8924056707610761</v>
      </c>
      <c r="V10" s="1023">
        <v>2.0009915157568727</v>
      </c>
      <c r="W10" s="1023">
        <v>2.7482995524814604</v>
      </c>
      <c r="X10" s="1023">
        <v>4.9158645525501008</v>
      </c>
      <c r="Y10" s="1023"/>
      <c r="Z10" s="1023">
        <v>91.543291084653106</v>
      </c>
      <c r="AA10" s="1023">
        <v>2.0645842500918423</v>
      </c>
      <c r="AB10" s="1023">
        <v>1.4054194522908074</v>
      </c>
      <c r="AC10" s="1023">
        <v>2.0680712038311881</v>
      </c>
      <c r="AD10" s="1023">
        <v>2.9186338422718783</v>
      </c>
      <c r="AE10" s="1023"/>
      <c r="AF10" s="1023">
        <v>90.438984473758566</v>
      </c>
      <c r="AG10" s="1023">
        <v>3.3242816176606307</v>
      </c>
      <c r="AH10" s="1023">
        <v>1.4131879725071028</v>
      </c>
      <c r="AI10" s="1023">
        <v>2.1574231645860178</v>
      </c>
      <c r="AJ10" s="1023">
        <v>2.666122409238656</v>
      </c>
      <c r="AK10" s="1023"/>
      <c r="AL10" s="1023" t="s">
        <v>67</v>
      </c>
      <c r="AM10" s="1023" t="s">
        <v>67</v>
      </c>
      <c r="AN10" s="1023" t="s">
        <v>67</v>
      </c>
      <c r="AO10" s="1023" t="s">
        <v>67</v>
      </c>
      <c r="AP10" s="1023" t="s">
        <v>67</v>
      </c>
      <c r="AQ10" s="1023"/>
    </row>
    <row r="11" spans="1:43" s="1024" customFormat="1" ht="20.100000000000001" customHeight="1">
      <c r="A11" s="1022" t="s">
        <v>30</v>
      </c>
      <c r="B11" s="1023" t="s">
        <v>67</v>
      </c>
      <c r="C11" s="1023" t="s">
        <v>67</v>
      </c>
      <c r="D11" s="1023" t="s">
        <v>67</v>
      </c>
      <c r="E11" s="1023" t="s">
        <v>67</v>
      </c>
      <c r="F11" s="1023" t="s">
        <v>67</v>
      </c>
      <c r="G11" s="1023"/>
      <c r="H11" s="1023" t="s">
        <v>67</v>
      </c>
      <c r="I11" s="1023" t="s">
        <v>67</v>
      </c>
      <c r="J11" s="1023" t="s">
        <v>67</v>
      </c>
      <c r="K11" s="1023" t="s">
        <v>67</v>
      </c>
      <c r="L11" s="1023" t="s">
        <v>67</v>
      </c>
      <c r="M11" s="1023"/>
      <c r="N11" s="1023">
        <v>62.967258998183183</v>
      </c>
      <c r="O11" s="1023">
        <v>9.9519151203667828</v>
      </c>
      <c r="P11" s="1023">
        <v>8.1275267749485796</v>
      </c>
      <c r="Q11" s="1023">
        <v>15.756964032728272</v>
      </c>
      <c r="R11" s="1023">
        <v>3.1962805145300357</v>
      </c>
      <c r="S11" s="1023"/>
      <c r="T11" s="1023">
        <v>87.064540906536209</v>
      </c>
      <c r="U11" s="1023">
        <v>4.2066008777746227</v>
      </c>
      <c r="V11" s="1023">
        <v>1.707322133919108</v>
      </c>
      <c r="W11" s="1023">
        <v>2.9575654576268011</v>
      </c>
      <c r="X11" s="1023">
        <v>4.0639704521017439</v>
      </c>
      <c r="Y11" s="1023"/>
      <c r="Z11" s="1023">
        <v>90.681377351730035</v>
      </c>
      <c r="AA11" s="1023">
        <v>2.575466768369211</v>
      </c>
      <c r="AB11" s="1023">
        <v>1.1520130083234272</v>
      </c>
      <c r="AC11" s="1023">
        <v>2.3946809174936754</v>
      </c>
      <c r="AD11" s="1023">
        <v>3.1964617033295055</v>
      </c>
      <c r="AE11" s="1023"/>
      <c r="AF11" s="1023">
        <v>87.321000424079429</v>
      </c>
      <c r="AG11" s="1023">
        <v>4.3716264048690503</v>
      </c>
      <c r="AH11" s="1023">
        <v>1.6379913789167262</v>
      </c>
      <c r="AI11" s="1023">
        <v>2.6772913493060013</v>
      </c>
      <c r="AJ11" s="1023">
        <v>3.992089649252168</v>
      </c>
      <c r="AK11" s="1023"/>
      <c r="AL11" s="1023">
        <v>80.298301491050495</v>
      </c>
      <c r="AM11" s="1023">
        <v>0</v>
      </c>
      <c r="AN11" s="1023">
        <v>0</v>
      </c>
      <c r="AO11" s="1023">
        <v>5.6370208235277985</v>
      </c>
      <c r="AP11" s="1023">
        <v>14.064677685421703</v>
      </c>
      <c r="AQ11" s="1023"/>
    </row>
    <row r="12" spans="1:43" s="1024" customFormat="1" ht="20.100000000000001" customHeight="1">
      <c r="A12" s="1022" t="s">
        <v>31</v>
      </c>
      <c r="B12" s="1023" t="s">
        <v>67</v>
      </c>
      <c r="C12" s="1023" t="s">
        <v>67</v>
      </c>
      <c r="D12" s="1023" t="s">
        <v>67</v>
      </c>
      <c r="E12" s="1023" t="s">
        <v>67</v>
      </c>
      <c r="F12" s="1023" t="s">
        <v>67</v>
      </c>
      <c r="G12" s="1023"/>
      <c r="H12" s="1023">
        <v>100</v>
      </c>
      <c r="I12" s="1023">
        <v>0</v>
      </c>
      <c r="J12" s="1023">
        <v>0</v>
      </c>
      <c r="K12" s="1023">
        <v>0</v>
      </c>
      <c r="L12" s="1023">
        <v>0</v>
      </c>
      <c r="M12" s="1023"/>
      <c r="N12" s="1023">
        <v>89.14779961689203</v>
      </c>
      <c r="O12" s="1023">
        <v>0</v>
      </c>
      <c r="P12" s="1023">
        <v>0</v>
      </c>
      <c r="Q12" s="1023">
        <v>4.8155360006151433</v>
      </c>
      <c r="R12" s="1023">
        <v>6.0364382266669381</v>
      </c>
      <c r="S12" s="1023"/>
      <c r="T12" s="1023">
        <v>87.508260567670732</v>
      </c>
      <c r="U12" s="1023">
        <v>2.5050957802602611</v>
      </c>
      <c r="V12" s="1023">
        <v>0.77350598958556793</v>
      </c>
      <c r="W12" s="1023">
        <v>3.5740065692602871</v>
      </c>
      <c r="X12" s="1023">
        <v>5.6391281942697669</v>
      </c>
      <c r="Y12" s="1023"/>
      <c r="Z12" s="1023">
        <v>84.478177929278402</v>
      </c>
      <c r="AA12" s="1023">
        <v>5.3740334821736067</v>
      </c>
      <c r="AB12" s="1023">
        <v>2.134093000435751</v>
      </c>
      <c r="AC12" s="1023">
        <v>2.7677903037406089</v>
      </c>
      <c r="AD12" s="1023">
        <v>5.2459015661999011</v>
      </c>
      <c r="AE12" s="1023"/>
      <c r="AF12" s="1023">
        <v>75.077948302196376</v>
      </c>
      <c r="AG12" s="1023">
        <v>9.4488279228869807</v>
      </c>
      <c r="AH12" s="1023">
        <v>3.8220341442250181</v>
      </c>
      <c r="AI12" s="1023">
        <v>6.8515830829550524</v>
      </c>
      <c r="AJ12" s="1023">
        <v>4.7996064314530544</v>
      </c>
      <c r="AK12" s="1023"/>
      <c r="AL12" s="1023">
        <v>92.933660670065535</v>
      </c>
      <c r="AM12" s="1023">
        <v>1.0229714989526497</v>
      </c>
      <c r="AN12" s="1023">
        <v>1.2843926349510462</v>
      </c>
      <c r="AO12" s="1023">
        <v>2.055702387014402</v>
      </c>
      <c r="AP12" s="1023">
        <v>2.7032724267898849</v>
      </c>
      <c r="AQ12" s="1023"/>
    </row>
    <row r="13" spans="1:43" s="1024" customFormat="1" ht="20.100000000000001" customHeight="1">
      <c r="A13" s="1022" t="s">
        <v>32</v>
      </c>
      <c r="B13" s="1023" t="s">
        <v>67</v>
      </c>
      <c r="C13" s="1023" t="s">
        <v>67</v>
      </c>
      <c r="D13" s="1023" t="s">
        <v>67</v>
      </c>
      <c r="E13" s="1023" t="s">
        <v>67</v>
      </c>
      <c r="F13" s="1023" t="s">
        <v>67</v>
      </c>
      <c r="G13" s="1023"/>
      <c r="H13" s="1023" t="s">
        <v>67</v>
      </c>
      <c r="I13" s="1023" t="s">
        <v>67</v>
      </c>
      <c r="J13" s="1023" t="s">
        <v>67</v>
      </c>
      <c r="K13" s="1023" t="s">
        <v>67</v>
      </c>
      <c r="L13" s="1023" t="s">
        <v>67</v>
      </c>
      <c r="M13" s="1023"/>
      <c r="N13" s="1023">
        <v>79.185233398421204</v>
      </c>
      <c r="O13" s="1023">
        <v>0</v>
      </c>
      <c r="P13" s="1023">
        <v>0</v>
      </c>
      <c r="Q13" s="1023">
        <v>15.293423900042836</v>
      </c>
      <c r="R13" s="1023">
        <v>5.5202300883971134</v>
      </c>
      <c r="S13" s="1023"/>
      <c r="T13" s="1023">
        <v>78.608233371897867</v>
      </c>
      <c r="U13" s="1023">
        <v>4.7906876905571369</v>
      </c>
      <c r="V13" s="1023">
        <v>3.2469039092046876</v>
      </c>
      <c r="W13" s="1023">
        <v>5.4590982082553277</v>
      </c>
      <c r="X13" s="1023">
        <v>7.8950747376924664</v>
      </c>
      <c r="Y13" s="1023"/>
      <c r="Z13" s="1023">
        <v>85.308822420666161</v>
      </c>
      <c r="AA13" s="1023">
        <v>3.9548576614854278</v>
      </c>
      <c r="AB13" s="1023">
        <v>2.3780955966631643</v>
      </c>
      <c r="AC13" s="1023">
        <v>3.5419070469231801</v>
      </c>
      <c r="AD13" s="1023">
        <v>4.8163148883538085</v>
      </c>
      <c r="AE13" s="1023"/>
      <c r="AF13" s="1023">
        <v>78.669187648597784</v>
      </c>
      <c r="AG13" s="1023">
        <v>5.019773042404716</v>
      </c>
      <c r="AH13" s="1023">
        <v>3.5708125693382491</v>
      </c>
      <c r="AI13" s="1023">
        <v>6.2962693051554153</v>
      </c>
      <c r="AJ13" s="1023">
        <v>6.4439537129186935</v>
      </c>
      <c r="AK13" s="1023"/>
      <c r="AL13" s="1023" t="s">
        <v>67</v>
      </c>
      <c r="AM13" s="1023" t="s">
        <v>67</v>
      </c>
      <c r="AN13" s="1023" t="s">
        <v>67</v>
      </c>
      <c r="AO13" s="1023" t="s">
        <v>67</v>
      </c>
      <c r="AP13" s="1023" t="s">
        <v>67</v>
      </c>
      <c r="AQ13" s="1023"/>
    </row>
    <row r="14" spans="1:43" s="1024" customFormat="1" ht="20.100000000000001" customHeight="1">
      <c r="A14" s="1022" t="s">
        <v>33</v>
      </c>
      <c r="B14" s="1023" t="s">
        <v>67</v>
      </c>
      <c r="C14" s="1023" t="s">
        <v>67</v>
      </c>
      <c r="D14" s="1023" t="s">
        <v>67</v>
      </c>
      <c r="E14" s="1023" t="s">
        <v>67</v>
      </c>
      <c r="F14" s="1023" t="s">
        <v>67</v>
      </c>
      <c r="G14" s="1023"/>
      <c r="H14" s="1023" t="s">
        <v>67</v>
      </c>
      <c r="I14" s="1023" t="s">
        <v>67</v>
      </c>
      <c r="J14" s="1023" t="s">
        <v>67</v>
      </c>
      <c r="K14" s="1023" t="s">
        <v>67</v>
      </c>
      <c r="L14" s="1023" t="s">
        <v>67</v>
      </c>
      <c r="M14" s="1023"/>
      <c r="N14" s="1023">
        <v>70.6395583005975</v>
      </c>
      <c r="O14" s="1023">
        <v>4.3274954463841633</v>
      </c>
      <c r="P14" s="1023">
        <v>5.3124421517855343</v>
      </c>
      <c r="Q14" s="1023">
        <v>13.021500819855348</v>
      </c>
      <c r="R14" s="1023">
        <v>6.6989677166730726</v>
      </c>
      <c r="S14" s="1023"/>
      <c r="T14" s="1023" t="s">
        <v>67</v>
      </c>
      <c r="U14" s="1023" t="s">
        <v>67</v>
      </c>
      <c r="V14" s="1023" t="s">
        <v>67</v>
      </c>
      <c r="W14" s="1023" t="s">
        <v>67</v>
      </c>
      <c r="X14" s="1023" t="s">
        <v>67</v>
      </c>
      <c r="Y14" s="1023"/>
      <c r="Z14" s="1023" t="s">
        <v>67</v>
      </c>
      <c r="AA14" s="1023" t="s">
        <v>67</v>
      </c>
      <c r="AB14" s="1023" t="s">
        <v>67</v>
      </c>
      <c r="AC14" s="1023" t="s">
        <v>67</v>
      </c>
      <c r="AD14" s="1023" t="s">
        <v>67</v>
      </c>
      <c r="AE14" s="1023"/>
      <c r="AF14" s="1023">
        <v>80.775099699487214</v>
      </c>
      <c r="AG14" s="1023">
        <v>3.2276258876739532</v>
      </c>
      <c r="AH14" s="1023">
        <v>3.8732941225692943</v>
      </c>
      <c r="AI14" s="1023">
        <v>6.1163287461735596</v>
      </c>
      <c r="AJ14" s="1023">
        <v>6.0076513692519686</v>
      </c>
      <c r="AK14" s="1023"/>
      <c r="AL14" s="1023" t="s">
        <v>67</v>
      </c>
      <c r="AM14" s="1023" t="s">
        <v>67</v>
      </c>
      <c r="AN14" s="1023" t="s">
        <v>67</v>
      </c>
      <c r="AO14" s="1023" t="s">
        <v>67</v>
      </c>
      <c r="AP14" s="1023" t="s">
        <v>67</v>
      </c>
      <c r="AQ14" s="1023"/>
    </row>
    <row r="15" spans="1:43" s="1024" customFormat="1" ht="20.100000000000001" customHeight="1">
      <c r="A15" s="1022" t="s">
        <v>894</v>
      </c>
      <c r="B15" s="1023">
        <v>100</v>
      </c>
      <c r="C15" s="1023">
        <v>0</v>
      </c>
      <c r="D15" s="1023">
        <v>0</v>
      </c>
      <c r="E15" s="1023">
        <v>0</v>
      </c>
      <c r="F15" s="1023">
        <v>0</v>
      </c>
      <c r="G15" s="1023"/>
      <c r="H15" s="1023">
        <v>88.652705726178766</v>
      </c>
      <c r="I15" s="1023">
        <v>0</v>
      </c>
      <c r="J15" s="1023">
        <v>9.2327660651496402</v>
      </c>
      <c r="K15" s="1023">
        <v>2.1145282086715986</v>
      </c>
      <c r="L15" s="1023">
        <v>0</v>
      </c>
      <c r="M15" s="1023"/>
      <c r="N15" s="1023">
        <v>79.552557144819048</v>
      </c>
      <c r="O15" s="1023">
        <v>10.490961243625657</v>
      </c>
      <c r="P15" s="1023">
        <v>4.8732218945983439</v>
      </c>
      <c r="Q15" s="1023">
        <v>2.3097365627815192</v>
      </c>
      <c r="R15" s="1023">
        <v>2.7735220141030155</v>
      </c>
      <c r="S15" s="1023"/>
      <c r="T15" s="1023">
        <v>80.721473274983794</v>
      </c>
      <c r="U15" s="1023">
        <v>7.8213957015302356</v>
      </c>
      <c r="V15" s="1023">
        <v>2.7031306565175979</v>
      </c>
      <c r="W15" s="1023">
        <v>3.7448856013215006</v>
      </c>
      <c r="X15" s="1023">
        <v>5.0091140459881505</v>
      </c>
      <c r="Y15" s="1023"/>
      <c r="Z15" s="1023">
        <v>88.424032421239048</v>
      </c>
      <c r="AA15" s="1023">
        <v>6.4614013688255438</v>
      </c>
      <c r="AB15" s="1023">
        <v>1.519608391890827</v>
      </c>
      <c r="AC15" s="1023">
        <v>2.3251896108217718</v>
      </c>
      <c r="AD15" s="1023">
        <v>1.2697608905085167</v>
      </c>
      <c r="AE15" s="1023"/>
      <c r="AF15" s="1023">
        <v>82.244501406796374</v>
      </c>
      <c r="AG15" s="1023">
        <v>5.9812072420265681</v>
      </c>
      <c r="AH15" s="1023">
        <v>3.5045374655479828</v>
      </c>
      <c r="AI15" s="1023">
        <v>4.8292809429698149</v>
      </c>
      <c r="AJ15" s="1023">
        <v>3.4404728328226164</v>
      </c>
      <c r="AK15" s="1023"/>
      <c r="AL15" s="1023" t="s">
        <v>67</v>
      </c>
      <c r="AM15" s="1023" t="s">
        <v>67</v>
      </c>
      <c r="AN15" s="1023" t="s">
        <v>67</v>
      </c>
      <c r="AO15" s="1023" t="s">
        <v>67</v>
      </c>
      <c r="AP15" s="1023" t="s">
        <v>67</v>
      </c>
      <c r="AQ15" s="1023"/>
    </row>
    <row r="16" spans="1:43" s="1024" customFormat="1" ht="20.100000000000001" customHeight="1">
      <c r="A16" s="1022" t="s">
        <v>35</v>
      </c>
      <c r="B16" s="1023">
        <v>94.585484200504752</v>
      </c>
      <c r="C16" s="1023">
        <v>5.414515799495236</v>
      </c>
      <c r="D16" s="1023">
        <v>0</v>
      </c>
      <c r="E16" s="1023">
        <v>0</v>
      </c>
      <c r="F16" s="1023">
        <v>0</v>
      </c>
      <c r="G16" s="1023"/>
      <c r="H16" s="1023">
        <v>62.323255289361846</v>
      </c>
      <c r="I16" s="1023">
        <v>0</v>
      </c>
      <c r="J16" s="1023">
        <v>0</v>
      </c>
      <c r="K16" s="1023">
        <v>37.676744710638161</v>
      </c>
      <c r="L16" s="1023">
        <v>0</v>
      </c>
      <c r="M16" s="1023"/>
      <c r="N16" s="1023">
        <v>87.690399522652967</v>
      </c>
      <c r="O16" s="1023">
        <v>3.6831318068639334</v>
      </c>
      <c r="P16" s="1023">
        <v>3.7290606496502954</v>
      </c>
      <c r="Q16" s="1023">
        <v>1.6655865045896643</v>
      </c>
      <c r="R16" s="1023">
        <v>3.231816193936754</v>
      </c>
      <c r="S16" s="1023"/>
      <c r="T16" s="1023">
        <v>80.058498609547485</v>
      </c>
      <c r="U16" s="1023">
        <v>5.5185606087534449</v>
      </c>
      <c r="V16" s="1023">
        <v>2.4150354556276787</v>
      </c>
      <c r="W16" s="1023">
        <v>3.1841424148685951</v>
      </c>
      <c r="X16" s="1023">
        <v>8.8237623222139323</v>
      </c>
      <c r="Y16" s="1023"/>
      <c r="Z16" s="1023">
        <v>84.905079689932634</v>
      </c>
      <c r="AA16" s="1023">
        <v>3.1233209249323837</v>
      </c>
      <c r="AB16" s="1023">
        <v>1.7773934080408258</v>
      </c>
      <c r="AC16" s="1023">
        <v>2.8441683366661579</v>
      </c>
      <c r="AD16" s="1023">
        <v>7.3500359589006932</v>
      </c>
      <c r="AE16" s="1023"/>
      <c r="AF16" s="1023">
        <v>84.183059624045782</v>
      </c>
      <c r="AG16" s="1023">
        <v>3.3248861799694414</v>
      </c>
      <c r="AH16" s="1023">
        <v>1.8317565365632518</v>
      </c>
      <c r="AI16" s="1023">
        <v>3.6072878702153552</v>
      </c>
      <c r="AJ16" s="1023">
        <v>7.0530057265447361</v>
      </c>
      <c r="AK16" s="1023"/>
      <c r="AL16" s="1023" t="s">
        <v>67</v>
      </c>
      <c r="AM16" s="1023" t="s">
        <v>67</v>
      </c>
      <c r="AN16" s="1023" t="s">
        <v>67</v>
      </c>
      <c r="AO16" s="1023" t="s">
        <v>67</v>
      </c>
      <c r="AP16" s="1023" t="s">
        <v>67</v>
      </c>
      <c r="AQ16" s="1023"/>
    </row>
    <row r="17" spans="1:43" s="1024" customFormat="1" ht="20.100000000000001" customHeight="1">
      <c r="A17" s="1022" t="s">
        <v>36</v>
      </c>
      <c r="B17" s="1023" t="s">
        <v>67</v>
      </c>
      <c r="C17" s="1023" t="s">
        <v>67</v>
      </c>
      <c r="D17" s="1023" t="s">
        <v>67</v>
      </c>
      <c r="E17" s="1023" t="s">
        <v>67</v>
      </c>
      <c r="F17" s="1023" t="s">
        <v>67</v>
      </c>
      <c r="G17" s="1023"/>
      <c r="H17" s="1023">
        <v>100</v>
      </c>
      <c r="I17" s="1023">
        <v>0</v>
      </c>
      <c r="J17" s="1023">
        <v>0</v>
      </c>
      <c r="K17" s="1023">
        <v>0</v>
      </c>
      <c r="L17" s="1023">
        <v>0</v>
      </c>
      <c r="M17" s="1023"/>
      <c r="N17" s="1023">
        <v>16.008716603867367</v>
      </c>
      <c r="O17" s="1023">
        <v>7.6251590142420831</v>
      </c>
      <c r="P17" s="1023">
        <v>2.0465042629483698</v>
      </c>
      <c r="Q17" s="1023">
        <v>15.20334815109911</v>
      </c>
      <c r="R17" s="1023">
        <v>59.116240549864884</v>
      </c>
      <c r="S17" s="1023"/>
      <c r="T17" s="1023">
        <v>74.126031083869051</v>
      </c>
      <c r="U17" s="1023">
        <v>5.924643751227042</v>
      </c>
      <c r="V17" s="1023">
        <v>4.1373112928662481</v>
      </c>
      <c r="W17" s="1023">
        <v>6.8436750257844974</v>
      </c>
      <c r="X17" s="1023">
        <v>8.9683376380390651</v>
      </c>
      <c r="Y17" s="1023"/>
      <c r="Z17" s="1023">
        <v>84.035617942225329</v>
      </c>
      <c r="AA17" s="1023">
        <v>3.550128964541202</v>
      </c>
      <c r="AB17" s="1023">
        <v>2.2156753453562272</v>
      </c>
      <c r="AC17" s="1023">
        <v>3.4115178318556807</v>
      </c>
      <c r="AD17" s="1023">
        <v>6.7870575355186116</v>
      </c>
      <c r="AE17" s="1023"/>
      <c r="AF17" s="1023">
        <v>73.484941805637476</v>
      </c>
      <c r="AG17" s="1023">
        <v>5.21088388325051</v>
      </c>
      <c r="AH17" s="1023">
        <v>4.0159811355494517</v>
      </c>
      <c r="AI17" s="1023">
        <v>7.4157179454347828</v>
      </c>
      <c r="AJ17" s="1023">
        <v>9.872461210767991</v>
      </c>
      <c r="AK17" s="1023"/>
      <c r="AL17" s="1023">
        <v>71.333613119049531</v>
      </c>
      <c r="AM17" s="1023">
        <v>6.2351048561378057</v>
      </c>
      <c r="AN17" s="1023">
        <v>3.7912676049486942</v>
      </c>
      <c r="AO17" s="1023">
        <v>5.5947720966984837</v>
      </c>
      <c r="AP17" s="1023">
        <v>13.045226108925641</v>
      </c>
      <c r="AQ17" s="1023"/>
    </row>
    <row r="18" spans="1:43" s="1024" customFormat="1" ht="20.100000000000001" customHeight="1" thickBot="1">
      <c r="A18" s="1025" t="s">
        <v>37</v>
      </c>
      <c r="B18" s="1026">
        <v>94.644862556737209</v>
      </c>
      <c r="C18" s="1026">
        <v>5.3551374432627883</v>
      </c>
      <c r="D18" s="1026">
        <v>0</v>
      </c>
      <c r="E18" s="1026">
        <v>0</v>
      </c>
      <c r="F18" s="1026">
        <v>0</v>
      </c>
      <c r="G18" s="1026"/>
      <c r="H18" s="1026">
        <v>90.368990644840281</v>
      </c>
      <c r="I18" s="1026">
        <v>0</v>
      </c>
      <c r="J18" s="1026">
        <v>4.5662995116774194</v>
      </c>
      <c r="K18" s="1026">
        <v>5.064709843482313</v>
      </c>
      <c r="L18" s="1026">
        <v>0</v>
      </c>
      <c r="M18" s="1026"/>
      <c r="N18" s="1026">
        <v>77.573475955415319</v>
      </c>
      <c r="O18" s="1026">
        <v>9.2861527187020876</v>
      </c>
      <c r="P18" s="1026">
        <v>4.6749831454826127</v>
      </c>
      <c r="Q18" s="1026">
        <v>3.6263517983061226</v>
      </c>
      <c r="R18" s="1026">
        <v>4.8390290293115363</v>
      </c>
      <c r="S18" s="1026"/>
      <c r="T18" s="1026">
        <v>85.002077351256517</v>
      </c>
      <c r="U18" s="1026">
        <v>4.1031513120609358</v>
      </c>
      <c r="V18" s="1026">
        <v>2.1635050296989746</v>
      </c>
      <c r="W18" s="1026">
        <v>3.3074436586278093</v>
      </c>
      <c r="X18" s="1026">
        <v>5.4238222135761909</v>
      </c>
      <c r="Y18" s="1026"/>
      <c r="Z18" s="1026">
        <v>90.168591754219136</v>
      </c>
      <c r="AA18" s="1026">
        <v>2.4748203276819316</v>
      </c>
      <c r="AB18" s="1026">
        <v>1.4472531814862368</v>
      </c>
      <c r="AC18" s="1026">
        <v>2.3521063044000665</v>
      </c>
      <c r="AD18" s="1026">
        <v>3.5572278137009103</v>
      </c>
      <c r="AE18" s="1026"/>
      <c r="AF18" s="1026">
        <v>80.997918557909671</v>
      </c>
      <c r="AG18" s="1026">
        <v>4.7663240867456551</v>
      </c>
      <c r="AH18" s="1026">
        <v>3.5551390984571754</v>
      </c>
      <c r="AI18" s="1026">
        <v>5.9059417075348053</v>
      </c>
      <c r="AJ18" s="1026">
        <v>4.7746762132307277</v>
      </c>
      <c r="AK18" s="1026"/>
      <c r="AL18" s="1026">
        <v>91.822967983085277</v>
      </c>
      <c r="AM18" s="1026">
        <v>1.3305055115824365</v>
      </c>
      <c r="AN18" s="1026">
        <v>1.4173708771495801</v>
      </c>
      <c r="AO18" s="1026">
        <v>2.2337444237371025</v>
      </c>
      <c r="AP18" s="1026">
        <v>3.1954091916464851</v>
      </c>
      <c r="AQ18" s="1023"/>
    </row>
    <row r="19" spans="1:43" s="1024" customFormat="1" ht="15.75" customHeight="1">
      <c r="A19" s="1027" t="s">
        <v>970</v>
      </c>
    </row>
    <row r="20" spans="1:43" s="1024" customFormat="1" ht="12.75" customHeight="1">
      <c r="A20" s="1024" t="s">
        <v>971</v>
      </c>
    </row>
    <row r="21" spans="1:43" s="1024" customFormat="1" ht="10.199999999999999">
      <c r="A21" s="1024" t="s">
        <v>972</v>
      </c>
      <c r="B21" s="1028"/>
      <c r="C21" s="1028"/>
      <c r="D21" s="1028"/>
      <c r="E21" s="1028"/>
      <c r="F21" s="1028"/>
    </row>
    <row r="22" spans="1:43">
      <c r="A22" s="1029" t="s">
        <v>973</v>
      </c>
    </row>
    <row r="23" spans="1:43">
      <c r="A23" s="1029" t="s">
        <v>974</v>
      </c>
    </row>
    <row r="24" spans="1:43">
      <c r="A24" s="229" t="s">
        <v>69</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CBC4DB75-FB4C-4073-8C83-6690EFB480EF}"/>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FB34-1A7A-4EF4-80BF-80F0C3C26C90}">
  <dimension ref="A1:AG70"/>
  <sheetViews>
    <sheetView showGridLines="0" zoomScaleNormal="100" workbookViewId="0">
      <selection sqref="A1:D1"/>
    </sheetView>
  </sheetViews>
  <sheetFormatPr baseColWidth="10" defaultColWidth="11.44140625" defaultRowHeight="13.8"/>
  <cols>
    <col min="1" max="1" width="30.5546875" style="1030" customWidth="1"/>
    <col min="2" max="28" width="8.5546875" style="1030" customWidth="1"/>
    <col min="29" max="29" width="9.44140625" style="1030" customWidth="1"/>
    <col min="30" max="30" width="8.5546875" style="1030" customWidth="1"/>
    <col min="31" max="31" width="12" style="1030" bestFit="1" customWidth="1"/>
    <col min="32" max="16384" width="11.44140625" style="1031"/>
  </cols>
  <sheetData>
    <row r="1" spans="1:33" ht="18" customHeight="1">
      <c r="A1" s="1176" t="s">
        <v>1066</v>
      </c>
      <c r="B1" s="1176"/>
      <c r="C1" s="1176"/>
      <c r="D1" s="1176"/>
    </row>
    <row r="2" spans="1:33" ht="21" customHeight="1">
      <c r="E2" s="500"/>
      <c r="F2" s="500"/>
      <c r="G2" s="500"/>
      <c r="L2" s="500" t="s">
        <v>975</v>
      </c>
      <c r="M2" s="500"/>
      <c r="N2" s="500"/>
      <c r="O2" s="500"/>
    </row>
    <row r="3" spans="1:33" ht="18.75" customHeight="1">
      <c r="Q3" s="1032">
        <v>45260</v>
      </c>
      <c r="R3" s="1032"/>
      <c r="S3" s="1032"/>
      <c r="T3" s="1032"/>
    </row>
    <row r="4" spans="1:33">
      <c r="A4" s="1033"/>
      <c r="B4" s="1034"/>
      <c r="C4" s="1033"/>
      <c r="D4" s="1033"/>
    </row>
    <row r="5" spans="1:33" ht="12.75" customHeight="1">
      <c r="A5" s="1035"/>
      <c r="B5" s="1036" t="s">
        <v>28</v>
      </c>
      <c r="C5" s="1036"/>
      <c r="D5" s="1037"/>
      <c r="E5" s="1037" t="s">
        <v>29</v>
      </c>
      <c r="F5" s="1038"/>
      <c r="G5" s="1038"/>
      <c r="H5" s="1038" t="s">
        <v>30</v>
      </c>
      <c r="I5" s="1038"/>
      <c r="J5" s="1038"/>
      <c r="K5" s="1038" t="s">
        <v>31</v>
      </c>
      <c r="L5" s="1038"/>
      <c r="M5" s="1038"/>
      <c r="N5" s="1038" t="s">
        <v>32</v>
      </c>
      <c r="O5" s="1038"/>
      <c r="P5" s="1038"/>
      <c r="Q5" s="1038" t="s">
        <v>33</v>
      </c>
      <c r="R5" s="1038"/>
      <c r="S5" s="1038"/>
      <c r="T5" s="1038" t="s">
        <v>34</v>
      </c>
      <c r="U5" s="1038"/>
      <c r="V5" s="1038"/>
      <c r="W5" s="1038" t="s">
        <v>35</v>
      </c>
      <c r="X5" s="1038"/>
      <c r="Y5" s="1038"/>
      <c r="Z5" s="1038" t="s">
        <v>36</v>
      </c>
      <c r="AA5" s="1038"/>
      <c r="AB5" s="1038"/>
      <c r="AC5" s="1038" t="s">
        <v>744</v>
      </c>
      <c r="AD5" s="1038"/>
      <c r="AE5" s="1038"/>
    </row>
    <row r="6" spans="1:33" s="1043" customFormat="1" ht="41.4">
      <c r="A6" s="1039"/>
      <c r="B6" s="1040" t="s">
        <v>976</v>
      </c>
      <c r="C6" s="1041" t="s">
        <v>977</v>
      </c>
      <c r="D6" s="1042" t="s">
        <v>978</v>
      </c>
      <c r="E6" s="1040" t="s">
        <v>976</v>
      </c>
      <c r="F6" s="1041" t="s">
        <v>977</v>
      </c>
      <c r="G6" s="1042" t="s">
        <v>978</v>
      </c>
      <c r="H6" s="1040" t="s">
        <v>976</v>
      </c>
      <c r="I6" s="1041" t="s">
        <v>977</v>
      </c>
      <c r="J6" s="1042" t="s">
        <v>978</v>
      </c>
      <c r="K6" s="1040" t="s">
        <v>976</v>
      </c>
      <c r="L6" s="1041" t="s">
        <v>977</v>
      </c>
      <c r="M6" s="1042" t="s">
        <v>978</v>
      </c>
      <c r="N6" s="1040" t="s">
        <v>976</v>
      </c>
      <c r="O6" s="1041" t="s">
        <v>977</v>
      </c>
      <c r="P6" s="1042" t="s">
        <v>978</v>
      </c>
      <c r="Q6" s="1040" t="s">
        <v>976</v>
      </c>
      <c r="R6" s="1041" t="s">
        <v>977</v>
      </c>
      <c r="S6" s="1042" t="s">
        <v>978</v>
      </c>
      <c r="T6" s="1040" t="s">
        <v>976</v>
      </c>
      <c r="U6" s="1041" t="s">
        <v>977</v>
      </c>
      <c r="V6" s="1042" t="s">
        <v>978</v>
      </c>
      <c r="W6" s="1040" t="s">
        <v>976</v>
      </c>
      <c r="X6" s="1041" t="s">
        <v>977</v>
      </c>
      <c r="Y6" s="1042" t="s">
        <v>978</v>
      </c>
      <c r="Z6" s="1040" t="s">
        <v>976</v>
      </c>
      <c r="AA6" s="1041" t="s">
        <v>977</v>
      </c>
      <c r="AB6" s="1042" t="s">
        <v>978</v>
      </c>
      <c r="AC6" s="1040" t="s">
        <v>976</v>
      </c>
      <c r="AD6" s="1041" t="s">
        <v>977</v>
      </c>
      <c r="AE6" s="1042" t="s">
        <v>978</v>
      </c>
    </row>
    <row r="7" spans="1:33" s="1043" customFormat="1" ht="10.199999999999999">
      <c r="A7" s="1044" t="s">
        <v>979</v>
      </c>
      <c r="B7" s="1045">
        <v>0</v>
      </c>
      <c r="C7" s="1046">
        <v>0</v>
      </c>
      <c r="D7" s="1047">
        <v>0</v>
      </c>
      <c r="E7" s="1045">
        <v>0</v>
      </c>
      <c r="F7" s="1046">
        <v>0</v>
      </c>
      <c r="G7" s="1047">
        <v>0</v>
      </c>
      <c r="H7" s="1045">
        <v>0</v>
      </c>
      <c r="I7" s="1046">
        <v>0</v>
      </c>
      <c r="J7" s="1047">
        <v>0</v>
      </c>
      <c r="K7" s="1045">
        <v>0</v>
      </c>
      <c r="L7" s="1046">
        <v>0</v>
      </c>
      <c r="M7" s="1047">
        <v>0</v>
      </c>
      <c r="N7" s="1045">
        <v>0</v>
      </c>
      <c r="O7" s="1046">
        <v>0</v>
      </c>
      <c r="P7" s="1047">
        <v>0</v>
      </c>
      <c r="Q7" s="1045">
        <v>0</v>
      </c>
      <c r="R7" s="1046">
        <v>0</v>
      </c>
      <c r="S7" s="1047">
        <v>0</v>
      </c>
      <c r="T7" s="1045">
        <v>0</v>
      </c>
      <c r="U7" s="1046">
        <v>28.006691648822269</v>
      </c>
      <c r="V7" s="1047">
        <v>104.633</v>
      </c>
      <c r="W7" s="1045">
        <v>510.94099999999997</v>
      </c>
      <c r="X7" s="1046">
        <v>0</v>
      </c>
      <c r="Y7" s="1047">
        <v>510.94099999999997</v>
      </c>
      <c r="Z7" s="1045">
        <v>0</v>
      </c>
      <c r="AA7" s="1046">
        <v>0</v>
      </c>
      <c r="AB7" s="1047">
        <v>0</v>
      </c>
      <c r="AC7" s="1045">
        <v>510.94099999999997</v>
      </c>
      <c r="AD7" s="1046">
        <v>28.006691648822269</v>
      </c>
      <c r="AE7" s="1047">
        <v>615.57399999999996</v>
      </c>
      <c r="AF7" s="1048"/>
      <c r="AG7" s="1048"/>
    </row>
    <row r="8" spans="1:33" s="1043" customFormat="1" ht="10.199999999999999">
      <c r="A8" s="1049" t="s">
        <v>980</v>
      </c>
      <c r="B8" s="1050">
        <v>0</v>
      </c>
      <c r="C8" s="1051">
        <v>0</v>
      </c>
      <c r="D8" s="1052">
        <v>0</v>
      </c>
      <c r="E8" s="1050">
        <v>0</v>
      </c>
      <c r="F8" s="1051">
        <v>0</v>
      </c>
      <c r="G8" s="1052">
        <v>0</v>
      </c>
      <c r="H8" s="1050">
        <v>0</v>
      </c>
      <c r="I8" s="1051">
        <v>0</v>
      </c>
      <c r="J8" s="1052">
        <v>0</v>
      </c>
      <c r="K8" s="1050">
        <v>0</v>
      </c>
      <c r="L8" s="1051">
        <v>0</v>
      </c>
      <c r="M8" s="1052">
        <v>0</v>
      </c>
      <c r="N8" s="1050">
        <v>0</v>
      </c>
      <c r="O8" s="1051">
        <v>0</v>
      </c>
      <c r="P8" s="1052">
        <v>0</v>
      </c>
      <c r="Q8" s="1050">
        <v>0</v>
      </c>
      <c r="R8" s="1051">
        <v>0</v>
      </c>
      <c r="S8" s="1052">
        <v>0</v>
      </c>
      <c r="T8" s="1050">
        <v>0</v>
      </c>
      <c r="U8" s="1051">
        <v>0</v>
      </c>
      <c r="V8" s="1052">
        <v>0</v>
      </c>
      <c r="W8" s="1050">
        <v>0</v>
      </c>
      <c r="X8" s="1051">
        <v>0</v>
      </c>
      <c r="Y8" s="1052">
        <v>0</v>
      </c>
      <c r="Z8" s="1050">
        <v>0</v>
      </c>
      <c r="AA8" s="1051">
        <v>0</v>
      </c>
      <c r="AB8" s="1052">
        <v>0</v>
      </c>
      <c r="AC8" s="1050">
        <v>0</v>
      </c>
      <c r="AD8" s="1051">
        <v>0</v>
      </c>
      <c r="AE8" s="1053">
        <v>0</v>
      </c>
      <c r="AF8" s="1048"/>
      <c r="AG8" s="1048"/>
    </row>
    <row r="9" spans="1:33" s="1043" customFormat="1" ht="10.199999999999999">
      <c r="A9" s="1049" t="s">
        <v>624</v>
      </c>
      <c r="B9" s="1050">
        <v>0</v>
      </c>
      <c r="C9" s="1052">
        <v>0</v>
      </c>
      <c r="D9" s="1052">
        <v>0</v>
      </c>
      <c r="E9" s="1050">
        <v>0</v>
      </c>
      <c r="F9" s="1052">
        <v>0</v>
      </c>
      <c r="G9" s="1052">
        <v>0</v>
      </c>
      <c r="H9" s="1050">
        <v>0</v>
      </c>
      <c r="I9" s="1052">
        <v>0</v>
      </c>
      <c r="J9" s="1052">
        <v>0</v>
      </c>
      <c r="K9" s="1050">
        <v>0</v>
      </c>
      <c r="L9" s="1052">
        <v>0</v>
      </c>
      <c r="M9" s="1052">
        <v>0</v>
      </c>
      <c r="N9" s="1050">
        <v>0</v>
      </c>
      <c r="O9" s="1052">
        <v>0</v>
      </c>
      <c r="P9" s="1052">
        <v>0</v>
      </c>
      <c r="Q9" s="1050">
        <v>0</v>
      </c>
      <c r="R9" s="1052">
        <v>0</v>
      </c>
      <c r="S9" s="1052">
        <v>0</v>
      </c>
      <c r="T9" s="1050">
        <v>0</v>
      </c>
      <c r="U9" s="1052">
        <v>0</v>
      </c>
      <c r="V9" s="1052">
        <v>0</v>
      </c>
      <c r="W9" s="1050">
        <v>0</v>
      </c>
      <c r="X9" s="1052">
        <v>0</v>
      </c>
      <c r="Y9" s="1052">
        <v>0</v>
      </c>
      <c r="Z9" s="1050">
        <v>0</v>
      </c>
      <c r="AA9" s="1052">
        <v>0</v>
      </c>
      <c r="AB9" s="1052">
        <v>0</v>
      </c>
      <c r="AC9" s="1050">
        <v>0</v>
      </c>
      <c r="AD9" s="1052">
        <v>0</v>
      </c>
      <c r="AE9" s="1053">
        <v>0</v>
      </c>
      <c r="AF9" s="1048"/>
      <c r="AG9" s="1048"/>
    </row>
    <row r="10" spans="1:33" s="1043" customFormat="1" ht="10.199999999999999">
      <c r="A10" s="1049" t="s">
        <v>391</v>
      </c>
      <c r="B10" s="1050">
        <v>0</v>
      </c>
      <c r="C10" s="1052">
        <v>0</v>
      </c>
      <c r="D10" s="1052">
        <v>0</v>
      </c>
      <c r="E10" s="1050">
        <v>0</v>
      </c>
      <c r="F10" s="1052">
        <v>0</v>
      </c>
      <c r="G10" s="1052">
        <v>0</v>
      </c>
      <c r="H10" s="1050">
        <v>0</v>
      </c>
      <c r="I10" s="1052">
        <v>0</v>
      </c>
      <c r="J10" s="1052">
        <v>0</v>
      </c>
      <c r="K10" s="1050">
        <v>0</v>
      </c>
      <c r="L10" s="1052">
        <v>0</v>
      </c>
      <c r="M10" s="1052">
        <v>0</v>
      </c>
      <c r="N10" s="1050">
        <v>0</v>
      </c>
      <c r="O10" s="1052">
        <v>0</v>
      </c>
      <c r="P10" s="1052">
        <v>0</v>
      </c>
      <c r="Q10" s="1050">
        <v>0</v>
      </c>
      <c r="R10" s="1052">
        <v>0</v>
      </c>
      <c r="S10" s="1052">
        <v>0</v>
      </c>
      <c r="T10" s="1050">
        <v>0</v>
      </c>
      <c r="U10" s="1052">
        <v>0</v>
      </c>
      <c r="V10" s="1052">
        <v>0</v>
      </c>
      <c r="W10" s="1050">
        <v>0</v>
      </c>
      <c r="X10" s="1052">
        <v>0</v>
      </c>
      <c r="Y10" s="1052">
        <v>0</v>
      </c>
      <c r="Z10" s="1050">
        <v>0</v>
      </c>
      <c r="AA10" s="1052">
        <v>0</v>
      </c>
      <c r="AB10" s="1052">
        <v>0</v>
      </c>
      <c r="AC10" s="1050">
        <v>0</v>
      </c>
      <c r="AD10" s="1052">
        <v>0</v>
      </c>
      <c r="AE10" s="1053">
        <v>0</v>
      </c>
      <c r="AF10" s="1048"/>
      <c r="AG10" s="1048"/>
    </row>
    <row r="11" spans="1:33" s="1043" customFormat="1" ht="10.199999999999999">
      <c r="A11" s="1049" t="s">
        <v>396</v>
      </c>
      <c r="B11" s="1050">
        <v>0</v>
      </c>
      <c r="C11" s="1052">
        <v>0</v>
      </c>
      <c r="D11" s="1052">
        <v>0</v>
      </c>
      <c r="E11" s="1050">
        <v>0</v>
      </c>
      <c r="F11" s="1052">
        <v>0</v>
      </c>
      <c r="G11" s="1052">
        <v>0</v>
      </c>
      <c r="H11" s="1050">
        <v>0</v>
      </c>
      <c r="I11" s="1052">
        <v>0</v>
      </c>
      <c r="J11" s="1052">
        <v>0</v>
      </c>
      <c r="K11" s="1050">
        <v>0</v>
      </c>
      <c r="L11" s="1052">
        <v>0</v>
      </c>
      <c r="M11" s="1052">
        <v>0</v>
      </c>
      <c r="N11" s="1050">
        <v>0</v>
      </c>
      <c r="O11" s="1052">
        <v>0</v>
      </c>
      <c r="P11" s="1052">
        <v>0</v>
      </c>
      <c r="Q11" s="1050">
        <v>0</v>
      </c>
      <c r="R11" s="1052">
        <v>0</v>
      </c>
      <c r="S11" s="1052">
        <v>0</v>
      </c>
      <c r="T11" s="1050">
        <v>0</v>
      </c>
      <c r="U11" s="1052">
        <v>0</v>
      </c>
      <c r="V11" s="1052">
        <v>0</v>
      </c>
      <c r="W11" s="1050">
        <v>0</v>
      </c>
      <c r="X11" s="1052">
        <v>0</v>
      </c>
      <c r="Y11" s="1052">
        <v>0</v>
      </c>
      <c r="Z11" s="1050">
        <v>0</v>
      </c>
      <c r="AA11" s="1052">
        <v>0</v>
      </c>
      <c r="AB11" s="1052">
        <v>0</v>
      </c>
      <c r="AC11" s="1050">
        <v>0</v>
      </c>
      <c r="AD11" s="1052">
        <v>0</v>
      </c>
      <c r="AE11" s="1053">
        <v>0</v>
      </c>
      <c r="AF11" s="1048"/>
      <c r="AG11" s="1048"/>
    </row>
    <row r="12" spans="1:33" s="1043" customFormat="1" ht="10.199999999999999">
      <c r="A12" s="1049" t="s">
        <v>625</v>
      </c>
      <c r="B12" s="1050">
        <v>0</v>
      </c>
      <c r="C12" s="1052">
        <v>0</v>
      </c>
      <c r="D12" s="1052">
        <v>0</v>
      </c>
      <c r="E12" s="1050">
        <v>0</v>
      </c>
      <c r="F12" s="1052">
        <v>0</v>
      </c>
      <c r="G12" s="1052">
        <v>0</v>
      </c>
      <c r="H12" s="1050">
        <v>0</v>
      </c>
      <c r="I12" s="1052">
        <v>0</v>
      </c>
      <c r="J12" s="1052">
        <v>0</v>
      </c>
      <c r="K12" s="1050">
        <v>0</v>
      </c>
      <c r="L12" s="1052">
        <v>0</v>
      </c>
      <c r="M12" s="1052">
        <v>0</v>
      </c>
      <c r="N12" s="1050">
        <v>0</v>
      </c>
      <c r="O12" s="1052">
        <v>0</v>
      </c>
      <c r="P12" s="1052">
        <v>0</v>
      </c>
      <c r="Q12" s="1050">
        <v>0</v>
      </c>
      <c r="R12" s="1052">
        <v>0</v>
      </c>
      <c r="S12" s="1052">
        <v>0</v>
      </c>
      <c r="T12" s="1050">
        <v>0</v>
      </c>
      <c r="U12" s="1052">
        <v>0</v>
      </c>
      <c r="V12" s="1052">
        <v>0</v>
      </c>
      <c r="W12" s="1050">
        <v>510.94099999999997</v>
      </c>
      <c r="X12" s="1052">
        <v>0</v>
      </c>
      <c r="Y12" s="1052">
        <v>510.94099999999997</v>
      </c>
      <c r="Z12" s="1050">
        <v>0</v>
      </c>
      <c r="AA12" s="1052">
        <v>0</v>
      </c>
      <c r="AB12" s="1052">
        <v>0</v>
      </c>
      <c r="AC12" s="1050">
        <v>510.94099999999997</v>
      </c>
      <c r="AD12" s="1052">
        <v>0</v>
      </c>
      <c r="AE12" s="1053">
        <v>510.94099999999997</v>
      </c>
      <c r="AF12" s="1048"/>
      <c r="AG12" s="1048"/>
    </row>
    <row r="13" spans="1:33" s="1043" customFormat="1" ht="10.199999999999999">
      <c r="A13" s="1049" t="s">
        <v>626</v>
      </c>
      <c r="B13" s="1050">
        <v>0</v>
      </c>
      <c r="C13" s="1052">
        <v>0</v>
      </c>
      <c r="D13" s="1052">
        <v>0</v>
      </c>
      <c r="E13" s="1050">
        <v>0</v>
      </c>
      <c r="F13" s="1052">
        <v>0</v>
      </c>
      <c r="G13" s="1052">
        <v>0</v>
      </c>
      <c r="H13" s="1050">
        <v>0</v>
      </c>
      <c r="I13" s="1052">
        <v>0</v>
      </c>
      <c r="J13" s="1052">
        <v>0</v>
      </c>
      <c r="K13" s="1050">
        <v>0</v>
      </c>
      <c r="L13" s="1052">
        <v>0</v>
      </c>
      <c r="M13" s="1052">
        <v>0</v>
      </c>
      <c r="N13" s="1050">
        <v>0</v>
      </c>
      <c r="O13" s="1052">
        <v>0</v>
      </c>
      <c r="P13" s="1052">
        <v>0</v>
      </c>
      <c r="Q13" s="1050">
        <v>0</v>
      </c>
      <c r="R13" s="1052">
        <v>0</v>
      </c>
      <c r="S13" s="1052">
        <v>0</v>
      </c>
      <c r="T13" s="1050">
        <v>0</v>
      </c>
      <c r="U13" s="1052">
        <v>28.006691648822269</v>
      </c>
      <c r="V13" s="1052">
        <v>104.633</v>
      </c>
      <c r="W13" s="1050">
        <v>0</v>
      </c>
      <c r="X13" s="1052">
        <v>0</v>
      </c>
      <c r="Y13" s="1052">
        <v>0</v>
      </c>
      <c r="Z13" s="1050">
        <v>0</v>
      </c>
      <c r="AA13" s="1052">
        <v>0</v>
      </c>
      <c r="AB13" s="1052">
        <v>0</v>
      </c>
      <c r="AC13" s="1050">
        <v>0</v>
      </c>
      <c r="AD13" s="1052">
        <v>28.006691648822269</v>
      </c>
      <c r="AE13" s="1053">
        <v>104.633</v>
      </c>
      <c r="AF13" s="1048"/>
      <c r="AG13" s="1048"/>
    </row>
    <row r="14" spans="1:33" s="1043" customFormat="1" ht="10.199999999999999">
      <c r="A14" s="1049" t="s">
        <v>627</v>
      </c>
      <c r="B14" s="1050">
        <v>0</v>
      </c>
      <c r="C14" s="1052">
        <v>0</v>
      </c>
      <c r="D14" s="1052">
        <v>0</v>
      </c>
      <c r="E14" s="1050">
        <v>0</v>
      </c>
      <c r="F14" s="1052">
        <v>0</v>
      </c>
      <c r="G14" s="1052">
        <v>0</v>
      </c>
      <c r="H14" s="1050">
        <v>0</v>
      </c>
      <c r="I14" s="1052">
        <v>0</v>
      </c>
      <c r="J14" s="1052">
        <v>0</v>
      </c>
      <c r="K14" s="1050">
        <v>0</v>
      </c>
      <c r="L14" s="1052">
        <v>0</v>
      </c>
      <c r="M14" s="1052">
        <v>0</v>
      </c>
      <c r="N14" s="1050">
        <v>0</v>
      </c>
      <c r="O14" s="1052">
        <v>0</v>
      </c>
      <c r="P14" s="1052">
        <v>0</v>
      </c>
      <c r="Q14" s="1050">
        <v>0</v>
      </c>
      <c r="R14" s="1052">
        <v>0</v>
      </c>
      <c r="S14" s="1052">
        <v>0</v>
      </c>
      <c r="T14" s="1050">
        <v>0</v>
      </c>
      <c r="U14" s="1052">
        <v>0</v>
      </c>
      <c r="V14" s="1052">
        <v>0</v>
      </c>
      <c r="W14" s="1050">
        <v>0</v>
      </c>
      <c r="X14" s="1052">
        <v>0</v>
      </c>
      <c r="Y14" s="1052">
        <v>0</v>
      </c>
      <c r="Z14" s="1050">
        <v>0</v>
      </c>
      <c r="AA14" s="1052">
        <v>0</v>
      </c>
      <c r="AB14" s="1052">
        <v>0</v>
      </c>
      <c r="AC14" s="1050">
        <v>0</v>
      </c>
      <c r="AD14" s="1052">
        <v>0</v>
      </c>
      <c r="AE14" s="1053">
        <v>0</v>
      </c>
      <c r="AF14" s="1048"/>
      <c r="AG14" s="1048"/>
    </row>
    <row r="15" spans="1:33" s="1043" customFormat="1" ht="10.199999999999999">
      <c r="A15" s="1049" t="s">
        <v>981</v>
      </c>
      <c r="B15" s="1050">
        <v>0</v>
      </c>
      <c r="C15" s="1052">
        <v>0</v>
      </c>
      <c r="D15" s="1052">
        <v>0</v>
      </c>
      <c r="E15" s="1050">
        <v>0</v>
      </c>
      <c r="F15" s="1052">
        <v>0</v>
      </c>
      <c r="G15" s="1052">
        <v>0</v>
      </c>
      <c r="H15" s="1050">
        <v>0</v>
      </c>
      <c r="I15" s="1052">
        <v>0</v>
      </c>
      <c r="J15" s="1052">
        <v>0</v>
      </c>
      <c r="K15" s="1050">
        <v>0</v>
      </c>
      <c r="L15" s="1052">
        <v>0</v>
      </c>
      <c r="M15" s="1052">
        <v>0</v>
      </c>
      <c r="N15" s="1050">
        <v>0</v>
      </c>
      <c r="O15" s="1052">
        <v>0</v>
      </c>
      <c r="P15" s="1052">
        <v>0</v>
      </c>
      <c r="Q15" s="1050">
        <v>0</v>
      </c>
      <c r="R15" s="1052">
        <v>0</v>
      </c>
      <c r="S15" s="1052">
        <v>0</v>
      </c>
      <c r="T15" s="1050">
        <v>0</v>
      </c>
      <c r="U15" s="1052">
        <v>0</v>
      </c>
      <c r="V15" s="1052">
        <v>0</v>
      </c>
      <c r="W15" s="1050">
        <v>0</v>
      </c>
      <c r="X15" s="1052">
        <v>0</v>
      </c>
      <c r="Y15" s="1052">
        <v>0</v>
      </c>
      <c r="Z15" s="1050">
        <v>0</v>
      </c>
      <c r="AA15" s="1052">
        <v>0</v>
      </c>
      <c r="AB15" s="1052">
        <v>0</v>
      </c>
      <c r="AC15" s="1050">
        <v>0</v>
      </c>
      <c r="AD15" s="1052">
        <v>0</v>
      </c>
      <c r="AE15" s="1053">
        <v>0</v>
      </c>
      <c r="AF15" s="1048"/>
      <c r="AG15" s="1048"/>
    </row>
    <row r="16" spans="1:33" s="1043" customFormat="1" ht="10.199999999999999">
      <c r="A16" s="1044" t="s">
        <v>982</v>
      </c>
      <c r="B16" s="1045">
        <v>0</v>
      </c>
      <c r="C16" s="1046">
        <v>0</v>
      </c>
      <c r="D16" s="1047">
        <v>0</v>
      </c>
      <c r="E16" s="1045">
        <v>0</v>
      </c>
      <c r="F16" s="1046">
        <v>0</v>
      </c>
      <c r="G16" s="1047">
        <v>0</v>
      </c>
      <c r="H16" s="1045">
        <v>0</v>
      </c>
      <c r="I16" s="1046">
        <v>0</v>
      </c>
      <c r="J16" s="1047">
        <v>0</v>
      </c>
      <c r="K16" s="1045">
        <v>0</v>
      </c>
      <c r="L16" s="1046">
        <v>0</v>
      </c>
      <c r="M16" s="1047">
        <v>0</v>
      </c>
      <c r="N16" s="1045">
        <v>0</v>
      </c>
      <c r="O16" s="1046">
        <v>0</v>
      </c>
      <c r="P16" s="1047">
        <v>0</v>
      </c>
      <c r="Q16" s="1045">
        <v>0</v>
      </c>
      <c r="R16" s="1046">
        <v>0</v>
      </c>
      <c r="S16" s="1047">
        <v>0</v>
      </c>
      <c r="T16" s="1045">
        <v>2816.8739999999998</v>
      </c>
      <c r="U16" s="1046">
        <v>2019.4156852248393</v>
      </c>
      <c r="V16" s="1047">
        <v>10361.411</v>
      </c>
      <c r="W16" s="1045">
        <v>2234.2959999999998</v>
      </c>
      <c r="X16" s="1046">
        <v>0</v>
      </c>
      <c r="Y16" s="1047">
        <v>2234.2959999999998</v>
      </c>
      <c r="Z16" s="1045">
        <v>5.0010000000000003</v>
      </c>
      <c r="AA16" s="1046">
        <v>0</v>
      </c>
      <c r="AB16" s="1047">
        <v>5.0010000000000003</v>
      </c>
      <c r="AC16" s="1045">
        <v>5056.1719999999996</v>
      </c>
      <c r="AD16" s="1046">
        <v>2019.4156852248393</v>
      </c>
      <c r="AE16" s="1047">
        <v>12600.709000000001</v>
      </c>
      <c r="AF16" s="1048"/>
      <c r="AG16" s="1048"/>
    </row>
    <row r="17" spans="1:33" s="1043" customFormat="1" ht="10.199999999999999">
      <c r="A17" s="1049" t="s">
        <v>980</v>
      </c>
      <c r="B17" s="1050">
        <v>0</v>
      </c>
      <c r="C17" s="1051">
        <v>0</v>
      </c>
      <c r="D17" s="1052">
        <v>0</v>
      </c>
      <c r="E17" s="1050">
        <v>0</v>
      </c>
      <c r="F17" s="1051">
        <v>0</v>
      </c>
      <c r="G17" s="1052">
        <v>0</v>
      </c>
      <c r="H17" s="1050">
        <v>0</v>
      </c>
      <c r="I17" s="1051">
        <v>0</v>
      </c>
      <c r="J17" s="1052">
        <v>0</v>
      </c>
      <c r="K17" s="1050">
        <v>0</v>
      </c>
      <c r="L17" s="1051">
        <v>0</v>
      </c>
      <c r="M17" s="1052">
        <v>0</v>
      </c>
      <c r="N17" s="1050">
        <v>0</v>
      </c>
      <c r="O17" s="1051">
        <v>0</v>
      </c>
      <c r="P17" s="1052">
        <v>0</v>
      </c>
      <c r="Q17" s="1050">
        <v>0</v>
      </c>
      <c r="R17" s="1051">
        <v>0</v>
      </c>
      <c r="S17" s="1052">
        <v>0</v>
      </c>
      <c r="T17" s="1050">
        <v>0</v>
      </c>
      <c r="U17" s="1051">
        <v>0</v>
      </c>
      <c r="V17" s="1052">
        <v>0</v>
      </c>
      <c r="W17" s="1050">
        <v>0</v>
      </c>
      <c r="X17" s="1051">
        <v>0</v>
      </c>
      <c r="Y17" s="1052">
        <v>0</v>
      </c>
      <c r="Z17" s="1050">
        <v>0</v>
      </c>
      <c r="AA17" s="1051">
        <v>0</v>
      </c>
      <c r="AB17" s="1052">
        <v>0</v>
      </c>
      <c r="AC17" s="1050">
        <v>0</v>
      </c>
      <c r="AD17" s="1051">
        <v>0</v>
      </c>
      <c r="AE17" s="1053">
        <v>0</v>
      </c>
      <c r="AF17" s="1048"/>
      <c r="AG17" s="1048"/>
    </row>
    <row r="18" spans="1:33" s="1043" customFormat="1" ht="10.199999999999999">
      <c r="A18" s="1049" t="s">
        <v>624</v>
      </c>
      <c r="B18" s="1050">
        <v>0</v>
      </c>
      <c r="C18" s="1052">
        <v>0</v>
      </c>
      <c r="D18" s="1052">
        <v>0</v>
      </c>
      <c r="E18" s="1050">
        <v>0</v>
      </c>
      <c r="F18" s="1052">
        <v>0</v>
      </c>
      <c r="G18" s="1052">
        <v>0</v>
      </c>
      <c r="H18" s="1050">
        <v>0</v>
      </c>
      <c r="I18" s="1052">
        <v>0</v>
      </c>
      <c r="J18" s="1052">
        <v>0</v>
      </c>
      <c r="K18" s="1050">
        <v>0</v>
      </c>
      <c r="L18" s="1052">
        <v>0</v>
      </c>
      <c r="M18" s="1052">
        <v>0</v>
      </c>
      <c r="N18" s="1050">
        <v>0</v>
      </c>
      <c r="O18" s="1052">
        <v>0</v>
      </c>
      <c r="P18" s="1052">
        <v>0</v>
      </c>
      <c r="Q18" s="1050">
        <v>0</v>
      </c>
      <c r="R18" s="1052">
        <v>0</v>
      </c>
      <c r="S18" s="1052">
        <v>0</v>
      </c>
      <c r="T18" s="1050">
        <v>0</v>
      </c>
      <c r="U18" s="1052">
        <v>0</v>
      </c>
      <c r="V18" s="1052">
        <v>0</v>
      </c>
      <c r="W18" s="1050">
        <v>0</v>
      </c>
      <c r="X18" s="1052">
        <v>0</v>
      </c>
      <c r="Y18" s="1052">
        <v>0</v>
      </c>
      <c r="Z18" s="1050">
        <v>0</v>
      </c>
      <c r="AA18" s="1052">
        <v>0</v>
      </c>
      <c r="AB18" s="1052">
        <v>0</v>
      </c>
      <c r="AC18" s="1050">
        <v>0</v>
      </c>
      <c r="AD18" s="1052">
        <v>0</v>
      </c>
      <c r="AE18" s="1053">
        <v>0</v>
      </c>
      <c r="AF18" s="1048"/>
      <c r="AG18" s="1048"/>
    </row>
    <row r="19" spans="1:33" s="1043" customFormat="1" ht="10.199999999999999">
      <c r="A19" s="1049" t="s">
        <v>391</v>
      </c>
      <c r="B19" s="1050">
        <v>0</v>
      </c>
      <c r="C19" s="1052">
        <v>0</v>
      </c>
      <c r="D19" s="1052">
        <v>0</v>
      </c>
      <c r="E19" s="1050">
        <v>0</v>
      </c>
      <c r="F19" s="1052">
        <v>0</v>
      </c>
      <c r="G19" s="1052">
        <v>0</v>
      </c>
      <c r="H19" s="1050">
        <v>0</v>
      </c>
      <c r="I19" s="1052">
        <v>0</v>
      </c>
      <c r="J19" s="1052">
        <v>0</v>
      </c>
      <c r="K19" s="1050">
        <v>0</v>
      </c>
      <c r="L19" s="1052">
        <v>0</v>
      </c>
      <c r="M19" s="1052">
        <v>0</v>
      </c>
      <c r="N19" s="1050">
        <v>0</v>
      </c>
      <c r="O19" s="1052">
        <v>0</v>
      </c>
      <c r="P19" s="1052">
        <v>0</v>
      </c>
      <c r="Q19" s="1050">
        <v>0</v>
      </c>
      <c r="R19" s="1052">
        <v>0</v>
      </c>
      <c r="S19" s="1052">
        <v>0</v>
      </c>
      <c r="T19" s="1050">
        <v>0</v>
      </c>
      <c r="U19" s="1052">
        <v>0</v>
      </c>
      <c r="V19" s="1052">
        <v>0</v>
      </c>
      <c r="W19" s="1050">
        <v>0</v>
      </c>
      <c r="X19" s="1052">
        <v>0</v>
      </c>
      <c r="Y19" s="1052">
        <v>0</v>
      </c>
      <c r="Z19" s="1050">
        <v>0</v>
      </c>
      <c r="AA19" s="1052">
        <v>0</v>
      </c>
      <c r="AB19" s="1052">
        <v>0</v>
      </c>
      <c r="AC19" s="1050">
        <v>0</v>
      </c>
      <c r="AD19" s="1052">
        <v>0</v>
      </c>
      <c r="AE19" s="1053">
        <v>0</v>
      </c>
      <c r="AF19" s="1048"/>
      <c r="AG19" s="1048"/>
    </row>
    <row r="20" spans="1:33" s="1043" customFormat="1" ht="10.199999999999999">
      <c r="A20" s="1049" t="s">
        <v>396</v>
      </c>
      <c r="B20" s="1050">
        <v>0</v>
      </c>
      <c r="C20" s="1052">
        <v>0</v>
      </c>
      <c r="D20" s="1052">
        <v>0</v>
      </c>
      <c r="E20" s="1050">
        <v>0</v>
      </c>
      <c r="F20" s="1052">
        <v>0</v>
      </c>
      <c r="G20" s="1052">
        <v>0</v>
      </c>
      <c r="H20" s="1050">
        <v>0</v>
      </c>
      <c r="I20" s="1052">
        <v>0</v>
      </c>
      <c r="J20" s="1052">
        <v>0</v>
      </c>
      <c r="K20" s="1050">
        <v>0</v>
      </c>
      <c r="L20" s="1052">
        <v>0</v>
      </c>
      <c r="M20" s="1052">
        <v>0</v>
      </c>
      <c r="N20" s="1050">
        <v>0</v>
      </c>
      <c r="O20" s="1052">
        <v>0</v>
      </c>
      <c r="P20" s="1052">
        <v>0</v>
      </c>
      <c r="Q20" s="1050">
        <v>0</v>
      </c>
      <c r="R20" s="1052">
        <v>0</v>
      </c>
      <c r="S20" s="1052">
        <v>0</v>
      </c>
      <c r="T20" s="1050">
        <v>2665.4609999999998</v>
      </c>
      <c r="U20" s="1052">
        <v>1133.9866167023554</v>
      </c>
      <c r="V20" s="1052">
        <v>6902.0349999999999</v>
      </c>
      <c r="W20" s="1050">
        <v>0</v>
      </c>
      <c r="X20" s="1052">
        <v>0</v>
      </c>
      <c r="Y20" s="1052">
        <v>0</v>
      </c>
      <c r="Z20" s="1050">
        <v>5.0010000000000003</v>
      </c>
      <c r="AA20" s="1052">
        <v>0</v>
      </c>
      <c r="AB20" s="1052">
        <v>5.0010000000000003</v>
      </c>
      <c r="AC20" s="1050">
        <v>2670.462</v>
      </c>
      <c r="AD20" s="1052">
        <v>1133.9866167023554</v>
      </c>
      <c r="AE20" s="1053">
        <v>6907.0360000000001</v>
      </c>
      <c r="AF20" s="1048"/>
      <c r="AG20" s="1048"/>
    </row>
    <row r="21" spans="1:33" s="1043" customFormat="1" ht="10.199999999999999">
      <c r="A21" s="1049" t="s">
        <v>625</v>
      </c>
      <c r="B21" s="1050">
        <v>0</v>
      </c>
      <c r="C21" s="1052">
        <v>0</v>
      </c>
      <c r="D21" s="1052">
        <v>0</v>
      </c>
      <c r="E21" s="1050">
        <v>0</v>
      </c>
      <c r="F21" s="1052">
        <v>0</v>
      </c>
      <c r="G21" s="1052">
        <v>0</v>
      </c>
      <c r="H21" s="1050">
        <v>0</v>
      </c>
      <c r="I21" s="1052">
        <v>0</v>
      </c>
      <c r="J21" s="1052">
        <v>0</v>
      </c>
      <c r="K21" s="1050">
        <v>0</v>
      </c>
      <c r="L21" s="1052">
        <v>0</v>
      </c>
      <c r="M21" s="1052">
        <v>0</v>
      </c>
      <c r="N21" s="1050">
        <v>0</v>
      </c>
      <c r="O21" s="1052">
        <v>0</v>
      </c>
      <c r="P21" s="1052">
        <v>0</v>
      </c>
      <c r="Q21" s="1050">
        <v>0</v>
      </c>
      <c r="R21" s="1052">
        <v>0</v>
      </c>
      <c r="S21" s="1052">
        <v>0</v>
      </c>
      <c r="T21" s="1050">
        <v>0</v>
      </c>
      <c r="U21" s="1052">
        <v>0</v>
      </c>
      <c r="V21" s="1052">
        <v>0</v>
      </c>
      <c r="W21" s="1050">
        <v>2234.2959999999998</v>
      </c>
      <c r="X21" s="1052">
        <v>0</v>
      </c>
      <c r="Y21" s="1052">
        <v>2234.2959999999998</v>
      </c>
      <c r="Z21" s="1050">
        <v>0</v>
      </c>
      <c r="AA21" s="1052">
        <v>0</v>
      </c>
      <c r="AB21" s="1052">
        <v>0</v>
      </c>
      <c r="AC21" s="1050">
        <v>2234.2959999999998</v>
      </c>
      <c r="AD21" s="1052">
        <v>0</v>
      </c>
      <c r="AE21" s="1053">
        <v>2234.2959999999998</v>
      </c>
      <c r="AF21" s="1048"/>
      <c r="AG21" s="1048"/>
    </row>
    <row r="22" spans="1:33" s="1043" customFormat="1" ht="10.199999999999999">
      <c r="A22" s="1049" t="s">
        <v>626</v>
      </c>
      <c r="B22" s="1050">
        <v>0</v>
      </c>
      <c r="C22" s="1052">
        <v>0</v>
      </c>
      <c r="D22" s="1052">
        <v>0</v>
      </c>
      <c r="E22" s="1050">
        <v>0</v>
      </c>
      <c r="F22" s="1052">
        <v>0</v>
      </c>
      <c r="G22" s="1052">
        <v>0</v>
      </c>
      <c r="H22" s="1050">
        <v>0</v>
      </c>
      <c r="I22" s="1052">
        <v>0</v>
      </c>
      <c r="J22" s="1052">
        <v>0</v>
      </c>
      <c r="K22" s="1050">
        <v>0</v>
      </c>
      <c r="L22" s="1052">
        <v>0</v>
      </c>
      <c r="M22" s="1052">
        <v>0</v>
      </c>
      <c r="N22" s="1050">
        <v>0</v>
      </c>
      <c r="O22" s="1052">
        <v>0</v>
      </c>
      <c r="P22" s="1052">
        <v>0</v>
      </c>
      <c r="Q22" s="1050">
        <v>0</v>
      </c>
      <c r="R22" s="1052">
        <v>0</v>
      </c>
      <c r="S22" s="1052">
        <v>0</v>
      </c>
      <c r="T22" s="1050">
        <v>151.41200000000001</v>
      </c>
      <c r="U22" s="1052">
        <v>885.42906852248393</v>
      </c>
      <c r="V22" s="1052">
        <v>3459.375</v>
      </c>
      <c r="W22" s="1050">
        <v>0</v>
      </c>
      <c r="X22" s="1052">
        <v>0</v>
      </c>
      <c r="Y22" s="1052">
        <v>0</v>
      </c>
      <c r="Z22" s="1050">
        <v>0</v>
      </c>
      <c r="AA22" s="1052">
        <v>0</v>
      </c>
      <c r="AB22" s="1052">
        <v>0</v>
      </c>
      <c r="AC22" s="1050">
        <v>151.41200000000001</v>
      </c>
      <c r="AD22" s="1052">
        <v>885.42906852248393</v>
      </c>
      <c r="AE22" s="1053">
        <v>3459.375</v>
      </c>
      <c r="AF22" s="1048"/>
      <c r="AG22" s="1048"/>
    </row>
    <row r="23" spans="1:33" s="1043" customFormat="1" ht="10.199999999999999">
      <c r="A23" s="1049" t="s">
        <v>627</v>
      </c>
      <c r="B23" s="1050">
        <v>0</v>
      </c>
      <c r="C23" s="1052">
        <v>0</v>
      </c>
      <c r="D23" s="1052">
        <v>0</v>
      </c>
      <c r="E23" s="1050">
        <v>0</v>
      </c>
      <c r="F23" s="1052">
        <v>0</v>
      </c>
      <c r="G23" s="1052">
        <v>0</v>
      </c>
      <c r="H23" s="1050">
        <v>0</v>
      </c>
      <c r="I23" s="1052">
        <v>0</v>
      </c>
      <c r="J23" s="1052">
        <v>0</v>
      </c>
      <c r="K23" s="1050">
        <v>0</v>
      </c>
      <c r="L23" s="1052">
        <v>0</v>
      </c>
      <c r="M23" s="1052">
        <v>0</v>
      </c>
      <c r="N23" s="1050">
        <v>0</v>
      </c>
      <c r="O23" s="1052">
        <v>0</v>
      </c>
      <c r="P23" s="1052">
        <v>0</v>
      </c>
      <c r="Q23" s="1050">
        <v>0</v>
      </c>
      <c r="R23" s="1052">
        <v>0</v>
      </c>
      <c r="S23" s="1052">
        <v>0</v>
      </c>
      <c r="T23" s="1050">
        <v>0</v>
      </c>
      <c r="U23" s="1052">
        <v>0</v>
      </c>
      <c r="V23" s="1052">
        <v>0</v>
      </c>
      <c r="W23" s="1050">
        <v>0</v>
      </c>
      <c r="X23" s="1052">
        <v>0</v>
      </c>
      <c r="Y23" s="1052">
        <v>0</v>
      </c>
      <c r="Z23" s="1050">
        <v>0</v>
      </c>
      <c r="AA23" s="1052">
        <v>0</v>
      </c>
      <c r="AB23" s="1052">
        <v>0</v>
      </c>
      <c r="AC23" s="1050">
        <v>0</v>
      </c>
      <c r="AD23" s="1052">
        <v>0</v>
      </c>
      <c r="AE23" s="1053">
        <v>0</v>
      </c>
      <c r="AF23" s="1048"/>
      <c r="AG23" s="1048"/>
    </row>
    <row r="24" spans="1:33" s="1043" customFormat="1" ht="10.199999999999999">
      <c r="A24" s="1049" t="s">
        <v>983</v>
      </c>
      <c r="B24" s="1050">
        <v>0</v>
      </c>
      <c r="C24" s="1052">
        <v>0</v>
      </c>
      <c r="D24" s="1052">
        <v>0</v>
      </c>
      <c r="E24" s="1050">
        <v>0</v>
      </c>
      <c r="F24" s="1052">
        <v>0</v>
      </c>
      <c r="G24" s="1052">
        <v>0</v>
      </c>
      <c r="H24" s="1050">
        <v>0</v>
      </c>
      <c r="I24" s="1052">
        <v>0</v>
      </c>
      <c r="J24" s="1052">
        <v>0</v>
      </c>
      <c r="K24" s="1050">
        <v>0</v>
      </c>
      <c r="L24" s="1052">
        <v>0</v>
      </c>
      <c r="M24" s="1052">
        <v>0</v>
      </c>
      <c r="N24" s="1050">
        <v>0</v>
      </c>
      <c r="O24" s="1052">
        <v>0</v>
      </c>
      <c r="P24" s="1052">
        <v>0</v>
      </c>
      <c r="Q24" s="1050">
        <v>0</v>
      </c>
      <c r="R24" s="1052">
        <v>0</v>
      </c>
      <c r="S24" s="1052">
        <v>0</v>
      </c>
      <c r="T24" s="1050">
        <v>0</v>
      </c>
      <c r="U24" s="1052">
        <v>0</v>
      </c>
      <c r="V24" s="1052">
        <v>0</v>
      </c>
      <c r="W24" s="1050">
        <v>0</v>
      </c>
      <c r="X24" s="1052">
        <v>0</v>
      </c>
      <c r="Y24" s="1052">
        <v>0</v>
      </c>
      <c r="Z24" s="1050">
        <v>0</v>
      </c>
      <c r="AA24" s="1052">
        <v>0</v>
      </c>
      <c r="AB24" s="1052">
        <v>0</v>
      </c>
      <c r="AC24" s="1050">
        <v>0</v>
      </c>
      <c r="AD24" s="1052">
        <v>0</v>
      </c>
      <c r="AE24" s="1053">
        <v>0</v>
      </c>
      <c r="AF24" s="1048"/>
      <c r="AG24" s="1048"/>
    </row>
    <row r="25" spans="1:33" s="1043" customFormat="1" ht="10.199999999999999">
      <c r="A25" s="1044" t="s">
        <v>984</v>
      </c>
      <c r="B25" s="1045">
        <v>2239.297</v>
      </c>
      <c r="C25" s="1046">
        <v>0</v>
      </c>
      <c r="D25" s="1047">
        <v>2239.297</v>
      </c>
      <c r="E25" s="1045">
        <v>11059.450999999999</v>
      </c>
      <c r="F25" s="1046">
        <v>0</v>
      </c>
      <c r="G25" s="1047">
        <v>11059.450999999999</v>
      </c>
      <c r="H25" s="1045">
        <v>5505.9870000000001</v>
      </c>
      <c r="I25" s="1046">
        <v>0</v>
      </c>
      <c r="J25" s="1047">
        <v>5505.9870000000001</v>
      </c>
      <c r="K25" s="1045">
        <v>884.346</v>
      </c>
      <c r="L25" s="1046">
        <v>0</v>
      </c>
      <c r="M25" s="1047">
        <v>884.346</v>
      </c>
      <c r="N25" s="1045">
        <v>179.75700000000001</v>
      </c>
      <c r="O25" s="1046">
        <v>0</v>
      </c>
      <c r="P25" s="1047">
        <v>179.75700000000001</v>
      </c>
      <c r="Q25" s="1045">
        <v>5623.5529999999999</v>
      </c>
      <c r="R25" s="1046">
        <v>0</v>
      </c>
      <c r="S25" s="1047">
        <v>5623.5529999999999</v>
      </c>
      <c r="T25" s="1045">
        <v>91042.368000000002</v>
      </c>
      <c r="U25" s="1046">
        <v>22672.427194860811</v>
      </c>
      <c r="V25" s="1047">
        <v>175746.55600000001</v>
      </c>
      <c r="W25" s="1045">
        <v>34548.773000000001</v>
      </c>
      <c r="X25" s="1046">
        <v>821.15952890792278</v>
      </c>
      <c r="Y25" s="1047">
        <v>37616.625</v>
      </c>
      <c r="Z25" s="1045">
        <v>5855.2920000000004</v>
      </c>
      <c r="AA25" s="1046">
        <v>147.4911670235546</v>
      </c>
      <c r="AB25" s="1047">
        <v>6406.3190000000004</v>
      </c>
      <c r="AC25" s="1045">
        <v>156938.82800000001</v>
      </c>
      <c r="AD25" s="1046">
        <v>23641.07789079229</v>
      </c>
      <c r="AE25" s="1047">
        <v>245261.89499999999</v>
      </c>
      <c r="AF25" s="1048"/>
      <c r="AG25" s="1048"/>
    </row>
    <row r="26" spans="1:33" s="1043" customFormat="1" ht="10.199999999999999">
      <c r="A26" s="1049" t="s">
        <v>980</v>
      </c>
      <c r="B26" s="1050">
        <v>0</v>
      </c>
      <c r="C26" s="1051">
        <v>0</v>
      </c>
      <c r="D26" s="1052">
        <v>0</v>
      </c>
      <c r="E26" s="1050">
        <v>0</v>
      </c>
      <c r="F26" s="1051">
        <v>0</v>
      </c>
      <c r="G26" s="1052">
        <v>0</v>
      </c>
      <c r="H26" s="1050">
        <v>0</v>
      </c>
      <c r="I26" s="1051">
        <v>0</v>
      </c>
      <c r="J26" s="1052">
        <v>0</v>
      </c>
      <c r="K26" s="1050">
        <v>0</v>
      </c>
      <c r="L26" s="1051">
        <v>0</v>
      </c>
      <c r="M26" s="1052">
        <v>0</v>
      </c>
      <c r="N26" s="1050">
        <v>0</v>
      </c>
      <c r="O26" s="1051">
        <v>0</v>
      </c>
      <c r="P26" s="1052">
        <v>0</v>
      </c>
      <c r="Q26" s="1050">
        <v>0</v>
      </c>
      <c r="R26" s="1051">
        <v>0</v>
      </c>
      <c r="S26" s="1052">
        <v>0</v>
      </c>
      <c r="T26" s="1050">
        <v>0</v>
      </c>
      <c r="U26" s="1051">
        <v>0</v>
      </c>
      <c r="V26" s="1052">
        <v>0</v>
      </c>
      <c r="W26" s="1050">
        <v>0</v>
      </c>
      <c r="X26" s="1051">
        <v>0</v>
      </c>
      <c r="Y26" s="1052">
        <v>0</v>
      </c>
      <c r="Z26" s="1050">
        <v>0</v>
      </c>
      <c r="AA26" s="1051">
        <v>0</v>
      </c>
      <c r="AB26" s="1052">
        <v>0</v>
      </c>
      <c r="AC26" s="1050">
        <v>0</v>
      </c>
      <c r="AD26" s="1051">
        <v>0</v>
      </c>
      <c r="AE26" s="1053">
        <v>0</v>
      </c>
      <c r="AF26" s="1048"/>
      <c r="AG26" s="1048"/>
    </row>
    <row r="27" spans="1:33" s="1043" customFormat="1" ht="10.199999999999999">
      <c r="A27" s="1049" t="s">
        <v>624</v>
      </c>
      <c r="B27" s="1050">
        <v>254.89099999999999</v>
      </c>
      <c r="C27" s="1052">
        <v>0</v>
      </c>
      <c r="D27" s="1052">
        <v>254.89099999999999</v>
      </c>
      <c r="E27" s="1050">
        <v>0</v>
      </c>
      <c r="F27" s="1052">
        <v>0</v>
      </c>
      <c r="G27" s="1052">
        <v>0</v>
      </c>
      <c r="H27" s="1050">
        <v>0</v>
      </c>
      <c r="I27" s="1052">
        <v>0</v>
      </c>
      <c r="J27" s="1052">
        <v>0</v>
      </c>
      <c r="K27" s="1050">
        <v>0</v>
      </c>
      <c r="L27" s="1052">
        <v>0</v>
      </c>
      <c r="M27" s="1052">
        <v>0</v>
      </c>
      <c r="N27" s="1050">
        <v>0</v>
      </c>
      <c r="O27" s="1052">
        <v>0</v>
      </c>
      <c r="P27" s="1052">
        <v>0</v>
      </c>
      <c r="Q27" s="1050">
        <v>5439.3890000000001</v>
      </c>
      <c r="R27" s="1052">
        <v>0</v>
      </c>
      <c r="S27" s="1052">
        <v>5439.3890000000001</v>
      </c>
      <c r="T27" s="1050">
        <v>0</v>
      </c>
      <c r="U27" s="1052">
        <v>0</v>
      </c>
      <c r="V27" s="1052">
        <v>0</v>
      </c>
      <c r="W27" s="1050">
        <v>0</v>
      </c>
      <c r="X27" s="1052">
        <v>0</v>
      </c>
      <c r="Y27" s="1052">
        <v>0</v>
      </c>
      <c r="Z27" s="1050">
        <v>0</v>
      </c>
      <c r="AA27" s="1052">
        <v>0</v>
      </c>
      <c r="AB27" s="1052">
        <v>0</v>
      </c>
      <c r="AC27" s="1050">
        <v>5694.2809999999999</v>
      </c>
      <c r="AD27" s="1052">
        <v>0</v>
      </c>
      <c r="AE27" s="1053">
        <v>5694.2809999999999</v>
      </c>
      <c r="AF27" s="1048"/>
      <c r="AG27" s="1048"/>
    </row>
    <row r="28" spans="1:33" s="1043" customFormat="1" ht="10.199999999999999">
      <c r="A28" s="1049" t="s">
        <v>391</v>
      </c>
      <c r="B28" s="1050">
        <v>0</v>
      </c>
      <c r="C28" s="1052">
        <v>0</v>
      </c>
      <c r="D28" s="1052">
        <v>0</v>
      </c>
      <c r="E28" s="1050">
        <v>0</v>
      </c>
      <c r="F28" s="1052">
        <v>0</v>
      </c>
      <c r="G28" s="1052">
        <v>0</v>
      </c>
      <c r="H28" s="1050">
        <v>0</v>
      </c>
      <c r="I28" s="1052">
        <v>0</v>
      </c>
      <c r="J28" s="1052">
        <v>0</v>
      </c>
      <c r="K28" s="1050">
        <v>0</v>
      </c>
      <c r="L28" s="1052">
        <v>0</v>
      </c>
      <c r="M28" s="1052">
        <v>0</v>
      </c>
      <c r="N28" s="1050">
        <v>0</v>
      </c>
      <c r="O28" s="1052">
        <v>0</v>
      </c>
      <c r="P28" s="1052">
        <v>0</v>
      </c>
      <c r="Q28" s="1050">
        <v>0</v>
      </c>
      <c r="R28" s="1052">
        <v>0</v>
      </c>
      <c r="S28" s="1052">
        <v>0</v>
      </c>
      <c r="T28" s="1050">
        <v>0</v>
      </c>
      <c r="U28" s="1052">
        <v>0</v>
      </c>
      <c r="V28" s="1052">
        <v>0</v>
      </c>
      <c r="W28" s="1050">
        <v>0</v>
      </c>
      <c r="X28" s="1052">
        <v>0</v>
      </c>
      <c r="Y28" s="1052">
        <v>0</v>
      </c>
      <c r="Z28" s="1050">
        <v>0</v>
      </c>
      <c r="AA28" s="1052">
        <v>0</v>
      </c>
      <c r="AB28" s="1052">
        <v>0</v>
      </c>
      <c r="AC28" s="1050">
        <v>0</v>
      </c>
      <c r="AD28" s="1052">
        <v>0</v>
      </c>
      <c r="AE28" s="1053">
        <v>0</v>
      </c>
      <c r="AF28" s="1048"/>
      <c r="AG28" s="1048"/>
    </row>
    <row r="29" spans="1:33" s="1043" customFormat="1" ht="10.199999999999999">
      <c r="A29" s="1049" t="s">
        <v>396</v>
      </c>
      <c r="B29" s="1050">
        <v>1783.232</v>
      </c>
      <c r="C29" s="1052">
        <v>0</v>
      </c>
      <c r="D29" s="1052">
        <v>1783.232</v>
      </c>
      <c r="E29" s="1050">
        <v>11059.450999999999</v>
      </c>
      <c r="F29" s="1052">
        <v>0</v>
      </c>
      <c r="G29" s="1052">
        <v>11059.450999999999</v>
      </c>
      <c r="H29" s="1050">
        <v>5505.9870000000001</v>
      </c>
      <c r="I29" s="1052">
        <v>0</v>
      </c>
      <c r="J29" s="1052">
        <v>5505.9870000000001</v>
      </c>
      <c r="K29" s="1050">
        <v>884.346</v>
      </c>
      <c r="L29" s="1052">
        <v>0</v>
      </c>
      <c r="M29" s="1052">
        <v>884.346</v>
      </c>
      <c r="N29" s="1050">
        <v>179.75700000000001</v>
      </c>
      <c r="O29" s="1052">
        <v>0</v>
      </c>
      <c r="P29" s="1052">
        <v>179.75700000000001</v>
      </c>
      <c r="Q29" s="1050">
        <v>184.16399999999999</v>
      </c>
      <c r="R29" s="1052">
        <v>0</v>
      </c>
      <c r="S29" s="1052">
        <v>184.16399999999999</v>
      </c>
      <c r="T29" s="1050">
        <v>90544.903999999995</v>
      </c>
      <c r="U29" s="1052">
        <v>17102.688169164881</v>
      </c>
      <c r="V29" s="1052">
        <v>154440.54800000001</v>
      </c>
      <c r="W29" s="1050">
        <v>34548.773000000001</v>
      </c>
      <c r="X29" s="1052">
        <v>821.15952890792278</v>
      </c>
      <c r="Y29" s="1052">
        <v>37616.625</v>
      </c>
      <c r="Z29" s="1050">
        <v>5855.2920000000004</v>
      </c>
      <c r="AA29" s="1052">
        <v>87.195396145610275</v>
      </c>
      <c r="AB29" s="1052">
        <v>6181.0540000000001</v>
      </c>
      <c r="AC29" s="1050">
        <v>150545.91</v>
      </c>
      <c r="AD29" s="1052">
        <v>18011.043094218414</v>
      </c>
      <c r="AE29" s="1053">
        <v>217835.16800000001</v>
      </c>
      <c r="AF29" s="1048"/>
      <c r="AG29" s="1048"/>
    </row>
    <row r="30" spans="1:33" s="1043" customFormat="1" ht="10.199999999999999">
      <c r="A30" s="1049" t="s">
        <v>625</v>
      </c>
      <c r="B30" s="1050">
        <v>0</v>
      </c>
      <c r="C30" s="1052">
        <v>0</v>
      </c>
      <c r="D30" s="1052">
        <v>0</v>
      </c>
      <c r="E30" s="1050">
        <v>0</v>
      </c>
      <c r="F30" s="1052">
        <v>0</v>
      </c>
      <c r="G30" s="1052">
        <v>0</v>
      </c>
      <c r="H30" s="1050">
        <v>0</v>
      </c>
      <c r="I30" s="1052">
        <v>0</v>
      </c>
      <c r="J30" s="1052">
        <v>0</v>
      </c>
      <c r="K30" s="1050">
        <v>0</v>
      </c>
      <c r="L30" s="1052">
        <v>0</v>
      </c>
      <c r="M30" s="1052">
        <v>0</v>
      </c>
      <c r="N30" s="1050">
        <v>0</v>
      </c>
      <c r="O30" s="1052">
        <v>0</v>
      </c>
      <c r="P30" s="1052">
        <v>0</v>
      </c>
      <c r="Q30" s="1050">
        <v>0</v>
      </c>
      <c r="R30" s="1052">
        <v>0</v>
      </c>
      <c r="S30" s="1052">
        <v>0</v>
      </c>
      <c r="T30" s="1050">
        <v>0</v>
      </c>
      <c r="U30" s="1052">
        <v>0</v>
      </c>
      <c r="V30" s="1052">
        <v>0</v>
      </c>
      <c r="W30" s="1050">
        <v>0</v>
      </c>
      <c r="X30" s="1052">
        <v>0</v>
      </c>
      <c r="Y30" s="1052">
        <v>0</v>
      </c>
      <c r="Z30" s="1050">
        <v>0</v>
      </c>
      <c r="AA30" s="1052">
        <v>60.295503211991431</v>
      </c>
      <c r="AB30" s="1052">
        <v>225.26400000000001</v>
      </c>
      <c r="AC30" s="1050">
        <v>0</v>
      </c>
      <c r="AD30" s="1052">
        <v>60.295503211991431</v>
      </c>
      <c r="AE30" s="1053">
        <v>225.26400000000001</v>
      </c>
      <c r="AF30" s="1048"/>
      <c r="AG30" s="1048"/>
    </row>
    <row r="31" spans="1:33" s="1043" customFormat="1" ht="10.199999999999999">
      <c r="A31" s="1049" t="s">
        <v>626</v>
      </c>
      <c r="B31" s="1050">
        <v>0</v>
      </c>
      <c r="C31" s="1052">
        <v>0</v>
      </c>
      <c r="D31" s="1052">
        <v>0</v>
      </c>
      <c r="E31" s="1050">
        <v>0</v>
      </c>
      <c r="F31" s="1052">
        <v>0</v>
      </c>
      <c r="G31" s="1052">
        <v>0</v>
      </c>
      <c r="H31" s="1050">
        <v>0</v>
      </c>
      <c r="I31" s="1052">
        <v>0</v>
      </c>
      <c r="J31" s="1052">
        <v>0</v>
      </c>
      <c r="K31" s="1050">
        <v>0</v>
      </c>
      <c r="L31" s="1052">
        <v>0</v>
      </c>
      <c r="M31" s="1052">
        <v>0</v>
      </c>
      <c r="N31" s="1050">
        <v>0</v>
      </c>
      <c r="O31" s="1052">
        <v>0</v>
      </c>
      <c r="P31" s="1052">
        <v>0</v>
      </c>
      <c r="Q31" s="1050">
        <v>0</v>
      </c>
      <c r="R31" s="1052">
        <v>0</v>
      </c>
      <c r="S31" s="1052">
        <v>0</v>
      </c>
      <c r="T31" s="1050">
        <v>497.46300000000002</v>
      </c>
      <c r="U31" s="1052">
        <v>5569.7387580299783</v>
      </c>
      <c r="V31" s="1052">
        <v>21306.008000000002</v>
      </c>
      <c r="W31" s="1050">
        <v>0</v>
      </c>
      <c r="X31" s="1052">
        <v>0</v>
      </c>
      <c r="Y31" s="1052">
        <v>0</v>
      </c>
      <c r="Z31" s="1050">
        <v>0</v>
      </c>
      <c r="AA31" s="1052">
        <v>0</v>
      </c>
      <c r="AB31" s="1052">
        <v>0</v>
      </c>
      <c r="AC31" s="1050">
        <v>497.46300000000002</v>
      </c>
      <c r="AD31" s="1052">
        <v>5569.7387580299783</v>
      </c>
      <c r="AE31" s="1053">
        <v>21306.008000000002</v>
      </c>
      <c r="AF31" s="1048"/>
      <c r="AG31" s="1048"/>
    </row>
    <row r="32" spans="1:33" s="1043" customFormat="1" ht="10.199999999999999">
      <c r="A32" s="1049" t="s">
        <v>627</v>
      </c>
      <c r="B32" s="1050">
        <v>0</v>
      </c>
      <c r="C32" s="1052">
        <v>0</v>
      </c>
      <c r="D32" s="1052">
        <v>0</v>
      </c>
      <c r="E32" s="1050">
        <v>0</v>
      </c>
      <c r="F32" s="1052">
        <v>0</v>
      </c>
      <c r="G32" s="1052">
        <v>0</v>
      </c>
      <c r="H32" s="1050">
        <v>0</v>
      </c>
      <c r="I32" s="1052">
        <v>0</v>
      </c>
      <c r="J32" s="1052">
        <v>0</v>
      </c>
      <c r="K32" s="1050">
        <v>0</v>
      </c>
      <c r="L32" s="1052">
        <v>0</v>
      </c>
      <c r="M32" s="1052">
        <v>0</v>
      </c>
      <c r="N32" s="1050">
        <v>0</v>
      </c>
      <c r="O32" s="1052">
        <v>0</v>
      </c>
      <c r="P32" s="1052">
        <v>0</v>
      </c>
      <c r="Q32" s="1050">
        <v>0</v>
      </c>
      <c r="R32" s="1052">
        <v>0</v>
      </c>
      <c r="S32" s="1052">
        <v>0</v>
      </c>
      <c r="T32" s="1050">
        <v>0</v>
      </c>
      <c r="U32" s="1052">
        <v>0</v>
      </c>
      <c r="V32" s="1052">
        <v>0</v>
      </c>
      <c r="W32" s="1050">
        <v>0</v>
      </c>
      <c r="X32" s="1052">
        <v>0</v>
      </c>
      <c r="Y32" s="1052">
        <v>0</v>
      </c>
      <c r="Z32" s="1050">
        <v>0</v>
      </c>
      <c r="AA32" s="1052">
        <v>0</v>
      </c>
      <c r="AB32" s="1052">
        <v>0</v>
      </c>
      <c r="AC32" s="1050">
        <v>0</v>
      </c>
      <c r="AD32" s="1052">
        <v>0</v>
      </c>
      <c r="AE32" s="1053">
        <v>0</v>
      </c>
      <c r="AF32" s="1048"/>
      <c r="AG32" s="1048"/>
    </row>
    <row r="33" spans="1:33" s="1043" customFormat="1" ht="10.199999999999999">
      <c r="A33" s="1049" t="s">
        <v>985</v>
      </c>
      <c r="B33" s="1050">
        <v>201.172</v>
      </c>
      <c r="C33" s="1052">
        <v>0</v>
      </c>
      <c r="D33" s="1052">
        <v>201.172</v>
      </c>
      <c r="E33" s="1050">
        <v>0</v>
      </c>
      <c r="F33" s="1052">
        <v>0</v>
      </c>
      <c r="G33" s="1052">
        <v>0</v>
      </c>
      <c r="H33" s="1050">
        <v>0</v>
      </c>
      <c r="I33" s="1052">
        <v>0</v>
      </c>
      <c r="J33" s="1052">
        <v>0</v>
      </c>
      <c r="K33" s="1050">
        <v>0</v>
      </c>
      <c r="L33" s="1052">
        <v>0</v>
      </c>
      <c r="M33" s="1052">
        <v>0</v>
      </c>
      <c r="N33" s="1050">
        <v>0</v>
      </c>
      <c r="O33" s="1052">
        <v>0</v>
      </c>
      <c r="P33" s="1052">
        <v>0</v>
      </c>
      <c r="Q33" s="1050">
        <v>0</v>
      </c>
      <c r="R33" s="1052">
        <v>0</v>
      </c>
      <c r="S33" s="1052">
        <v>0</v>
      </c>
      <c r="T33" s="1050">
        <v>0</v>
      </c>
      <c r="U33" s="1052">
        <v>0</v>
      </c>
      <c r="V33" s="1052">
        <v>0</v>
      </c>
      <c r="W33" s="1050">
        <v>0</v>
      </c>
      <c r="X33" s="1052">
        <v>0</v>
      </c>
      <c r="Y33" s="1052">
        <v>0</v>
      </c>
      <c r="Z33" s="1050">
        <v>0</v>
      </c>
      <c r="AA33" s="1052">
        <v>0</v>
      </c>
      <c r="AB33" s="1052">
        <v>0</v>
      </c>
      <c r="AC33" s="1050">
        <v>201.172</v>
      </c>
      <c r="AD33" s="1052">
        <v>0</v>
      </c>
      <c r="AE33" s="1053">
        <v>201.172</v>
      </c>
      <c r="AF33" s="1048"/>
      <c r="AG33" s="1048"/>
    </row>
    <row r="34" spans="1:33" s="1043" customFormat="1" ht="10.199999999999999">
      <c r="A34" s="1044" t="s">
        <v>986</v>
      </c>
      <c r="B34" s="1045">
        <v>10473.322</v>
      </c>
      <c r="C34" s="1046">
        <v>21.721092077087796</v>
      </c>
      <c r="D34" s="1047">
        <v>10554.473</v>
      </c>
      <c r="E34" s="1045">
        <v>1717944.8470000001</v>
      </c>
      <c r="F34" s="1046">
        <v>0</v>
      </c>
      <c r="G34" s="1047">
        <v>1717944.8470000001</v>
      </c>
      <c r="H34" s="1045">
        <v>1168345.3500000001</v>
      </c>
      <c r="I34" s="1046">
        <v>26.38302997858672</v>
      </c>
      <c r="J34" s="1047">
        <v>1168443.9169999999</v>
      </c>
      <c r="K34" s="1045">
        <v>68995.812999999995</v>
      </c>
      <c r="L34" s="1046">
        <v>0</v>
      </c>
      <c r="M34" s="1047">
        <v>68995.812999999995</v>
      </c>
      <c r="N34" s="1045">
        <v>96352.539000000004</v>
      </c>
      <c r="O34" s="1046">
        <v>0</v>
      </c>
      <c r="P34" s="1047">
        <v>96352.539000000004</v>
      </c>
      <c r="Q34" s="1045">
        <v>0</v>
      </c>
      <c r="R34" s="1046">
        <v>0</v>
      </c>
      <c r="S34" s="1047">
        <v>0</v>
      </c>
      <c r="T34" s="1045">
        <v>210383.622</v>
      </c>
      <c r="U34" s="1046">
        <v>18179.777569593149</v>
      </c>
      <c r="V34" s="1047">
        <v>278303.27100000001</v>
      </c>
      <c r="W34" s="1045">
        <v>344405.17800000001</v>
      </c>
      <c r="X34" s="1046">
        <v>173.22055674518202</v>
      </c>
      <c r="Y34" s="1047">
        <v>345052.33100000001</v>
      </c>
      <c r="Z34" s="1045">
        <v>248885.16399999999</v>
      </c>
      <c r="AA34" s="1046">
        <v>7.4111349036402565</v>
      </c>
      <c r="AB34" s="1047">
        <v>248912.853</v>
      </c>
      <c r="AC34" s="1045">
        <v>3865785.838</v>
      </c>
      <c r="AD34" s="1046">
        <v>18408.513918629549</v>
      </c>
      <c r="AE34" s="1047">
        <v>3934560.0469999998</v>
      </c>
      <c r="AF34" s="1048"/>
      <c r="AG34" s="1048"/>
    </row>
    <row r="35" spans="1:33" s="1043" customFormat="1" ht="10.199999999999999">
      <c r="A35" s="1049" t="s">
        <v>980</v>
      </c>
      <c r="B35" s="1050">
        <v>0</v>
      </c>
      <c r="C35" s="1051">
        <v>0</v>
      </c>
      <c r="D35" s="1052">
        <v>0</v>
      </c>
      <c r="E35" s="1050">
        <v>0</v>
      </c>
      <c r="F35" s="1051">
        <v>0</v>
      </c>
      <c r="G35" s="1052">
        <v>0</v>
      </c>
      <c r="H35" s="1050">
        <v>0</v>
      </c>
      <c r="I35" s="1051">
        <v>0</v>
      </c>
      <c r="J35" s="1052">
        <v>0</v>
      </c>
      <c r="K35" s="1050">
        <v>0</v>
      </c>
      <c r="L35" s="1051">
        <v>0</v>
      </c>
      <c r="M35" s="1052">
        <v>0</v>
      </c>
      <c r="N35" s="1050">
        <v>0</v>
      </c>
      <c r="O35" s="1051">
        <v>0</v>
      </c>
      <c r="P35" s="1052">
        <v>0</v>
      </c>
      <c r="Q35" s="1050">
        <v>0</v>
      </c>
      <c r="R35" s="1051">
        <v>0</v>
      </c>
      <c r="S35" s="1052">
        <v>0</v>
      </c>
      <c r="T35" s="1050">
        <v>0</v>
      </c>
      <c r="U35" s="1051">
        <v>0</v>
      </c>
      <c r="V35" s="1052">
        <v>0</v>
      </c>
      <c r="W35" s="1050">
        <v>0</v>
      </c>
      <c r="X35" s="1051">
        <v>0</v>
      </c>
      <c r="Y35" s="1052">
        <v>0</v>
      </c>
      <c r="Z35" s="1050">
        <v>0</v>
      </c>
      <c r="AA35" s="1051">
        <v>0</v>
      </c>
      <c r="AB35" s="1052">
        <v>0</v>
      </c>
      <c r="AC35" s="1050">
        <v>0</v>
      </c>
      <c r="AD35" s="1051">
        <v>0</v>
      </c>
      <c r="AE35" s="1053">
        <v>0</v>
      </c>
      <c r="AF35" s="1048"/>
      <c r="AG35" s="1048"/>
    </row>
    <row r="36" spans="1:33" s="1043" customFormat="1" ht="10.199999999999999">
      <c r="A36" s="1049" t="s">
        <v>624</v>
      </c>
      <c r="B36" s="1050">
        <v>0</v>
      </c>
      <c r="C36" s="1052">
        <v>0</v>
      </c>
      <c r="D36" s="1052">
        <v>0</v>
      </c>
      <c r="E36" s="1050">
        <v>0</v>
      </c>
      <c r="F36" s="1052">
        <v>0</v>
      </c>
      <c r="G36" s="1052">
        <v>0</v>
      </c>
      <c r="H36" s="1050">
        <v>0</v>
      </c>
      <c r="I36" s="1052">
        <v>0</v>
      </c>
      <c r="J36" s="1052">
        <v>0</v>
      </c>
      <c r="K36" s="1050">
        <v>0</v>
      </c>
      <c r="L36" s="1052">
        <v>0</v>
      </c>
      <c r="M36" s="1052">
        <v>0</v>
      </c>
      <c r="N36" s="1050">
        <v>0</v>
      </c>
      <c r="O36" s="1052">
        <v>0</v>
      </c>
      <c r="P36" s="1052">
        <v>0</v>
      </c>
      <c r="Q36" s="1050">
        <v>0</v>
      </c>
      <c r="R36" s="1052">
        <v>0</v>
      </c>
      <c r="S36" s="1052">
        <v>0</v>
      </c>
      <c r="T36" s="1050">
        <v>0</v>
      </c>
      <c r="U36" s="1052">
        <v>0</v>
      </c>
      <c r="V36" s="1052">
        <v>0</v>
      </c>
      <c r="W36" s="1050">
        <v>0</v>
      </c>
      <c r="X36" s="1052">
        <v>0</v>
      </c>
      <c r="Y36" s="1052">
        <v>0</v>
      </c>
      <c r="Z36" s="1050">
        <v>0</v>
      </c>
      <c r="AA36" s="1052">
        <v>0</v>
      </c>
      <c r="AB36" s="1052">
        <v>0</v>
      </c>
      <c r="AC36" s="1050">
        <v>0</v>
      </c>
      <c r="AD36" s="1052">
        <v>0</v>
      </c>
      <c r="AE36" s="1053">
        <v>0</v>
      </c>
      <c r="AF36" s="1048"/>
      <c r="AG36" s="1048"/>
    </row>
    <row r="37" spans="1:33" s="1043" customFormat="1" ht="10.199999999999999">
      <c r="A37" s="1049" t="s">
        <v>391</v>
      </c>
      <c r="B37" s="1050">
        <v>0</v>
      </c>
      <c r="C37" s="1052">
        <v>0</v>
      </c>
      <c r="D37" s="1052">
        <v>0</v>
      </c>
      <c r="E37" s="1050">
        <v>0</v>
      </c>
      <c r="F37" s="1052">
        <v>0</v>
      </c>
      <c r="G37" s="1052">
        <v>0</v>
      </c>
      <c r="H37" s="1050">
        <v>0</v>
      </c>
      <c r="I37" s="1052">
        <v>0</v>
      </c>
      <c r="J37" s="1052">
        <v>0</v>
      </c>
      <c r="K37" s="1050">
        <v>0</v>
      </c>
      <c r="L37" s="1052">
        <v>0</v>
      </c>
      <c r="M37" s="1052">
        <v>0</v>
      </c>
      <c r="N37" s="1050">
        <v>0</v>
      </c>
      <c r="O37" s="1052">
        <v>0</v>
      </c>
      <c r="P37" s="1052">
        <v>0</v>
      </c>
      <c r="Q37" s="1050">
        <v>0</v>
      </c>
      <c r="R37" s="1052">
        <v>0</v>
      </c>
      <c r="S37" s="1052">
        <v>0</v>
      </c>
      <c r="T37" s="1050">
        <v>0</v>
      </c>
      <c r="U37" s="1052">
        <v>0</v>
      </c>
      <c r="V37" s="1052">
        <v>0</v>
      </c>
      <c r="W37" s="1050">
        <v>0</v>
      </c>
      <c r="X37" s="1052">
        <v>0</v>
      </c>
      <c r="Y37" s="1052">
        <v>0</v>
      </c>
      <c r="Z37" s="1050">
        <v>0</v>
      </c>
      <c r="AA37" s="1052">
        <v>0</v>
      </c>
      <c r="AB37" s="1052">
        <v>0</v>
      </c>
      <c r="AC37" s="1050">
        <v>0</v>
      </c>
      <c r="AD37" s="1052">
        <v>0</v>
      </c>
      <c r="AE37" s="1053">
        <v>0</v>
      </c>
      <c r="AF37" s="1048"/>
      <c r="AG37" s="1048"/>
    </row>
    <row r="38" spans="1:33" s="1043" customFormat="1" ht="10.199999999999999">
      <c r="A38" s="1049" t="s">
        <v>396</v>
      </c>
      <c r="B38" s="1050">
        <v>10469.106</v>
      </c>
      <c r="C38" s="1052">
        <v>21.721092077087796</v>
      </c>
      <c r="D38" s="1052">
        <v>10550.257</v>
      </c>
      <c r="E38" s="1050">
        <v>1717944.8470000001</v>
      </c>
      <c r="F38" s="1052">
        <v>0</v>
      </c>
      <c r="G38" s="1052">
        <v>1717944.8470000001</v>
      </c>
      <c r="H38" s="1050">
        <v>1168345.3500000001</v>
      </c>
      <c r="I38" s="1052">
        <v>26.38302997858672</v>
      </c>
      <c r="J38" s="1052">
        <v>1168443.9169999999</v>
      </c>
      <c r="K38" s="1050">
        <v>68995.812999999995</v>
      </c>
      <c r="L38" s="1052">
        <v>0</v>
      </c>
      <c r="M38" s="1052">
        <v>68995.812999999995</v>
      </c>
      <c r="N38" s="1050">
        <v>96352.539000000004</v>
      </c>
      <c r="O38" s="1052">
        <v>0</v>
      </c>
      <c r="P38" s="1052">
        <v>96352.539000000004</v>
      </c>
      <c r="Q38" s="1050">
        <v>0</v>
      </c>
      <c r="R38" s="1052">
        <v>0</v>
      </c>
      <c r="S38" s="1052">
        <v>0</v>
      </c>
      <c r="T38" s="1050">
        <v>209344.03</v>
      </c>
      <c r="U38" s="1052">
        <v>17736.396680942184</v>
      </c>
      <c r="V38" s="1052">
        <v>275607.20899999997</v>
      </c>
      <c r="W38" s="1050">
        <v>344405.17800000001</v>
      </c>
      <c r="X38" s="1052">
        <v>173.22055674518202</v>
      </c>
      <c r="Y38" s="1052">
        <v>345052.33100000001</v>
      </c>
      <c r="Z38" s="1050">
        <v>248885.16399999999</v>
      </c>
      <c r="AA38" s="1052">
        <v>0</v>
      </c>
      <c r="AB38" s="1052">
        <v>248885.16399999999</v>
      </c>
      <c r="AC38" s="1050">
        <v>3864742.031</v>
      </c>
      <c r="AD38" s="1052">
        <v>17957.721895074945</v>
      </c>
      <c r="AE38" s="1053">
        <v>3931832.0809999998</v>
      </c>
      <c r="AF38" s="1048"/>
      <c r="AG38" s="1048"/>
    </row>
    <row r="39" spans="1:33" s="1043" customFormat="1" ht="10.199999999999999">
      <c r="A39" s="1049" t="s">
        <v>625</v>
      </c>
      <c r="B39" s="1050">
        <v>0</v>
      </c>
      <c r="C39" s="1052">
        <v>0</v>
      </c>
      <c r="D39" s="1052">
        <v>0</v>
      </c>
      <c r="E39" s="1050">
        <v>0</v>
      </c>
      <c r="F39" s="1052">
        <v>0</v>
      </c>
      <c r="G39" s="1052">
        <v>0</v>
      </c>
      <c r="H39" s="1050">
        <v>0</v>
      </c>
      <c r="I39" s="1052">
        <v>0</v>
      </c>
      <c r="J39" s="1052">
        <v>0</v>
      </c>
      <c r="K39" s="1050">
        <v>0</v>
      </c>
      <c r="L39" s="1052">
        <v>0</v>
      </c>
      <c r="M39" s="1052">
        <v>0</v>
      </c>
      <c r="N39" s="1050">
        <v>0</v>
      </c>
      <c r="O39" s="1052">
        <v>0</v>
      </c>
      <c r="P39" s="1052">
        <v>0</v>
      </c>
      <c r="Q39" s="1050">
        <v>0</v>
      </c>
      <c r="R39" s="1052">
        <v>0</v>
      </c>
      <c r="S39" s="1052">
        <v>0</v>
      </c>
      <c r="T39" s="1050">
        <v>0</v>
      </c>
      <c r="U39" s="1052">
        <v>0</v>
      </c>
      <c r="V39" s="1052">
        <v>0</v>
      </c>
      <c r="W39" s="1050">
        <v>0</v>
      </c>
      <c r="X39" s="1052">
        <v>0</v>
      </c>
      <c r="Y39" s="1052">
        <v>0</v>
      </c>
      <c r="Z39" s="1050">
        <v>0</v>
      </c>
      <c r="AA39" s="1052">
        <v>7.4111349036402565</v>
      </c>
      <c r="AB39" s="1052">
        <v>27.687999999999999</v>
      </c>
      <c r="AC39" s="1050">
        <v>0</v>
      </c>
      <c r="AD39" s="1052">
        <v>7.4111349036402565</v>
      </c>
      <c r="AE39" s="1053">
        <v>27.687999999999999</v>
      </c>
      <c r="AF39" s="1048"/>
      <c r="AG39" s="1048"/>
    </row>
    <row r="40" spans="1:33" s="1043" customFormat="1" ht="10.199999999999999">
      <c r="A40" s="1049" t="s">
        <v>626</v>
      </c>
      <c r="B40" s="1050">
        <v>0</v>
      </c>
      <c r="C40" s="1052">
        <v>0</v>
      </c>
      <c r="D40" s="1052">
        <v>0</v>
      </c>
      <c r="E40" s="1050">
        <v>0</v>
      </c>
      <c r="F40" s="1052">
        <v>0</v>
      </c>
      <c r="G40" s="1052">
        <v>0</v>
      </c>
      <c r="H40" s="1050">
        <v>0</v>
      </c>
      <c r="I40" s="1052">
        <v>0</v>
      </c>
      <c r="J40" s="1052">
        <v>0</v>
      </c>
      <c r="K40" s="1050">
        <v>0</v>
      </c>
      <c r="L40" s="1052">
        <v>0</v>
      </c>
      <c r="M40" s="1052">
        <v>0</v>
      </c>
      <c r="N40" s="1050">
        <v>0</v>
      </c>
      <c r="O40" s="1052">
        <v>0</v>
      </c>
      <c r="P40" s="1052">
        <v>0</v>
      </c>
      <c r="Q40" s="1050">
        <v>0</v>
      </c>
      <c r="R40" s="1052">
        <v>0</v>
      </c>
      <c r="S40" s="1052">
        <v>0</v>
      </c>
      <c r="T40" s="1050">
        <v>1039.5909999999999</v>
      </c>
      <c r="U40" s="1052">
        <v>443.38062098501069</v>
      </c>
      <c r="V40" s="1052">
        <v>2696.0610000000001</v>
      </c>
      <c r="W40" s="1050">
        <v>0</v>
      </c>
      <c r="X40" s="1052">
        <v>0</v>
      </c>
      <c r="Y40" s="1052">
        <v>0</v>
      </c>
      <c r="Z40" s="1050">
        <v>0</v>
      </c>
      <c r="AA40" s="1052">
        <v>0</v>
      </c>
      <c r="AB40" s="1052">
        <v>0</v>
      </c>
      <c r="AC40" s="1050">
        <v>1039.5909999999999</v>
      </c>
      <c r="AD40" s="1052">
        <v>443.38062098501069</v>
      </c>
      <c r="AE40" s="1053">
        <v>2696.0610000000001</v>
      </c>
      <c r="AF40" s="1048"/>
      <c r="AG40" s="1048"/>
    </row>
    <row r="41" spans="1:33" s="1043" customFormat="1" ht="10.199999999999999">
      <c r="A41" s="1049" t="s">
        <v>627</v>
      </c>
      <c r="B41" s="1050">
        <v>0</v>
      </c>
      <c r="C41" s="1052">
        <v>0</v>
      </c>
      <c r="D41" s="1052">
        <v>0</v>
      </c>
      <c r="E41" s="1050">
        <v>0</v>
      </c>
      <c r="F41" s="1052">
        <v>0</v>
      </c>
      <c r="G41" s="1052">
        <v>0</v>
      </c>
      <c r="H41" s="1050">
        <v>0</v>
      </c>
      <c r="I41" s="1052">
        <v>0</v>
      </c>
      <c r="J41" s="1052">
        <v>0</v>
      </c>
      <c r="K41" s="1050">
        <v>0</v>
      </c>
      <c r="L41" s="1052">
        <v>0</v>
      </c>
      <c r="M41" s="1052">
        <v>0</v>
      </c>
      <c r="N41" s="1050">
        <v>0</v>
      </c>
      <c r="O41" s="1052">
        <v>0</v>
      </c>
      <c r="P41" s="1052">
        <v>0</v>
      </c>
      <c r="Q41" s="1050">
        <v>0</v>
      </c>
      <c r="R41" s="1052">
        <v>0</v>
      </c>
      <c r="S41" s="1052">
        <v>0</v>
      </c>
      <c r="T41" s="1050">
        <v>0</v>
      </c>
      <c r="U41" s="1052">
        <v>0</v>
      </c>
      <c r="V41" s="1052">
        <v>0</v>
      </c>
      <c r="W41" s="1050">
        <v>0</v>
      </c>
      <c r="X41" s="1052">
        <v>0</v>
      </c>
      <c r="Y41" s="1052">
        <v>0</v>
      </c>
      <c r="Z41" s="1050">
        <v>0</v>
      </c>
      <c r="AA41" s="1052">
        <v>0</v>
      </c>
      <c r="AB41" s="1052">
        <v>0</v>
      </c>
      <c r="AC41" s="1050">
        <v>0</v>
      </c>
      <c r="AD41" s="1052">
        <v>0</v>
      </c>
      <c r="AE41" s="1053">
        <v>0</v>
      </c>
      <c r="AF41" s="1048"/>
      <c r="AG41" s="1048"/>
    </row>
    <row r="42" spans="1:33" s="1043" customFormat="1" ht="10.199999999999999">
      <c r="A42" s="1049" t="s">
        <v>987</v>
      </c>
      <c r="B42" s="1050">
        <v>4.2149999999999999</v>
      </c>
      <c r="C42" s="1052">
        <v>0</v>
      </c>
      <c r="D42" s="1052">
        <v>4.2149999999999999</v>
      </c>
      <c r="E42" s="1050">
        <v>0</v>
      </c>
      <c r="F42" s="1052">
        <v>0</v>
      </c>
      <c r="G42" s="1052">
        <v>0</v>
      </c>
      <c r="H42" s="1050">
        <v>0</v>
      </c>
      <c r="I42" s="1052">
        <v>0</v>
      </c>
      <c r="J42" s="1052">
        <v>0</v>
      </c>
      <c r="K42" s="1050">
        <v>0</v>
      </c>
      <c r="L42" s="1052">
        <v>0</v>
      </c>
      <c r="M42" s="1052">
        <v>0</v>
      </c>
      <c r="N42" s="1050">
        <v>0</v>
      </c>
      <c r="O42" s="1052">
        <v>0</v>
      </c>
      <c r="P42" s="1052">
        <v>0</v>
      </c>
      <c r="Q42" s="1050">
        <v>0</v>
      </c>
      <c r="R42" s="1052">
        <v>0</v>
      </c>
      <c r="S42" s="1052">
        <v>0</v>
      </c>
      <c r="T42" s="1050">
        <v>0</v>
      </c>
      <c r="U42" s="1052">
        <v>0</v>
      </c>
      <c r="V42" s="1052">
        <v>0</v>
      </c>
      <c r="W42" s="1050">
        <v>0</v>
      </c>
      <c r="X42" s="1052">
        <v>0</v>
      </c>
      <c r="Y42" s="1052">
        <v>0</v>
      </c>
      <c r="Z42" s="1050">
        <v>0</v>
      </c>
      <c r="AA42" s="1052">
        <v>0</v>
      </c>
      <c r="AB42" s="1052">
        <v>0</v>
      </c>
      <c r="AC42" s="1050">
        <v>4.2149999999999999</v>
      </c>
      <c r="AD42" s="1052">
        <v>0</v>
      </c>
      <c r="AE42" s="1053">
        <v>4.2149999999999999</v>
      </c>
      <c r="AF42" s="1048"/>
      <c r="AG42" s="1048"/>
    </row>
    <row r="43" spans="1:33" s="1043" customFormat="1" ht="10.199999999999999">
      <c r="A43" s="1054" t="s">
        <v>988</v>
      </c>
      <c r="B43" s="1055">
        <v>7020.8950000000004</v>
      </c>
      <c r="C43" s="1056">
        <v>2.4633297644539613</v>
      </c>
      <c r="D43" s="1057">
        <v>7030.098</v>
      </c>
      <c r="E43" s="1055">
        <v>1802552.9450000001</v>
      </c>
      <c r="F43" s="1056">
        <v>0</v>
      </c>
      <c r="G43" s="1057">
        <v>1802552.9450000001</v>
      </c>
      <c r="H43" s="1055">
        <v>800065.70400000003</v>
      </c>
      <c r="I43" s="1056">
        <v>0</v>
      </c>
      <c r="J43" s="1057">
        <v>800065.70400000003</v>
      </c>
      <c r="K43" s="1055">
        <v>53798.080000000002</v>
      </c>
      <c r="L43" s="1056">
        <v>0</v>
      </c>
      <c r="M43" s="1057">
        <v>53798.080000000002</v>
      </c>
      <c r="N43" s="1055">
        <v>84184.024999999994</v>
      </c>
      <c r="O43" s="1056">
        <v>0</v>
      </c>
      <c r="P43" s="1057">
        <v>84184.024999999994</v>
      </c>
      <c r="Q43" s="1055">
        <v>0</v>
      </c>
      <c r="R43" s="1056">
        <v>0</v>
      </c>
      <c r="S43" s="1057">
        <v>0</v>
      </c>
      <c r="T43" s="1055">
        <v>20476.385999999999</v>
      </c>
      <c r="U43" s="1056">
        <v>1846.3415417558886</v>
      </c>
      <c r="V43" s="1057">
        <v>27374.317999999999</v>
      </c>
      <c r="W43" s="1055">
        <v>182628.20699999999</v>
      </c>
      <c r="X43" s="1056">
        <v>0</v>
      </c>
      <c r="Y43" s="1057">
        <v>182628.20699999999</v>
      </c>
      <c r="Z43" s="1055">
        <v>126348.16800000001</v>
      </c>
      <c r="AA43" s="1056">
        <v>0.19459314775160597</v>
      </c>
      <c r="AB43" s="1057">
        <v>126348.895</v>
      </c>
      <c r="AC43" s="1055">
        <v>3077074.4130000002</v>
      </c>
      <c r="AD43" s="1056">
        <v>1848.9994646680941</v>
      </c>
      <c r="AE43" s="1057">
        <v>3083982.2749999999</v>
      </c>
      <c r="AF43" s="1048"/>
      <c r="AG43" s="1048"/>
    </row>
    <row r="44" spans="1:33" s="1043" customFormat="1" ht="10.199999999999999">
      <c r="A44" s="1049" t="s">
        <v>980</v>
      </c>
      <c r="B44" s="1050">
        <v>0</v>
      </c>
      <c r="C44" s="1052">
        <v>0</v>
      </c>
      <c r="D44" s="1052">
        <v>0</v>
      </c>
      <c r="E44" s="1050">
        <v>0</v>
      </c>
      <c r="F44" s="1052">
        <v>0</v>
      </c>
      <c r="G44" s="1052">
        <v>0</v>
      </c>
      <c r="H44" s="1050">
        <v>0</v>
      </c>
      <c r="I44" s="1052">
        <v>0</v>
      </c>
      <c r="J44" s="1052">
        <v>0</v>
      </c>
      <c r="K44" s="1050">
        <v>0</v>
      </c>
      <c r="L44" s="1052">
        <v>0</v>
      </c>
      <c r="M44" s="1052">
        <v>0</v>
      </c>
      <c r="N44" s="1050">
        <v>0</v>
      </c>
      <c r="O44" s="1052">
        <v>0</v>
      </c>
      <c r="P44" s="1052">
        <v>0</v>
      </c>
      <c r="Q44" s="1050">
        <v>0</v>
      </c>
      <c r="R44" s="1052">
        <v>0</v>
      </c>
      <c r="S44" s="1052">
        <v>0</v>
      </c>
      <c r="T44" s="1050">
        <v>0</v>
      </c>
      <c r="U44" s="1052">
        <v>0</v>
      </c>
      <c r="V44" s="1052">
        <v>0</v>
      </c>
      <c r="W44" s="1050">
        <v>0</v>
      </c>
      <c r="X44" s="1052">
        <v>0</v>
      </c>
      <c r="Y44" s="1052">
        <v>0</v>
      </c>
      <c r="Z44" s="1050">
        <v>0</v>
      </c>
      <c r="AA44" s="1052">
        <v>0</v>
      </c>
      <c r="AB44" s="1052">
        <v>0</v>
      </c>
      <c r="AC44" s="1050">
        <v>0</v>
      </c>
      <c r="AD44" s="1052">
        <v>0</v>
      </c>
      <c r="AE44" s="1053">
        <v>0</v>
      </c>
      <c r="AF44" s="1048"/>
      <c r="AG44" s="1048"/>
    </row>
    <row r="45" spans="1:33" s="1043" customFormat="1" ht="10.199999999999999">
      <c r="A45" s="1049" t="s">
        <v>624</v>
      </c>
      <c r="B45" s="1050">
        <v>0</v>
      </c>
      <c r="C45" s="1052">
        <v>0</v>
      </c>
      <c r="D45" s="1052">
        <v>0</v>
      </c>
      <c r="E45" s="1050">
        <v>0</v>
      </c>
      <c r="F45" s="1052">
        <v>0</v>
      </c>
      <c r="G45" s="1052">
        <v>0</v>
      </c>
      <c r="H45" s="1050">
        <v>0</v>
      </c>
      <c r="I45" s="1052">
        <v>0</v>
      </c>
      <c r="J45" s="1052">
        <v>0</v>
      </c>
      <c r="K45" s="1050">
        <v>0</v>
      </c>
      <c r="L45" s="1052">
        <v>0</v>
      </c>
      <c r="M45" s="1052">
        <v>0</v>
      </c>
      <c r="N45" s="1050">
        <v>0</v>
      </c>
      <c r="O45" s="1052">
        <v>0</v>
      </c>
      <c r="P45" s="1052">
        <v>0</v>
      </c>
      <c r="Q45" s="1050">
        <v>0</v>
      </c>
      <c r="R45" s="1052">
        <v>0</v>
      </c>
      <c r="S45" s="1052">
        <v>0</v>
      </c>
      <c r="T45" s="1050">
        <v>0</v>
      </c>
      <c r="U45" s="1052">
        <v>0</v>
      </c>
      <c r="V45" s="1052">
        <v>0</v>
      </c>
      <c r="W45" s="1050">
        <v>0</v>
      </c>
      <c r="X45" s="1052">
        <v>0</v>
      </c>
      <c r="Y45" s="1052">
        <v>0</v>
      </c>
      <c r="Z45" s="1050">
        <v>0</v>
      </c>
      <c r="AA45" s="1052">
        <v>0</v>
      </c>
      <c r="AB45" s="1052">
        <v>0</v>
      </c>
      <c r="AC45" s="1050">
        <v>0</v>
      </c>
      <c r="AD45" s="1052">
        <v>0</v>
      </c>
      <c r="AE45" s="1053">
        <v>0</v>
      </c>
      <c r="AF45" s="1048"/>
      <c r="AG45" s="1048"/>
    </row>
    <row r="46" spans="1:33" s="1043" customFormat="1" ht="10.199999999999999">
      <c r="A46" s="1049" t="s">
        <v>391</v>
      </c>
      <c r="B46" s="1050">
        <v>0</v>
      </c>
      <c r="C46" s="1052">
        <v>0</v>
      </c>
      <c r="D46" s="1052">
        <v>0</v>
      </c>
      <c r="E46" s="1050">
        <v>0</v>
      </c>
      <c r="F46" s="1052">
        <v>0</v>
      </c>
      <c r="G46" s="1052">
        <v>0</v>
      </c>
      <c r="H46" s="1050">
        <v>0</v>
      </c>
      <c r="I46" s="1052">
        <v>0</v>
      </c>
      <c r="J46" s="1052">
        <v>0</v>
      </c>
      <c r="K46" s="1050">
        <v>0</v>
      </c>
      <c r="L46" s="1052">
        <v>0</v>
      </c>
      <c r="M46" s="1052">
        <v>0</v>
      </c>
      <c r="N46" s="1050">
        <v>0</v>
      </c>
      <c r="O46" s="1052">
        <v>0</v>
      </c>
      <c r="P46" s="1052">
        <v>0</v>
      </c>
      <c r="Q46" s="1050">
        <v>0</v>
      </c>
      <c r="R46" s="1052">
        <v>0</v>
      </c>
      <c r="S46" s="1052">
        <v>0</v>
      </c>
      <c r="T46" s="1050">
        <v>0</v>
      </c>
      <c r="U46" s="1052">
        <v>0</v>
      </c>
      <c r="V46" s="1052">
        <v>0</v>
      </c>
      <c r="W46" s="1050">
        <v>0</v>
      </c>
      <c r="X46" s="1052">
        <v>0</v>
      </c>
      <c r="Y46" s="1052">
        <v>0</v>
      </c>
      <c r="Z46" s="1050">
        <v>0</v>
      </c>
      <c r="AA46" s="1052">
        <v>0</v>
      </c>
      <c r="AB46" s="1052">
        <v>0</v>
      </c>
      <c r="AC46" s="1050">
        <v>0</v>
      </c>
      <c r="AD46" s="1052">
        <v>0</v>
      </c>
      <c r="AE46" s="1053">
        <v>0</v>
      </c>
      <c r="AF46" s="1048"/>
      <c r="AG46" s="1048"/>
    </row>
    <row r="47" spans="1:33" s="1043" customFormat="1" ht="10.199999999999999">
      <c r="A47" s="1049" t="s">
        <v>396</v>
      </c>
      <c r="B47" s="1050">
        <v>6919.3090000000002</v>
      </c>
      <c r="C47" s="1052">
        <v>2.4633297644539613</v>
      </c>
      <c r="D47" s="1052">
        <v>6928.5119999999997</v>
      </c>
      <c r="E47" s="1050">
        <v>1802552.9450000001</v>
      </c>
      <c r="F47" s="1052">
        <v>0</v>
      </c>
      <c r="G47" s="1052">
        <v>1802552.9450000001</v>
      </c>
      <c r="H47" s="1050">
        <v>800065.70400000003</v>
      </c>
      <c r="I47" s="1052">
        <v>0</v>
      </c>
      <c r="J47" s="1052">
        <v>800065.70400000003</v>
      </c>
      <c r="K47" s="1050">
        <v>53798.080000000002</v>
      </c>
      <c r="L47" s="1052">
        <v>0</v>
      </c>
      <c r="M47" s="1052">
        <v>53798.080000000002</v>
      </c>
      <c r="N47" s="1050">
        <v>84184.024999999994</v>
      </c>
      <c r="O47" s="1052">
        <v>0</v>
      </c>
      <c r="P47" s="1052">
        <v>84184.024999999994</v>
      </c>
      <c r="Q47" s="1050">
        <v>0</v>
      </c>
      <c r="R47" s="1052">
        <v>0</v>
      </c>
      <c r="S47" s="1052">
        <v>0</v>
      </c>
      <c r="T47" s="1050">
        <v>20182.341</v>
      </c>
      <c r="U47" s="1052">
        <v>1692.8782119914345</v>
      </c>
      <c r="V47" s="1052">
        <v>26506.935000000001</v>
      </c>
      <c r="W47" s="1050">
        <v>182598.962</v>
      </c>
      <c r="X47" s="1052">
        <v>0</v>
      </c>
      <c r="Y47" s="1052">
        <v>182598.962</v>
      </c>
      <c r="Z47" s="1050">
        <v>126348.16800000001</v>
      </c>
      <c r="AA47" s="1052">
        <v>0.19459314775160597</v>
      </c>
      <c r="AB47" s="1052">
        <v>126348.895</v>
      </c>
      <c r="AC47" s="1050">
        <v>3076649.537</v>
      </c>
      <c r="AD47" s="1052">
        <v>1695.5361349036402</v>
      </c>
      <c r="AE47" s="1053">
        <v>3082984.06</v>
      </c>
      <c r="AF47" s="1048"/>
      <c r="AG47" s="1048"/>
    </row>
    <row r="48" spans="1:33" s="1043" customFormat="1" ht="10.199999999999999">
      <c r="A48" s="1049" t="s">
        <v>625</v>
      </c>
      <c r="B48" s="1050">
        <v>0</v>
      </c>
      <c r="C48" s="1052">
        <v>0</v>
      </c>
      <c r="D48" s="1052">
        <v>0</v>
      </c>
      <c r="E48" s="1050">
        <v>0</v>
      </c>
      <c r="F48" s="1052">
        <v>0</v>
      </c>
      <c r="G48" s="1052">
        <v>0</v>
      </c>
      <c r="H48" s="1050">
        <v>0</v>
      </c>
      <c r="I48" s="1052">
        <v>0</v>
      </c>
      <c r="J48" s="1052">
        <v>0</v>
      </c>
      <c r="K48" s="1050">
        <v>0</v>
      </c>
      <c r="L48" s="1052">
        <v>0</v>
      </c>
      <c r="M48" s="1052">
        <v>0</v>
      </c>
      <c r="N48" s="1050">
        <v>0</v>
      </c>
      <c r="O48" s="1052">
        <v>0</v>
      </c>
      <c r="P48" s="1052">
        <v>0</v>
      </c>
      <c r="Q48" s="1050">
        <v>0</v>
      </c>
      <c r="R48" s="1052">
        <v>0</v>
      </c>
      <c r="S48" s="1052">
        <v>0</v>
      </c>
      <c r="T48" s="1050">
        <v>0</v>
      </c>
      <c r="U48" s="1052">
        <v>0</v>
      </c>
      <c r="V48" s="1052">
        <v>0</v>
      </c>
      <c r="W48" s="1050">
        <v>29.245000000000001</v>
      </c>
      <c r="X48" s="1052">
        <v>0</v>
      </c>
      <c r="Y48" s="1052">
        <v>29.245000000000001</v>
      </c>
      <c r="Z48" s="1050">
        <v>0</v>
      </c>
      <c r="AA48" s="1052">
        <v>0</v>
      </c>
      <c r="AB48" s="1052">
        <v>0</v>
      </c>
      <c r="AC48" s="1050">
        <v>29.245000000000001</v>
      </c>
      <c r="AD48" s="1052">
        <v>0</v>
      </c>
      <c r="AE48" s="1053">
        <v>29.245000000000001</v>
      </c>
      <c r="AF48" s="1048"/>
      <c r="AG48" s="1048"/>
    </row>
    <row r="49" spans="1:33" s="1043" customFormat="1" ht="10.199999999999999">
      <c r="A49" s="1049" t="s">
        <v>626</v>
      </c>
      <c r="B49" s="1050">
        <v>0</v>
      </c>
      <c r="C49" s="1052">
        <v>0</v>
      </c>
      <c r="D49" s="1052">
        <v>0</v>
      </c>
      <c r="E49" s="1050">
        <v>0</v>
      </c>
      <c r="F49" s="1052">
        <v>0</v>
      </c>
      <c r="G49" s="1052">
        <v>0</v>
      </c>
      <c r="H49" s="1050">
        <v>0</v>
      </c>
      <c r="I49" s="1052">
        <v>0</v>
      </c>
      <c r="J49" s="1052">
        <v>0</v>
      </c>
      <c r="K49" s="1050">
        <v>0</v>
      </c>
      <c r="L49" s="1052">
        <v>0</v>
      </c>
      <c r="M49" s="1052">
        <v>0</v>
      </c>
      <c r="N49" s="1050">
        <v>0</v>
      </c>
      <c r="O49" s="1052">
        <v>0</v>
      </c>
      <c r="P49" s="1052">
        <v>0</v>
      </c>
      <c r="Q49" s="1050">
        <v>0</v>
      </c>
      <c r="R49" s="1052">
        <v>0</v>
      </c>
      <c r="S49" s="1052">
        <v>0</v>
      </c>
      <c r="T49" s="1050">
        <v>294.04399999999998</v>
      </c>
      <c r="U49" s="1052">
        <v>153.46332976445396</v>
      </c>
      <c r="V49" s="1052">
        <v>867.38300000000004</v>
      </c>
      <c r="W49" s="1050">
        <v>0</v>
      </c>
      <c r="X49" s="1052">
        <v>0</v>
      </c>
      <c r="Y49" s="1052">
        <v>0</v>
      </c>
      <c r="Z49" s="1050">
        <v>0</v>
      </c>
      <c r="AA49" s="1052">
        <v>0</v>
      </c>
      <c r="AB49" s="1052">
        <v>0</v>
      </c>
      <c r="AC49" s="1050">
        <v>294.04399999999998</v>
      </c>
      <c r="AD49" s="1052">
        <v>153.46332976445396</v>
      </c>
      <c r="AE49" s="1053">
        <v>867.38300000000004</v>
      </c>
      <c r="AF49" s="1048"/>
      <c r="AG49" s="1048"/>
    </row>
    <row r="50" spans="1:33" s="1043" customFormat="1" ht="10.199999999999999">
      <c r="A50" s="1049" t="s">
        <v>627</v>
      </c>
      <c r="B50" s="1050">
        <v>0</v>
      </c>
      <c r="C50" s="1052">
        <v>0</v>
      </c>
      <c r="D50" s="1052">
        <v>0</v>
      </c>
      <c r="E50" s="1050">
        <v>0</v>
      </c>
      <c r="F50" s="1052">
        <v>0</v>
      </c>
      <c r="G50" s="1052">
        <v>0</v>
      </c>
      <c r="H50" s="1050">
        <v>0</v>
      </c>
      <c r="I50" s="1052">
        <v>0</v>
      </c>
      <c r="J50" s="1052">
        <v>0</v>
      </c>
      <c r="K50" s="1050">
        <v>0</v>
      </c>
      <c r="L50" s="1052">
        <v>0</v>
      </c>
      <c r="M50" s="1052">
        <v>0</v>
      </c>
      <c r="N50" s="1050">
        <v>0</v>
      </c>
      <c r="O50" s="1052">
        <v>0</v>
      </c>
      <c r="P50" s="1052">
        <v>0</v>
      </c>
      <c r="Q50" s="1050">
        <v>0</v>
      </c>
      <c r="R50" s="1052">
        <v>0</v>
      </c>
      <c r="S50" s="1052">
        <v>0</v>
      </c>
      <c r="T50" s="1050">
        <v>0</v>
      </c>
      <c r="U50" s="1052">
        <v>0</v>
      </c>
      <c r="V50" s="1052">
        <v>0</v>
      </c>
      <c r="W50" s="1050">
        <v>0</v>
      </c>
      <c r="X50" s="1052">
        <v>0</v>
      </c>
      <c r="Y50" s="1052">
        <v>0</v>
      </c>
      <c r="Z50" s="1050">
        <v>0</v>
      </c>
      <c r="AA50" s="1052">
        <v>0</v>
      </c>
      <c r="AB50" s="1052">
        <v>0</v>
      </c>
      <c r="AC50" s="1050">
        <v>0</v>
      </c>
      <c r="AD50" s="1052">
        <v>0</v>
      </c>
      <c r="AE50" s="1053">
        <v>0</v>
      </c>
      <c r="AF50" s="1048"/>
      <c r="AG50" s="1048"/>
    </row>
    <row r="51" spans="1:33" s="1043" customFormat="1" ht="10.199999999999999">
      <c r="A51" s="1049" t="s">
        <v>989</v>
      </c>
      <c r="B51" s="1050">
        <v>101.586</v>
      </c>
      <c r="C51" s="1052">
        <v>0</v>
      </c>
      <c r="D51" s="1052">
        <v>101.586</v>
      </c>
      <c r="E51" s="1050">
        <v>0</v>
      </c>
      <c r="F51" s="1052">
        <v>0</v>
      </c>
      <c r="G51" s="1052">
        <v>0</v>
      </c>
      <c r="H51" s="1050">
        <v>0</v>
      </c>
      <c r="I51" s="1052">
        <v>0</v>
      </c>
      <c r="J51" s="1052">
        <v>0</v>
      </c>
      <c r="K51" s="1050">
        <v>0</v>
      </c>
      <c r="L51" s="1052">
        <v>0</v>
      </c>
      <c r="M51" s="1052">
        <v>0</v>
      </c>
      <c r="N51" s="1050">
        <v>0</v>
      </c>
      <c r="O51" s="1052">
        <v>0</v>
      </c>
      <c r="P51" s="1052">
        <v>0</v>
      </c>
      <c r="Q51" s="1050">
        <v>0</v>
      </c>
      <c r="R51" s="1052">
        <v>0</v>
      </c>
      <c r="S51" s="1052">
        <v>0</v>
      </c>
      <c r="T51" s="1050">
        <v>0</v>
      </c>
      <c r="U51" s="1052">
        <v>0</v>
      </c>
      <c r="V51" s="1052">
        <v>0</v>
      </c>
      <c r="W51" s="1050">
        <v>0</v>
      </c>
      <c r="X51" s="1052">
        <v>0</v>
      </c>
      <c r="Y51" s="1052">
        <v>0</v>
      </c>
      <c r="Z51" s="1050">
        <v>0</v>
      </c>
      <c r="AA51" s="1052">
        <v>0</v>
      </c>
      <c r="AB51" s="1052">
        <v>0</v>
      </c>
      <c r="AC51" s="1050">
        <v>101.586</v>
      </c>
      <c r="AD51" s="1052">
        <v>0</v>
      </c>
      <c r="AE51" s="1053">
        <v>101.586</v>
      </c>
      <c r="AF51" s="1048"/>
      <c r="AG51" s="1048"/>
    </row>
    <row r="52" spans="1:33" s="1043" customFormat="1" ht="10.199999999999999">
      <c r="A52" s="1054" t="s">
        <v>990</v>
      </c>
      <c r="B52" s="1055">
        <v>2519377.125</v>
      </c>
      <c r="C52" s="1056">
        <v>0</v>
      </c>
      <c r="D52" s="1057">
        <v>2519377.125</v>
      </c>
      <c r="E52" s="1055">
        <v>553213.73199999996</v>
      </c>
      <c r="F52" s="1056">
        <v>0</v>
      </c>
      <c r="G52" s="1057">
        <v>553213.73199999996</v>
      </c>
      <c r="H52" s="1055">
        <v>378620.15500000003</v>
      </c>
      <c r="I52" s="1056">
        <v>0</v>
      </c>
      <c r="J52" s="1057">
        <v>378620.15500000003</v>
      </c>
      <c r="K52" s="1055">
        <v>864598.87300000002</v>
      </c>
      <c r="L52" s="1056">
        <v>0</v>
      </c>
      <c r="M52" s="1057">
        <v>864598.87300000002</v>
      </c>
      <c r="N52" s="1055">
        <v>134919.89300000001</v>
      </c>
      <c r="O52" s="1056">
        <v>0</v>
      </c>
      <c r="P52" s="1057">
        <v>134919.89300000001</v>
      </c>
      <c r="Q52" s="1055">
        <v>1715790.56</v>
      </c>
      <c r="R52" s="1056">
        <v>0</v>
      </c>
      <c r="S52" s="1057">
        <v>1715790.56</v>
      </c>
      <c r="T52" s="1055">
        <v>745382.924</v>
      </c>
      <c r="U52" s="1056">
        <v>44371.752676659526</v>
      </c>
      <c r="V52" s="1057">
        <v>911155.79200000002</v>
      </c>
      <c r="W52" s="1055">
        <v>49324.637999999999</v>
      </c>
      <c r="X52" s="1056">
        <v>0</v>
      </c>
      <c r="Y52" s="1057">
        <v>49324.637999999999</v>
      </c>
      <c r="Z52" s="1055">
        <v>21428.638999999999</v>
      </c>
      <c r="AA52" s="1056">
        <v>0</v>
      </c>
      <c r="AB52" s="1057">
        <v>21428.638999999999</v>
      </c>
      <c r="AC52" s="1055">
        <v>6982656.5429999996</v>
      </c>
      <c r="AD52" s="1056">
        <v>44371.752676659526</v>
      </c>
      <c r="AE52" s="1057">
        <v>7148429.4110000003</v>
      </c>
      <c r="AF52" s="1048"/>
      <c r="AG52" s="1048"/>
    </row>
    <row r="53" spans="1:33" s="1043" customFormat="1" ht="10.199999999999999">
      <c r="A53" s="1049" t="s">
        <v>980</v>
      </c>
      <c r="B53" s="1050">
        <v>2.8000000000000001E-2</v>
      </c>
      <c r="C53" s="1052">
        <v>0</v>
      </c>
      <c r="D53" s="1052">
        <v>2.8000000000000001E-2</v>
      </c>
      <c r="E53" s="1050">
        <v>0</v>
      </c>
      <c r="F53" s="1052">
        <v>0</v>
      </c>
      <c r="G53" s="1052">
        <v>0</v>
      </c>
      <c r="H53" s="1050">
        <v>0</v>
      </c>
      <c r="I53" s="1052">
        <v>0</v>
      </c>
      <c r="J53" s="1052">
        <v>0</v>
      </c>
      <c r="K53" s="1050">
        <v>0</v>
      </c>
      <c r="L53" s="1052">
        <v>0</v>
      </c>
      <c r="M53" s="1052">
        <v>0</v>
      </c>
      <c r="N53" s="1050">
        <v>0</v>
      </c>
      <c r="O53" s="1052">
        <v>0</v>
      </c>
      <c r="P53" s="1052">
        <v>0</v>
      </c>
      <c r="Q53" s="1050">
        <v>0</v>
      </c>
      <c r="R53" s="1052">
        <v>0</v>
      </c>
      <c r="S53" s="1052">
        <v>0</v>
      </c>
      <c r="T53" s="1050">
        <v>0</v>
      </c>
      <c r="U53" s="1052">
        <v>0</v>
      </c>
      <c r="V53" s="1052">
        <v>0</v>
      </c>
      <c r="W53" s="1050">
        <v>0</v>
      </c>
      <c r="X53" s="1052">
        <v>0</v>
      </c>
      <c r="Y53" s="1052">
        <v>0</v>
      </c>
      <c r="Z53" s="1050">
        <v>0</v>
      </c>
      <c r="AA53" s="1052">
        <v>0</v>
      </c>
      <c r="AB53" s="1052">
        <v>0</v>
      </c>
      <c r="AC53" s="1050">
        <v>2.8000000000000001E-2</v>
      </c>
      <c r="AD53" s="1052">
        <v>0</v>
      </c>
      <c r="AE53" s="1053">
        <v>2.8000000000000001E-2</v>
      </c>
      <c r="AF53" s="1048"/>
      <c r="AG53" s="1048"/>
    </row>
    <row r="54" spans="1:33" s="1043" customFormat="1" ht="10.199999999999999">
      <c r="A54" s="1049" t="s">
        <v>624</v>
      </c>
      <c r="B54" s="1050">
        <v>322912.59999999998</v>
      </c>
      <c r="C54" s="1052">
        <v>0</v>
      </c>
      <c r="D54" s="1052">
        <v>322912.59999999998</v>
      </c>
      <c r="E54" s="1050">
        <v>0</v>
      </c>
      <c r="F54" s="1052">
        <v>0</v>
      </c>
      <c r="G54" s="1052">
        <v>0</v>
      </c>
      <c r="H54" s="1050">
        <v>0</v>
      </c>
      <c r="I54" s="1052">
        <v>0</v>
      </c>
      <c r="J54" s="1052">
        <v>0</v>
      </c>
      <c r="K54" s="1050">
        <v>0</v>
      </c>
      <c r="L54" s="1052">
        <v>0</v>
      </c>
      <c r="M54" s="1052">
        <v>0</v>
      </c>
      <c r="N54" s="1050">
        <v>0</v>
      </c>
      <c r="O54" s="1052">
        <v>0</v>
      </c>
      <c r="P54" s="1052">
        <v>0</v>
      </c>
      <c r="Q54" s="1050">
        <v>1699750.875</v>
      </c>
      <c r="R54" s="1052">
        <v>0</v>
      </c>
      <c r="S54" s="1052">
        <v>1699750.875</v>
      </c>
      <c r="T54" s="1050">
        <v>0</v>
      </c>
      <c r="U54" s="1052">
        <v>0</v>
      </c>
      <c r="V54" s="1052">
        <v>0</v>
      </c>
      <c r="W54" s="1050">
        <v>0</v>
      </c>
      <c r="X54" s="1052">
        <v>0</v>
      </c>
      <c r="Y54" s="1052">
        <v>0</v>
      </c>
      <c r="Z54" s="1050">
        <v>0</v>
      </c>
      <c r="AA54" s="1052">
        <v>0</v>
      </c>
      <c r="AB54" s="1052">
        <v>0</v>
      </c>
      <c r="AC54" s="1050">
        <v>2022663.476</v>
      </c>
      <c r="AD54" s="1052">
        <v>0</v>
      </c>
      <c r="AE54" s="1053">
        <v>2022663.476</v>
      </c>
      <c r="AF54" s="1048"/>
      <c r="AG54" s="1048"/>
    </row>
    <row r="55" spans="1:33" s="1043" customFormat="1" ht="10.199999999999999">
      <c r="A55" s="1049" t="s">
        <v>396</v>
      </c>
      <c r="B55" s="1050">
        <v>1412946.442</v>
      </c>
      <c r="C55" s="1052">
        <v>0</v>
      </c>
      <c r="D55" s="1052">
        <v>1412946.442</v>
      </c>
      <c r="E55" s="1050">
        <v>553213.73199999996</v>
      </c>
      <c r="F55" s="1052">
        <v>0</v>
      </c>
      <c r="G55" s="1052">
        <v>553213.73199999996</v>
      </c>
      <c r="H55" s="1050">
        <v>378620.15500000003</v>
      </c>
      <c r="I55" s="1052">
        <v>0</v>
      </c>
      <c r="J55" s="1052">
        <v>378620.15500000003</v>
      </c>
      <c r="K55" s="1050">
        <v>819394.86699999997</v>
      </c>
      <c r="L55" s="1052">
        <v>0</v>
      </c>
      <c r="M55" s="1052">
        <v>819394.86699999997</v>
      </c>
      <c r="N55" s="1050">
        <v>110607.53599999999</v>
      </c>
      <c r="O55" s="1052">
        <v>0</v>
      </c>
      <c r="P55" s="1052">
        <v>110607.53599999999</v>
      </c>
      <c r="Q55" s="1050">
        <v>16039.684999999999</v>
      </c>
      <c r="R55" s="1052">
        <v>0</v>
      </c>
      <c r="S55" s="1052">
        <v>16039.684999999999</v>
      </c>
      <c r="T55" s="1050">
        <v>745382.924</v>
      </c>
      <c r="U55" s="1052">
        <v>44371.752676659526</v>
      </c>
      <c r="V55" s="1052">
        <v>911155.79200000002</v>
      </c>
      <c r="W55" s="1050">
        <v>49324.637999999999</v>
      </c>
      <c r="X55" s="1052">
        <v>0</v>
      </c>
      <c r="Y55" s="1052">
        <v>49324.637999999999</v>
      </c>
      <c r="Z55" s="1050">
        <v>21428.638999999999</v>
      </c>
      <c r="AA55" s="1052">
        <v>0</v>
      </c>
      <c r="AB55" s="1052">
        <v>21428.638999999999</v>
      </c>
      <c r="AC55" s="1050">
        <v>4106958.622</v>
      </c>
      <c r="AD55" s="1052">
        <v>44371.752676659526</v>
      </c>
      <c r="AE55" s="1053">
        <v>4272731.49</v>
      </c>
      <c r="AF55" s="1048"/>
      <c r="AG55" s="1048"/>
    </row>
    <row r="56" spans="1:33" s="1043" customFormat="1" ht="10.199999999999999">
      <c r="A56" s="1049" t="s">
        <v>991</v>
      </c>
      <c r="B56" s="1050">
        <v>0</v>
      </c>
      <c r="C56" s="1052">
        <v>0</v>
      </c>
      <c r="D56" s="1052">
        <v>0</v>
      </c>
      <c r="E56" s="1050">
        <v>0</v>
      </c>
      <c r="F56" s="1052">
        <v>0</v>
      </c>
      <c r="G56" s="1052">
        <v>0</v>
      </c>
      <c r="H56" s="1050">
        <v>0</v>
      </c>
      <c r="I56" s="1052">
        <v>0</v>
      </c>
      <c r="J56" s="1052">
        <v>0</v>
      </c>
      <c r="K56" s="1050">
        <v>0</v>
      </c>
      <c r="L56" s="1052">
        <v>0</v>
      </c>
      <c r="M56" s="1052">
        <v>0</v>
      </c>
      <c r="N56" s="1050">
        <v>0</v>
      </c>
      <c r="O56" s="1052">
        <v>0</v>
      </c>
      <c r="P56" s="1052">
        <v>0</v>
      </c>
      <c r="Q56" s="1050">
        <v>0</v>
      </c>
      <c r="R56" s="1052">
        <v>0</v>
      </c>
      <c r="S56" s="1052">
        <v>0</v>
      </c>
      <c r="T56" s="1050">
        <v>0</v>
      </c>
      <c r="U56" s="1052">
        <v>0</v>
      </c>
      <c r="V56" s="1052">
        <v>0</v>
      </c>
      <c r="W56" s="1050">
        <v>0</v>
      </c>
      <c r="X56" s="1052">
        <v>0</v>
      </c>
      <c r="Y56" s="1052">
        <v>0</v>
      </c>
      <c r="Z56" s="1050">
        <v>0</v>
      </c>
      <c r="AA56" s="1052">
        <v>0</v>
      </c>
      <c r="AB56" s="1052">
        <v>0</v>
      </c>
      <c r="AC56" s="1050">
        <v>0</v>
      </c>
      <c r="AD56" s="1052">
        <v>0</v>
      </c>
      <c r="AE56" s="1053">
        <v>0</v>
      </c>
      <c r="AF56" s="1048"/>
      <c r="AG56" s="1048"/>
    </row>
    <row r="57" spans="1:33" s="1043" customFormat="1" ht="10.199999999999999">
      <c r="A57" s="1049" t="s">
        <v>992</v>
      </c>
      <c r="B57" s="1050">
        <v>1412946.442</v>
      </c>
      <c r="C57" s="1052">
        <v>0</v>
      </c>
      <c r="D57" s="1052">
        <v>1412946.442</v>
      </c>
      <c r="E57" s="1050">
        <v>553213.73199999996</v>
      </c>
      <c r="F57" s="1052">
        <v>0</v>
      </c>
      <c r="G57" s="1052">
        <v>553213.73199999996</v>
      </c>
      <c r="H57" s="1050">
        <v>378620.15500000003</v>
      </c>
      <c r="I57" s="1052">
        <v>0</v>
      </c>
      <c r="J57" s="1052">
        <v>378620.15500000003</v>
      </c>
      <c r="K57" s="1050">
        <v>819394.86699999997</v>
      </c>
      <c r="L57" s="1052">
        <v>0</v>
      </c>
      <c r="M57" s="1052">
        <v>819394.86699999997</v>
      </c>
      <c r="N57" s="1050">
        <v>110607.53599999999</v>
      </c>
      <c r="O57" s="1052">
        <v>0</v>
      </c>
      <c r="P57" s="1052">
        <v>110607.53599999999</v>
      </c>
      <c r="Q57" s="1050">
        <v>16039.684999999999</v>
      </c>
      <c r="R57" s="1052">
        <v>0</v>
      </c>
      <c r="S57" s="1052">
        <v>16039.684999999999</v>
      </c>
      <c r="T57" s="1050">
        <v>745382.924</v>
      </c>
      <c r="U57" s="1052">
        <v>44371.752676659526</v>
      </c>
      <c r="V57" s="1052">
        <v>911155.79200000002</v>
      </c>
      <c r="W57" s="1050">
        <v>49324.637999999999</v>
      </c>
      <c r="X57" s="1052">
        <v>0</v>
      </c>
      <c r="Y57" s="1052">
        <v>49324.637999999999</v>
      </c>
      <c r="Z57" s="1050">
        <v>21428.638999999999</v>
      </c>
      <c r="AA57" s="1052">
        <v>0</v>
      </c>
      <c r="AB57" s="1052">
        <v>21428.638999999999</v>
      </c>
      <c r="AC57" s="1050">
        <v>4106958.622</v>
      </c>
      <c r="AD57" s="1052">
        <v>44371.752676659526</v>
      </c>
      <c r="AE57" s="1053">
        <v>4272731.49</v>
      </c>
      <c r="AF57" s="1048"/>
      <c r="AG57" s="1048"/>
    </row>
    <row r="58" spans="1:33" s="1043" customFormat="1" ht="10.199999999999999">
      <c r="A58" s="1049" t="s">
        <v>993</v>
      </c>
      <c r="B58" s="1050">
        <v>10.272</v>
      </c>
      <c r="C58" s="1052">
        <v>0</v>
      </c>
      <c r="D58" s="1052">
        <v>10.272</v>
      </c>
      <c r="E58" s="1050">
        <v>0</v>
      </c>
      <c r="F58" s="1052">
        <v>0</v>
      </c>
      <c r="G58" s="1052">
        <v>0</v>
      </c>
      <c r="H58" s="1050">
        <v>0</v>
      </c>
      <c r="I58" s="1052">
        <v>0</v>
      </c>
      <c r="J58" s="1052">
        <v>0</v>
      </c>
      <c r="K58" s="1050">
        <v>94045.657999999996</v>
      </c>
      <c r="L58" s="1052">
        <v>0</v>
      </c>
      <c r="M58" s="1052">
        <v>94045.657999999996</v>
      </c>
      <c r="N58" s="1050">
        <v>0</v>
      </c>
      <c r="O58" s="1052">
        <v>0</v>
      </c>
      <c r="P58" s="1052">
        <v>0</v>
      </c>
      <c r="Q58" s="1050">
        <v>0</v>
      </c>
      <c r="R58" s="1052">
        <v>0</v>
      </c>
      <c r="S58" s="1052">
        <v>0</v>
      </c>
      <c r="T58" s="1050">
        <v>740826.65300000005</v>
      </c>
      <c r="U58" s="1052">
        <v>44324.229122055673</v>
      </c>
      <c r="V58" s="1052">
        <v>906421.97400000005</v>
      </c>
      <c r="W58" s="1050">
        <v>0</v>
      </c>
      <c r="X58" s="1052">
        <v>0</v>
      </c>
      <c r="Y58" s="1052">
        <v>0</v>
      </c>
      <c r="Z58" s="1050">
        <v>0</v>
      </c>
      <c r="AA58" s="1052">
        <v>0</v>
      </c>
      <c r="AB58" s="1052">
        <v>0</v>
      </c>
      <c r="AC58" s="1050">
        <v>834882.58499999996</v>
      </c>
      <c r="AD58" s="1052">
        <v>44324.229122055673</v>
      </c>
      <c r="AE58" s="1053">
        <v>1000477.905</v>
      </c>
      <c r="AF58" s="1048"/>
      <c r="AG58" s="1048"/>
    </row>
    <row r="59" spans="1:33" s="1043" customFormat="1" ht="10.199999999999999">
      <c r="A59" s="1049" t="s">
        <v>626</v>
      </c>
      <c r="B59" s="1050">
        <v>0</v>
      </c>
      <c r="C59" s="1052">
        <v>0</v>
      </c>
      <c r="D59" s="1052">
        <v>0</v>
      </c>
      <c r="E59" s="1050">
        <v>0</v>
      </c>
      <c r="F59" s="1052">
        <v>0</v>
      </c>
      <c r="G59" s="1052">
        <v>0</v>
      </c>
      <c r="H59" s="1050">
        <v>0</v>
      </c>
      <c r="I59" s="1052">
        <v>0</v>
      </c>
      <c r="J59" s="1052">
        <v>0</v>
      </c>
      <c r="K59" s="1050">
        <v>0</v>
      </c>
      <c r="L59" s="1052">
        <v>0</v>
      </c>
      <c r="M59" s="1052">
        <v>0</v>
      </c>
      <c r="N59" s="1050">
        <v>0</v>
      </c>
      <c r="O59" s="1052">
        <v>0</v>
      </c>
      <c r="P59" s="1052">
        <v>0</v>
      </c>
      <c r="Q59" s="1050">
        <v>0</v>
      </c>
      <c r="R59" s="1052">
        <v>0</v>
      </c>
      <c r="S59" s="1052">
        <v>0</v>
      </c>
      <c r="T59" s="1050">
        <v>0</v>
      </c>
      <c r="U59" s="1052">
        <v>0</v>
      </c>
      <c r="V59" s="1052">
        <v>0</v>
      </c>
      <c r="W59" s="1050">
        <v>0</v>
      </c>
      <c r="X59" s="1052">
        <v>0</v>
      </c>
      <c r="Y59" s="1052">
        <v>0</v>
      </c>
      <c r="Z59" s="1050">
        <v>0</v>
      </c>
      <c r="AA59" s="1052">
        <v>0</v>
      </c>
      <c r="AB59" s="1052">
        <v>0</v>
      </c>
      <c r="AC59" s="1050">
        <v>0</v>
      </c>
      <c r="AD59" s="1052">
        <v>0</v>
      </c>
      <c r="AE59" s="1053">
        <v>0</v>
      </c>
      <c r="AF59" s="1048"/>
      <c r="AG59" s="1048"/>
    </row>
    <row r="60" spans="1:33" s="1043" customFormat="1" ht="10.199999999999999">
      <c r="A60" s="1049" t="s">
        <v>994</v>
      </c>
      <c r="B60" s="1050">
        <v>0</v>
      </c>
      <c r="C60" s="1052">
        <v>0</v>
      </c>
      <c r="D60" s="1052">
        <v>0</v>
      </c>
      <c r="E60" s="1050">
        <v>0</v>
      </c>
      <c r="F60" s="1052">
        <v>0</v>
      </c>
      <c r="G60" s="1052">
        <v>0</v>
      </c>
      <c r="H60" s="1050">
        <v>0</v>
      </c>
      <c r="I60" s="1052">
        <v>0</v>
      </c>
      <c r="J60" s="1052">
        <v>0</v>
      </c>
      <c r="K60" s="1050">
        <v>0</v>
      </c>
      <c r="L60" s="1052">
        <v>0</v>
      </c>
      <c r="M60" s="1052">
        <v>0</v>
      </c>
      <c r="N60" s="1050">
        <v>24312.356</v>
      </c>
      <c r="O60" s="1052">
        <v>0</v>
      </c>
      <c r="P60" s="1052">
        <v>24312.356</v>
      </c>
      <c r="Q60" s="1050">
        <v>0</v>
      </c>
      <c r="R60" s="1052">
        <v>0</v>
      </c>
      <c r="S60" s="1052">
        <v>0</v>
      </c>
      <c r="T60" s="1050">
        <v>0</v>
      </c>
      <c r="U60" s="1052">
        <v>0</v>
      </c>
      <c r="V60" s="1052">
        <v>0</v>
      </c>
      <c r="W60" s="1050">
        <v>0</v>
      </c>
      <c r="X60" s="1052">
        <v>0</v>
      </c>
      <c r="Y60" s="1052">
        <v>0</v>
      </c>
      <c r="Z60" s="1050">
        <v>0</v>
      </c>
      <c r="AA60" s="1052">
        <v>0</v>
      </c>
      <c r="AB60" s="1052">
        <v>0</v>
      </c>
      <c r="AC60" s="1050">
        <v>24312.356</v>
      </c>
      <c r="AD60" s="1052">
        <v>0</v>
      </c>
      <c r="AE60" s="1053">
        <v>24312.356</v>
      </c>
      <c r="AF60" s="1048"/>
      <c r="AG60" s="1048"/>
    </row>
    <row r="61" spans="1:33" s="1043" customFormat="1" ht="10.199999999999999">
      <c r="A61" s="1049" t="s">
        <v>995</v>
      </c>
      <c r="B61" s="1050">
        <v>783518.05299999996</v>
      </c>
      <c r="C61" s="1052">
        <v>0</v>
      </c>
      <c r="D61" s="1052">
        <v>783518.05299999996</v>
      </c>
      <c r="E61" s="1050">
        <v>0</v>
      </c>
      <c r="F61" s="1052">
        <v>0</v>
      </c>
      <c r="G61" s="1052">
        <v>0</v>
      </c>
      <c r="H61" s="1050">
        <v>0</v>
      </c>
      <c r="I61" s="1052">
        <v>0</v>
      </c>
      <c r="J61" s="1052">
        <v>0</v>
      </c>
      <c r="K61" s="1050">
        <v>45204.006000000001</v>
      </c>
      <c r="L61" s="1052">
        <v>0</v>
      </c>
      <c r="M61" s="1052">
        <v>45204.006000000001</v>
      </c>
      <c r="N61" s="1050">
        <v>0</v>
      </c>
      <c r="O61" s="1052">
        <v>0</v>
      </c>
      <c r="P61" s="1052">
        <v>0</v>
      </c>
      <c r="Q61" s="1050">
        <v>0</v>
      </c>
      <c r="R61" s="1052">
        <v>0</v>
      </c>
      <c r="S61" s="1052">
        <v>0</v>
      </c>
      <c r="T61" s="1050">
        <v>0</v>
      </c>
      <c r="U61" s="1052">
        <v>0</v>
      </c>
      <c r="V61" s="1052">
        <v>0</v>
      </c>
      <c r="W61" s="1050">
        <v>0</v>
      </c>
      <c r="X61" s="1052">
        <v>0</v>
      </c>
      <c r="Y61" s="1052">
        <v>0</v>
      </c>
      <c r="Z61" s="1050">
        <v>0</v>
      </c>
      <c r="AA61" s="1052">
        <v>0</v>
      </c>
      <c r="AB61" s="1052">
        <v>0</v>
      </c>
      <c r="AC61" s="1050">
        <v>828722.05900000001</v>
      </c>
      <c r="AD61" s="1052">
        <v>0</v>
      </c>
      <c r="AE61" s="1053">
        <v>828722.05900000001</v>
      </c>
      <c r="AF61" s="1048"/>
      <c r="AG61" s="1048"/>
    </row>
    <row r="62" spans="1:33" s="1043" customFormat="1" ht="10.199999999999999">
      <c r="A62" s="1054" t="s">
        <v>996</v>
      </c>
      <c r="B62" s="1055">
        <v>17459.945</v>
      </c>
      <c r="C62" s="1056">
        <v>76.637580299785853</v>
      </c>
      <c r="D62" s="1057">
        <v>17746.262999999999</v>
      </c>
      <c r="E62" s="1055">
        <v>0</v>
      </c>
      <c r="F62" s="1056">
        <v>0</v>
      </c>
      <c r="G62" s="1057">
        <v>0</v>
      </c>
      <c r="H62" s="1055">
        <v>62.277999999999999</v>
      </c>
      <c r="I62" s="1056">
        <v>41.905781584582442</v>
      </c>
      <c r="J62" s="1057">
        <v>218.839</v>
      </c>
      <c r="K62" s="1055">
        <v>262269.37699999998</v>
      </c>
      <c r="L62" s="1056">
        <v>11.540149892933618</v>
      </c>
      <c r="M62" s="1057">
        <v>262312.49200000003</v>
      </c>
      <c r="N62" s="1055">
        <v>0</v>
      </c>
      <c r="O62" s="1056">
        <v>0</v>
      </c>
      <c r="P62" s="1057">
        <v>0</v>
      </c>
      <c r="Q62" s="1055">
        <v>0</v>
      </c>
      <c r="R62" s="1056">
        <v>0</v>
      </c>
      <c r="S62" s="1057">
        <v>0</v>
      </c>
      <c r="T62" s="1055">
        <v>0</v>
      </c>
      <c r="U62" s="1056">
        <v>0</v>
      </c>
      <c r="V62" s="1057">
        <v>0</v>
      </c>
      <c r="W62" s="1055">
        <v>0</v>
      </c>
      <c r="X62" s="1056">
        <v>0</v>
      </c>
      <c r="Y62" s="1057">
        <v>0</v>
      </c>
      <c r="Z62" s="1055">
        <v>18915.89</v>
      </c>
      <c r="AA62" s="1056">
        <v>0</v>
      </c>
      <c r="AB62" s="1057">
        <v>18915.89</v>
      </c>
      <c r="AC62" s="1055">
        <v>298707.49099999998</v>
      </c>
      <c r="AD62" s="1056">
        <v>130.0837794432548</v>
      </c>
      <c r="AE62" s="1057">
        <v>299193.48499999999</v>
      </c>
      <c r="AF62" s="1048"/>
      <c r="AG62" s="1048"/>
    </row>
    <row r="63" spans="1:33" s="1043" customFormat="1" ht="10.199999999999999">
      <c r="A63" s="1049" t="s">
        <v>396</v>
      </c>
      <c r="B63" s="1058">
        <v>9452.9189999999999</v>
      </c>
      <c r="C63" s="1052">
        <v>0</v>
      </c>
      <c r="D63" s="1051">
        <v>9452.9189999999999</v>
      </c>
      <c r="E63" s="1058">
        <v>0</v>
      </c>
      <c r="F63" s="1052">
        <v>0</v>
      </c>
      <c r="G63" s="1051">
        <v>0</v>
      </c>
      <c r="H63" s="1058">
        <v>15.709</v>
      </c>
      <c r="I63" s="1052">
        <v>0</v>
      </c>
      <c r="J63" s="1051">
        <v>15.709</v>
      </c>
      <c r="K63" s="1058">
        <v>0</v>
      </c>
      <c r="L63" s="1052">
        <v>0</v>
      </c>
      <c r="M63" s="1051">
        <v>0</v>
      </c>
      <c r="N63" s="1058">
        <v>0</v>
      </c>
      <c r="O63" s="1052">
        <v>0</v>
      </c>
      <c r="P63" s="1051">
        <v>0</v>
      </c>
      <c r="Q63" s="1058">
        <v>0</v>
      </c>
      <c r="R63" s="1052">
        <v>0</v>
      </c>
      <c r="S63" s="1051">
        <v>0</v>
      </c>
      <c r="T63" s="1058">
        <v>0</v>
      </c>
      <c r="U63" s="1052">
        <v>0</v>
      </c>
      <c r="V63" s="1051">
        <v>0</v>
      </c>
      <c r="W63" s="1058">
        <v>0</v>
      </c>
      <c r="X63" s="1052">
        <v>0</v>
      </c>
      <c r="Y63" s="1051">
        <v>0</v>
      </c>
      <c r="Z63" s="1058">
        <v>3453.7869999999998</v>
      </c>
      <c r="AA63" s="1052">
        <v>0</v>
      </c>
      <c r="AB63" s="1051">
        <v>3453.7869999999998</v>
      </c>
      <c r="AC63" s="1058">
        <v>12922.415999999999</v>
      </c>
      <c r="AD63" s="1052">
        <v>0</v>
      </c>
      <c r="AE63" s="1059">
        <v>12922.415999999999</v>
      </c>
      <c r="AF63" s="1048"/>
      <c r="AG63" s="1048"/>
    </row>
    <row r="64" spans="1:33" s="1043" customFormat="1" ht="10.199999999999999">
      <c r="A64" s="1049" t="s">
        <v>638</v>
      </c>
      <c r="B64" s="1050">
        <v>8007.0259999999998</v>
      </c>
      <c r="C64" s="1052">
        <v>76.637580299785853</v>
      </c>
      <c r="D64" s="1052">
        <v>8293.3439999999991</v>
      </c>
      <c r="E64" s="1050">
        <v>0</v>
      </c>
      <c r="F64" s="1052">
        <v>0</v>
      </c>
      <c r="G64" s="1052">
        <v>0</v>
      </c>
      <c r="H64" s="1050">
        <v>46.569000000000003</v>
      </c>
      <c r="I64" s="1052">
        <v>35.71761241970021</v>
      </c>
      <c r="J64" s="1052">
        <v>180.011</v>
      </c>
      <c r="K64" s="1050">
        <v>262269.37699999998</v>
      </c>
      <c r="L64" s="1052">
        <v>11.540149892933618</v>
      </c>
      <c r="M64" s="1052">
        <v>262312.49200000003</v>
      </c>
      <c r="N64" s="1050">
        <v>0</v>
      </c>
      <c r="O64" s="1052">
        <v>0</v>
      </c>
      <c r="P64" s="1052">
        <v>0</v>
      </c>
      <c r="Q64" s="1050">
        <v>0</v>
      </c>
      <c r="R64" s="1052">
        <v>0</v>
      </c>
      <c r="S64" s="1052">
        <v>0</v>
      </c>
      <c r="T64" s="1050">
        <v>0</v>
      </c>
      <c r="U64" s="1052">
        <v>0</v>
      </c>
      <c r="V64" s="1052">
        <v>0</v>
      </c>
      <c r="W64" s="1050">
        <v>0</v>
      </c>
      <c r="X64" s="1052">
        <v>0</v>
      </c>
      <c r="Y64" s="1052">
        <v>0</v>
      </c>
      <c r="Z64" s="1050">
        <v>15462.102000000001</v>
      </c>
      <c r="AA64" s="1052">
        <v>0</v>
      </c>
      <c r="AB64" s="1052">
        <v>15462.102000000001</v>
      </c>
      <c r="AC64" s="1050">
        <v>285785.07500000001</v>
      </c>
      <c r="AD64" s="1052">
        <v>123.89561027837259</v>
      </c>
      <c r="AE64" s="1053">
        <v>286247.95</v>
      </c>
      <c r="AF64" s="1048"/>
      <c r="AG64" s="1048"/>
    </row>
    <row r="65" spans="1:33" s="1043" customFormat="1" ht="10.199999999999999">
      <c r="A65" s="1060" t="s">
        <v>997</v>
      </c>
      <c r="B65" s="1061">
        <v>0</v>
      </c>
      <c r="C65" s="1052">
        <v>0</v>
      </c>
      <c r="D65" s="1062">
        <v>0</v>
      </c>
      <c r="E65" s="1061">
        <v>0</v>
      </c>
      <c r="F65" s="1052">
        <v>0</v>
      </c>
      <c r="G65" s="1062">
        <v>0</v>
      </c>
      <c r="H65" s="1061">
        <v>0</v>
      </c>
      <c r="I65" s="1052">
        <v>6.1879014989293353</v>
      </c>
      <c r="J65" s="1062">
        <v>23.117999999999999</v>
      </c>
      <c r="K65" s="1061">
        <v>0</v>
      </c>
      <c r="L65" s="1052">
        <v>0</v>
      </c>
      <c r="M65" s="1062">
        <v>0</v>
      </c>
      <c r="N65" s="1061">
        <v>0</v>
      </c>
      <c r="O65" s="1052">
        <v>0</v>
      </c>
      <c r="P65" s="1062">
        <v>0</v>
      </c>
      <c r="Q65" s="1061">
        <v>0</v>
      </c>
      <c r="R65" s="1052">
        <v>0</v>
      </c>
      <c r="S65" s="1062">
        <v>0</v>
      </c>
      <c r="T65" s="1061">
        <v>0</v>
      </c>
      <c r="U65" s="1052">
        <v>0</v>
      </c>
      <c r="V65" s="1062">
        <v>0</v>
      </c>
      <c r="W65" s="1061">
        <v>0</v>
      </c>
      <c r="X65" s="1052">
        <v>0</v>
      </c>
      <c r="Y65" s="1062">
        <v>0</v>
      </c>
      <c r="Z65" s="1061">
        <v>0</v>
      </c>
      <c r="AA65" s="1052">
        <v>0</v>
      </c>
      <c r="AB65" s="1062">
        <v>0</v>
      </c>
      <c r="AC65" s="1061">
        <v>0</v>
      </c>
      <c r="AD65" s="1052">
        <v>6.1879014989293353</v>
      </c>
      <c r="AE65" s="1063">
        <v>23.117999999999999</v>
      </c>
      <c r="AF65" s="1048"/>
      <c r="AG65" s="1048"/>
    </row>
    <row r="66" spans="1:33" s="1043" customFormat="1" ht="10.199999999999999">
      <c r="A66" s="1044" t="s">
        <v>998</v>
      </c>
      <c r="B66" s="1055">
        <v>2556570.5839999998</v>
      </c>
      <c r="C66" s="1056">
        <v>100.82200214132762</v>
      </c>
      <c r="D66" s="1057">
        <v>2556947.2579999999</v>
      </c>
      <c r="E66" s="1055">
        <v>4084770.9749999996</v>
      </c>
      <c r="F66" s="1056">
        <v>0</v>
      </c>
      <c r="G66" s="1057">
        <v>4084770.9759999998</v>
      </c>
      <c r="H66" s="1055">
        <v>2352599.4740000004</v>
      </c>
      <c r="I66" s="1056">
        <v>68.289079229122052</v>
      </c>
      <c r="J66" s="1057">
        <v>2352854.6039999998</v>
      </c>
      <c r="K66" s="1055">
        <v>1250546.4890000001</v>
      </c>
      <c r="L66" s="1056">
        <v>11.540149892933618</v>
      </c>
      <c r="M66" s="1057">
        <v>1250589.605</v>
      </c>
      <c r="N66" s="1055">
        <v>315636.21400000004</v>
      </c>
      <c r="O66" s="1056">
        <v>0</v>
      </c>
      <c r="P66" s="1057">
        <v>315636.21500000003</v>
      </c>
      <c r="Q66" s="1055">
        <v>1721414.1130000001</v>
      </c>
      <c r="R66" s="1056">
        <v>0</v>
      </c>
      <c r="S66" s="1057">
        <v>1721414.1140000001</v>
      </c>
      <c r="T66" s="1055">
        <v>1070102.1740000001</v>
      </c>
      <c r="U66" s="1056">
        <v>89117.721627408988</v>
      </c>
      <c r="V66" s="1057">
        <v>1403045.983</v>
      </c>
      <c r="W66" s="1055">
        <v>613652.03300000005</v>
      </c>
      <c r="X66" s="1056">
        <v>994.38008565310486</v>
      </c>
      <c r="Y66" s="1057">
        <v>617367.04099999997</v>
      </c>
      <c r="Z66" s="1055">
        <v>421438.15400000004</v>
      </c>
      <c r="AA66" s="1056">
        <v>155.09689507494647</v>
      </c>
      <c r="AB66" s="1057">
        <v>422017.598</v>
      </c>
      <c r="AC66" s="1055">
        <v>14386730.226</v>
      </c>
      <c r="AD66" s="1056">
        <v>90447.850642398276</v>
      </c>
      <c r="AE66" s="1057">
        <v>14724643.399</v>
      </c>
      <c r="AF66" s="1048"/>
      <c r="AG66" s="1048"/>
    </row>
    <row r="67" spans="1:33">
      <c r="A67" s="1064" t="s">
        <v>999</v>
      </c>
      <c r="B67" s="1065">
        <v>3.7360000000000002</v>
      </c>
      <c r="C67" s="1066"/>
      <c r="D67" s="1067"/>
      <c r="E67" s="1067"/>
      <c r="F67" s="1066"/>
      <c r="G67" s="1067"/>
      <c r="H67" s="1067"/>
      <c r="I67" s="1066"/>
      <c r="J67" s="1067"/>
      <c r="K67" s="1067"/>
      <c r="L67" s="1066"/>
      <c r="M67" s="1067"/>
      <c r="N67" s="1067"/>
      <c r="O67" s="1066"/>
      <c r="P67" s="1067"/>
      <c r="Q67" s="1067"/>
      <c r="R67" s="1066"/>
      <c r="S67" s="1067"/>
      <c r="T67" s="1067"/>
      <c r="U67" s="1066"/>
      <c r="V67" s="1067"/>
      <c r="W67" s="1067"/>
      <c r="X67" s="1066"/>
      <c r="Y67" s="1067"/>
      <c r="Z67" s="1067"/>
      <c r="AA67" s="1066"/>
      <c r="AB67" s="1067"/>
      <c r="AC67" s="1067"/>
      <c r="AD67" s="1066"/>
      <c r="AE67" s="1067"/>
    </row>
    <row r="68" spans="1:33">
      <c r="A68" s="1066" t="s">
        <v>583</v>
      </c>
      <c r="B68" s="1066"/>
      <c r="C68" s="1066"/>
      <c r="D68" s="1067"/>
      <c r="E68" s="1066"/>
      <c r="F68" s="1066"/>
      <c r="G68" s="1067"/>
      <c r="H68" s="1066"/>
      <c r="I68" s="1066"/>
      <c r="J68" s="1067"/>
      <c r="K68" s="1066"/>
      <c r="L68" s="1066"/>
      <c r="M68" s="1067"/>
      <c r="N68" s="1066"/>
      <c r="O68" s="1066"/>
      <c r="P68" s="1067"/>
      <c r="Q68" s="1066"/>
      <c r="R68" s="1066"/>
      <c r="S68" s="1067"/>
      <c r="T68" s="1066"/>
      <c r="U68" s="1066"/>
      <c r="V68" s="1067"/>
      <c r="W68" s="1066"/>
      <c r="X68" s="1066"/>
      <c r="Y68" s="1067"/>
      <c r="Z68" s="1066"/>
      <c r="AA68" s="1066"/>
      <c r="AB68" s="1067"/>
      <c r="AC68" s="1066"/>
      <c r="AD68" s="1066"/>
      <c r="AE68" s="1067"/>
    </row>
    <row r="69" spans="1:33">
      <c r="A69" s="138" t="s">
        <v>399</v>
      </c>
    </row>
    <row r="70" spans="1:33">
      <c r="A70" s="229" t="s">
        <v>400</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913B685C-31D8-43D7-B8AD-8F34CB272523}"/>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AAD5-96A9-44D8-AE3A-0FAC316B9455}">
  <dimension ref="A1:N73"/>
  <sheetViews>
    <sheetView showGridLines="0" workbookViewId="0"/>
  </sheetViews>
  <sheetFormatPr baseColWidth="10" defaultRowHeight="13.2"/>
  <cols>
    <col min="1" max="1" width="29.44140625" style="555"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174" t="s">
        <v>1066</v>
      </c>
    </row>
    <row r="2" spans="1:14" ht="42.75" customHeight="1">
      <c r="A2" s="126" t="s">
        <v>963</v>
      </c>
      <c r="B2" s="126"/>
      <c r="C2" s="126"/>
      <c r="D2" s="126"/>
      <c r="E2" s="126"/>
      <c r="F2" s="126"/>
      <c r="G2" s="126"/>
      <c r="H2" s="126"/>
      <c r="I2" s="126"/>
      <c r="J2" s="126"/>
      <c r="K2" s="126"/>
    </row>
    <row r="3" spans="1:14" ht="17.399999999999999">
      <c r="A3" s="557">
        <v>45260</v>
      </c>
      <c r="B3" s="557"/>
      <c r="C3" s="557"/>
      <c r="D3" s="557"/>
      <c r="E3" s="557"/>
      <c r="F3" s="557"/>
      <c r="G3" s="557"/>
      <c r="H3" s="557"/>
      <c r="I3" s="557"/>
      <c r="J3" s="557"/>
      <c r="K3" s="557"/>
    </row>
    <row r="4" spans="1:14" ht="16.8">
      <c r="A4" s="502" t="s">
        <v>63</v>
      </c>
      <c r="B4" s="502"/>
      <c r="C4" s="502"/>
      <c r="D4" s="502"/>
      <c r="E4" s="502"/>
      <c r="F4" s="502"/>
      <c r="G4" s="502"/>
      <c r="H4" s="502"/>
      <c r="I4" s="502"/>
      <c r="J4" s="502"/>
      <c r="K4" s="502"/>
    </row>
    <row r="5" spans="1:14" s="560" customFormat="1" ht="9" customHeight="1" thickBot="1">
      <c r="A5" s="558"/>
      <c r="B5" s="559"/>
      <c r="C5" s="559"/>
      <c r="D5" s="559"/>
      <c r="E5" s="559"/>
      <c r="F5" s="559"/>
      <c r="G5" s="559"/>
      <c r="H5" s="559"/>
      <c r="I5" s="559"/>
      <c r="J5" s="559"/>
      <c r="K5" s="559"/>
    </row>
    <row r="6" spans="1:14" ht="96.75" customHeight="1">
      <c r="A6" s="180" t="s">
        <v>621</v>
      </c>
      <c r="B6" s="561" t="s">
        <v>28</v>
      </c>
      <c r="C6" s="562" t="s">
        <v>29</v>
      </c>
      <c r="D6" s="562" t="s">
        <v>30</v>
      </c>
      <c r="E6" s="562" t="s">
        <v>31</v>
      </c>
      <c r="F6" s="562" t="s">
        <v>32</v>
      </c>
      <c r="G6" s="562" t="s">
        <v>33</v>
      </c>
      <c r="H6" s="562" t="s">
        <v>34</v>
      </c>
      <c r="I6" s="562" t="s">
        <v>35</v>
      </c>
      <c r="J6" s="562" t="s">
        <v>36</v>
      </c>
      <c r="K6" s="563" t="s">
        <v>622</v>
      </c>
    </row>
    <row r="7" spans="1:14">
      <c r="A7" s="564" t="s">
        <v>623</v>
      </c>
      <c r="B7" s="995" t="s">
        <v>67</v>
      </c>
      <c r="C7" s="996" t="s">
        <v>67</v>
      </c>
      <c r="D7" s="996" t="s">
        <v>67</v>
      </c>
      <c r="E7" s="996" t="s">
        <v>67</v>
      </c>
      <c r="F7" s="996" t="s">
        <v>67</v>
      </c>
      <c r="G7" s="996" t="s">
        <v>67</v>
      </c>
      <c r="H7" s="996" t="s">
        <v>67</v>
      </c>
      <c r="I7" s="996">
        <v>16.809280809993144</v>
      </c>
      <c r="J7" s="996" t="s">
        <v>67</v>
      </c>
      <c r="K7" s="996">
        <v>13.952101541791711</v>
      </c>
      <c r="M7" s="997"/>
    </row>
    <row r="8" spans="1:14">
      <c r="A8" s="567" t="s">
        <v>624</v>
      </c>
      <c r="B8" s="998" t="s">
        <v>67</v>
      </c>
      <c r="C8" s="514" t="s">
        <v>67</v>
      </c>
      <c r="D8" s="514" t="s">
        <v>67</v>
      </c>
      <c r="E8" s="514" t="s">
        <v>67</v>
      </c>
      <c r="F8" s="514" t="s">
        <v>67</v>
      </c>
      <c r="G8" s="514" t="s">
        <v>67</v>
      </c>
      <c r="H8" s="514" t="s">
        <v>67</v>
      </c>
      <c r="I8" s="514" t="s">
        <v>67</v>
      </c>
      <c r="J8" s="514" t="s">
        <v>67</v>
      </c>
      <c r="K8" s="514" t="s">
        <v>67</v>
      </c>
    </row>
    <row r="9" spans="1:14">
      <c r="A9" s="567" t="s">
        <v>391</v>
      </c>
      <c r="B9" s="998" t="s">
        <v>67</v>
      </c>
      <c r="C9" s="514" t="s">
        <v>67</v>
      </c>
      <c r="D9" s="514" t="s">
        <v>67</v>
      </c>
      <c r="E9" s="514" t="s">
        <v>67</v>
      </c>
      <c r="F9" s="514" t="s">
        <v>67</v>
      </c>
      <c r="G9" s="514" t="s">
        <v>67</v>
      </c>
      <c r="H9" s="514" t="s">
        <v>67</v>
      </c>
      <c r="I9" s="514" t="s">
        <v>67</v>
      </c>
      <c r="J9" s="514" t="s">
        <v>67</v>
      </c>
      <c r="K9" s="514" t="s">
        <v>67</v>
      </c>
    </row>
    <row r="10" spans="1:14">
      <c r="A10" s="567" t="s">
        <v>396</v>
      </c>
      <c r="B10" s="998" t="s">
        <v>67</v>
      </c>
      <c r="C10" s="514" t="s">
        <v>67</v>
      </c>
      <c r="D10" s="514" t="s">
        <v>67</v>
      </c>
      <c r="E10" s="514" t="s">
        <v>67</v>
      </c>
      <c r="F10" s="514" t="s">
        <v>67</v>
      </c>
      <c r="G10" s="514" t="s">
        <v>67</v>
      </c>
      <c r="H10" s="514" t="s">
        <v>67</v>
      </c>
      <c r="I10" s="514" t="s">
        <v>67</v>
      </c>
      <c r="J10" s="514" t="s">
        <v>67</v>
      </c>
      <c r="K10" s="514" t="s">
        <v>67</v>
      </c>
    </row>
    <row r="11" spans="1:14">
      <c r="A11" s="567" t="s">
        <v>625</v>
      </c>
      <c r="B11" s="998" t="s">
        <v>67</v>
      </c>
      <c r="C11" s="514" t="s">
        <v>67</v>
      </c>
      <c r="D11" s="514" t="s">
        <v>67</v>
      </c>
      <c r="E11" s="514" t="s">
        <v>67</v>
      </c>
      <c r="F11" s="514" t="s">
        <v>67</v>
      </c>
      <c r="G11" s="514" t="s">
        <v>67</v>
      </c>
      <c r="H11" s="514" t="s">
        <v>67</v>
      </c>
      <c r="I11" s="514">
        <v>16.809280809993144</v>
      </c>
      <c r="J11" s="514" t="s">
        <v>67</v>
      </c>
      <c r="K11" s="514">
        <v>16.809280809993144</v>
      </c>
    </row>
    <row r="12" spans="1:14">
      <c r="A12" s="567" t="s">
        <v>626</v>
      </c>
      <c r="B12" s="998" t="s">
        <v>67</v>
      </c>
      <c r="C12" s="514" t="s">
        <v>67</v>
      </c>
      <c r="D12" s="514" t="s">
        <v>67</v>
      </c>
      <c r="E12" s="514" t="s">
        <v>67</v>
      </c>
      <c r="F12" s="514" t="s">
        <v>67</v>
      </c>
      <c r="G12" s="514" t="s">
        <v>67</v>
      </c>
      <c r="H12" s="514" t="s">
        <v>67</v>
      </c>
      <c r="I12" s="514" t="s">
        <v>67</v>
      </c>
      <c r="J12" s="514" t="s">
        <v>67</v>
      </c>
      <c r="K12" s="514" t="s">
        <v>67</v>
      </c>
      <c r="N12" s="999"/>
    </row>
    <row r="13" spans="1:14">
      <c r="A13" s="567" t="s">
        <v>627</v>
      </c>
      <c r="B13" s="998" t="s">
        <v>67</v>
      </c>
      <c r="C13" s="514" t="s">
        <v>67</v>
      </c>
      <c r="D13" s="514" t="s">
        <v>67</v>
      </c>
      <c r="E13" s="514" t="s">
        <v>67</v>
      </c>
      <c r="F13" s="514" t="s">
        <v>67</v>
      </c>
      <c r="G13" s="514" t="s">
        <v>67</v>
      </c>
      <c r="H13" s="514" t="s">
        <v>67</v>
      </c>
      <c r="I13" s="514" t="s">
        <v>67</v>
      </c>
      <c r="J13" s="514" t="s">
        <v>67</v>
      </c>
      <c r="K13" s="514" t="s">
        <v>67</v>
      </c>
    </row>
    <row r="14" spans="1:14" hidden="1">
      <c r="A14" s="567" t="s">
        <v>628</v>
      </c>
      <c r="B14" s="998" t="s">
        <v>67</v>
      </c>
      <c r="C14" s="514" t="s">
        <v>67</v>
      </c>
      <c r="D14" s="514" t="s">
        <v>67</v>
      </c>
      <c r="E14" s="514" t="s">
        <v>67</v>
      </c>
      <c r="F14" s="514" t="s">
        <v>67</v>
      </c>
      <c r="G14" s="514" t="s">
        <v>67</v>
      </c>
      <c r="H14" s="514" t="s">
        <v>67</v>
      </c>
      <c r="I14" s="514" t="s">
        <v>67</v>
      </c>
      <c r="J14" s="514" t="s">
        <v>67</v>
      </c>
      <c r="K14" s="514" t="s">
        <v>67</v>
      </c>
    </row>
    <row r="15" spans="1:14" ht="3" customHeight="1">
      <c r="A15" s="567"/>
      <c r="B15" s="998" t="s">
        <v>67</v>
      </c>
      <c r="C15" s="514" t="s">
        <v>67</v>
      </c>
      <c r="D15" s="514" t="s">
        <v>67</v>
      </c>
      <c r="E15" s="514" t="s">
        <v>67</v>
      </c>
      <c r="F15" s="514" t="s">
        <v>67</v>
      </c>
      <c r="G15" s="514" t="s">
        <v>67</v>
      </c>
      <c r="H15" s="514" t="s">
        <v>67</v>
      </c>
      <c r="I15" s="514" t="s">
        <v>67</v>
      </c>
      <c r="J15" s="514" t="s">
        <v>67</v>
      </c>
      <c r="K15" s="514" t="s">
        <v>67</v>
      </c>
    </row>
    <row r="16" spans="1:14">
      <c r="A16" s="564" t="s">
        <v>629</v>
      </c>
      <c r="B16" s="995" t="s">
        <v>67</v>
      </c>
      <c r="C16" s="996" t="s">
        <v>67</v>
      </c>
      <c r="D16" s="996" t="s">
        <v>67</v>
      </c>
      <c r="E16" s="996" t="s">
        <v>67</v>
      </c>
      <c r="F16" s="996" t="s">
        <v>67</v>
      </c>
      <c r="G16" s="996" t="s">
        <v>67</v>
      </c>
      <c r="H16" s="996">
        <v>2.6585186930864699</v>
      </c>
      <c r="I16" s="996">
        <v>37.676753080171316</v>
      </c>
      <c r="J16" s="996" t="s">
        <v>67</v>
      </c>
      <c r="K16" s="996">
        <v>8.866727910890333</v>
      </c>
    </row>
    <row r="17" spans="1:11">
      <c r="A17" s="567" t="s">
        <v>624</v>
      </c>
      <c r="B17" s="998" t="s">
        <v>67</v>
      </c>
      <c r="C17" s="514" t="s">
        <v>67</v>
      </c>
      <c r="D17" s="514" t="s">
        <v>67</v>
      </c>
      <c r="E17" s="514" t="s">
        <v>67</v>
      </c>
      <c r="F17" s="514" t="s">
        <v>67</v>
      </c>
      <c r="G17" s="514" t="s">
        <v>67</v>
      </c>
      <c r="H17" s="514" t="s">
        <v>67</v>
      </c>
      <c r="I17" s="514" t="s">
        <v>67</v>
      </c>
      <c r="J17" s="514" t="s">
        <v>67</v>
      </c>
      <c r="K17" s="514" t="s">
        <v>67</v>
      </c>
    </row>
    <row r="18" spans="1:11">
      <c r="A18" s="567" t="s">
        <v>391</v>
      </c>
      <c r="B18" s="998" t="s">
        <v>67</v>
      </c>
      <c r="C18" s="514" t="s">
        <v>67</v>
      </c>
      <c r="D18" s="514" t="s">
        <v>67</v>
      </c>
      <c r="E18" s="514" t="s">
        <v>67</v>
      </c>
      <c r="F18" s="514" t="s">
        <v>67</v>
      </c>
      <c r="G18" s="514" t="s">
        <v>67</v>
      </c>
      <c r="H18" s="514" t="s">
        <v>67</v>
      </c>
      <c r="I18" s="514" t="s">
        <v>67</v>
      </c>
      <c r="J18" s="514" t="s">
        <v>67</v>
      </c>
      <c r="K18" s="514" t="s">
        <v>67</v>
      </c>
    </row>
    <row r="19" spans="1:11">
      <c r="A19" s="567" t="s">
        <v>396</v>
      </c>
      <c r="B19" s="998" t="s">
        <v>67</v>
      </c>
      <c r="C19" s="514" t="s">
        <v>67</v>
      </c>
      <c r="D19" s="514" t="s">
        <v>67</v>
      </c>
      <c r="E19" s="514" t="s">
        <v>67</v>
      </c>
      <c r="F19" s="514" t="s">
        <v>67</v>
      </c>
      <c r="G19" s="514" t="s">
        <v>67</v>
      </c>
      <c r="H19" s="514">
        <v>3.9909972244174958</v>
      </c>
      <c r="I19" s="514" t="s">
        <v>67</v>
      </c>
      <c r="J19" s="514" t="s">
        <v>67</v>
      </c>
      <c r="K19" s="514">
        <v>3.9881075660162213</v>
      </c>
    </row>
    <row r="20" spans="1:11">
      <c r="A20" s="567" t="s">
        <v>625</v>
      </c>
      <c r="B20" s="998" t="s">
        <v>67</v>
      </c>
      <c r="C20" s="514" t="s">
        <v>67</v>
      </c>
      <c r="D20" s="514" t="s">
        <v>67</v>
      </c>
      <c r="E20" s="514" t="s">
        <v>67</v>
      </c>
      <c r="F20" s="514" t="s">
        <v>67</v>
      </c>
      <c r="G20" s="514" t="s">
        <v>67</v>
      </c>
      <c r="H20" s="514" t="s">
        <v>67</v>
      </c>
      <c r="I20" s="514">
        <v>37.676753080171316</v>
      </c>
      <c r="J20" s="514" t="s">
        <v>67</v>
      </c>
      <c r="K20" s="514">
        <v>37.676753080171316</v>
      </c>
    </row>
    <row r="21" spans="1:11">
      <c r="A21" s="567" t="s">
        <v>626</v>
      </c>
      <c r="B21" s="998" t="s">
        <v>67</v>
      </c>
      <c r="C21" s="514" t="s">
        <v>67</v>
      </c>
      <c r="D21" s="514" t="s">
        <v>67</v>
      </c>
      <c r="E21" s="514" t="s">
        <v>67</v>
      </c>
      <c r="F21" s="514" t="s">
        <v>67</v>
      </c>
      <c r="G21" s="514" t="s">
        <v>67</v>
      </c>
      <c r="H21" s="514" t="s">
        <v>67</v>
      </c>
      <c r="I21" s="514" t="s">
        <v>67</v>
      </c>
      <c r="J21" s="514" t="s">
        <v>67</v>
      </c>
      <c r="K21" s="514" t="s">
        <v>67</v>
      </c>
    </row>
    <row r="22" spans="1:11">
      <c r="A22" s="567" t="s">
        <v>627</v>
      </c>
      <c r="B22" s="998" t="s">
        <v>67</v>
      </c>
      <c r="C22" s="514" t="s">
        <v>67</v>
      </c>
      <c r="D22" s="514" t="s">
        <v>67</v>
      </c>
      <c r="E22" s="514" t="s">
        <v>67</v>
      </c>
      <c r="F22" s="514" t="s">
        <v>67</v>
      </c>
      <c r="G22" s="514" t="s">
        <v>67</v>
      </c>
      <c r="H22" s="514" t="s">
        <v>67</v>
      </c>
      <c r="I22" s="514" t="s">
        <v>67</v>
      </c>
      <c r="J22" s="514" t="s">
        <v>67</v>
      </c>
      <c r="K22" s="514" t="s">
        <v>67</v>
      </c>
    </row>
    <row r="23" spans="1:11" hidden="1">
      <c r="A23" s="567" t="s">
        <v>628</v>
      </c>
      <c r="B23" s="998" t="s">
        <v>67</v>
      </c>
      <c r="C23" s="514" t="s">
        <v>67</v>
      </c>
      <c r="D23" s="514" t="s">
        <v>67</v>
      </c>
      <c r="E23" s="514" t="s">
        <v>67</v>
      </c>
      <c r="F23" s="514" t="s">
        <v>67</v>
      </c>
      <c r="G23" s="514" t="s">
        <v>67</v>
      </c>
      <c r="H23" s="514" t="s">
        <v>67</v>
      </c>
      <c r="I23" s="514" t="s">
        <v>67</v>
      </c>
      <c r="J23" s="514" t="s">
        <v>67</v>
      </c>
      <c r="K23" s="514" t="s">
        <v>67</v>
      </c>
    </row>
    <row r="24" spans="1:11" ht="2.25" customHeight="1">
      <c r="A24" s="567"/>
      <c r="B24" s="998" t="s">
        <v>67</v>
      </c>
      <c r="C24" s="514" t="s">
        <v>67</v>
      </c>
      <c r="D24" s="514" t="s">
        <v>67</v>
      </c>
      <c r="E24" s="514" t="s">
        <v>67</v>
      </c>
      <c r="F24" s="514" t="s">
        <v>67</v>
      </c>
      <c r="G24" s="514" t="s">
        <v>67</v>
      </c>
      <c r="H24" s="514" t="s">
        <v>67</v>
      </c>
      <c r="I24" s="514" t="s">
        <v>67</v>
      </c>
      <c r="J24" s="514" t="s">
        <v>67</v>
      </c>
      <c r="K24" s="514" t="s">
        <v>67</v>
      </c>
    </row>
    <row r="25" spans="1:11">
      <c r="A25" s="564" t="s">
        <v>630</v>
      </c>
      <c r="B25" s="995">
        <v>31.157547766195272</v>
      </c>
      <c r="C25" s="996">
        <v>29.118677465719212</v>
      </c>
      <c r="D25" s="996">
        <v>21.870754985176287</v>
      </c>
      <c r="E25" s="996">
        <v>7.5162209933898394</v>
      </c>
      <c r="F25" s="996">
        <v>20.814346149768003</v>
      </c>
      <c r="G25" s="996">
        <v>24.587043968423032</v>
      </c>
      <c r="H25" s="996">
        <v>8.6113361511613284</v>
      </c>
      <c r="I25" s="996">
        <v>8.2127665580300473</v>
      </c>
      <c r="J25" s="996">
        <v>69.244863811332493</v>
      </c>
      <c r="K25" s="996">
        <v>11.933515847715642</v>
      </c>
    </row>
    <row r="26" spans="1:11">
      <c r="A26" s="567" t="s">
        <v>624</v>
      </c>
      <c r="B26" s="998">
        <v>16.993676496545028</v>
      </c>
      <c r="C26" s="514" t="s">
        <v>67</v>
      </c>
      <c r="D26" s="514" t="s">
        <v>67</v>
      </c>
      <c r="E26" s="514" t="s">
        <v>67</v>
      </c>
      <c r="F26" s="514" t="s">
        <v>67</v>
      </c>
      <c r="G26" s="514">
        <v>22.612403422958536</v>
      </c>
      <c r="H26" s="514" t="s">
        <v>67</v>
      </c>
      <c r="I26" s="514" t="s">
        <v>67</v>
      </c>
      <c r="J26" s="514" t="s">
        <v>67</v>
      </c>
      <c r="K26" s="514">
        <v>22.360893514142248</v>
      </c>
    </row>
    <row r="27" spans="1:11">
      <c r="A27" s="567" t="s">
        <v>391</v>
      </c>
      <c r="B27" s="998" t="s">
        <v>67</v>
      </c>
      <c r="C27" s="514" t="s">
        <v>67</v>
      </c>
      <c r="D27" s="514" t="s">
        <v>67</v>
      </c>
      <c r="E27" s="514" t="s">
        <v>67</v>
      </c>
      <c r="F27" s="514" t="s">
        <v>67</v>
      </c>
      <c r="G27" s="514" t="s">
        <v>67</v>
      </c>
      <c r="H27" s="514" t="s">
        <v>67</v>
      </c>
      <c r="I27" s="514" t="s">
        <v>67</v>
      </c>
      <c r="J27" s="514" t="s">
        <v>67</v>
      </c>
      <c r="K27" s="514" t="s">
        <v>67</v>
      </c>
    </row>
    <row r="28" spans="1:11">
      <c r="A28" s="567" t="s">
        <v>396</v>
      </c>
      <c r="B28" s="998">
        <v>36.011748281118969</v>
      </c>
      <c r="C28" s="514">
        <v>29.118677465719212</v>
      </c>
      <c r="D28" s="514">
        <v>21.870754985176287</v>
      </c>
      <c r="E28" s="514">
        <v>7.5162209933898394</v>
      </c>
      <c r="F28" s="514">
        <v>20.814346149768003</v>
      </c>
      <c r="G28" s="514">
        <v>82.909184205382161</v>
      </c>
      <c r="H28" s="514">
        <v>9.7003959935438786</v>
      </c>
      <c r="I28" s="514">
        <v>8.2127665580300473</v>
      </c>
      <c r="J28" s="514">
        <v>68.12401119522238</v>
      </c>
      <c r="K28" s="514">
        <v>12.672337057374053</v>
      </c>
    </row>
    <row r="29" spans="1:11">
      <c r="A29" s="567" t="s">
        <v>625</v>
      </c>
      <c r="B29" s="998" t="s">
        <v>67</v>
      </c>
      <c r="C29" s="514" t="s">
        <v>67</v>
      </c>
      <c r="D29" s="514" t="s">
        <v>67</v>
      </c>
      <c r="E29" s="514" t="s">
        <v>67</v>
      </c>
      <c r="F29" s="514" t="s">
        <v>67</v>
      </c>
      <c r="G29" s="514" t="s">
        <v>67</v>
      </c>
      <c r="H29" s="514" t="s">
        <v>67</v>
      </c>
      <c r="I29" s="514" t="s">
        <v>67</v>
      </c>
      <c r="J29" s="514">
        <v>100</v>
      </c>
      <c r="K29" s="514">
        <v>100</v>
      </c>
    </row>
    <row r="30" spans="1:11">
      <c r="A30" s="567" t="s">
        <v>626</v>
      </c>
      <c r="B30" s="998" t="s">
        <v>67</v>
      </c>
      <c r="C30" s="514" t="s">
        <v>67</v>
      </c>
      <c r="D30" s="514" t="s">
        <v>67</v>
      </c>
      <c r="E30" s="514" t="s">
        <v>67</v>
      </c>
      <c r="F30" s="514" t="s">
        <v>67</v>
      </c>
      <c r="G30" s="514" t="s">
        <v>67</v>
      </c>
      <c r="H30" s="514">
        <v>0.71708411170825481</v>
      </c>
      <c r="I30" s="514" t="s">
        <v>67</v>
      </c>
      <c r="J30" s="514" t="s">
        <v>67</v>
      </c>
      <c r="K30" s="514">
        <v>0.71708411170825481</v>
      </c>
    </row>
    <row r="31" spans="1:11">
      <c r="A31" s="567" t="s">
        <v>627</v>
      </c>
      <c r="B31" s="998" t="s">
        <v>67</v>
      </c>
      <c r="C31" s="514" t="s">
        <v>67</v>
      </c>
      <c r="D31" s="514" t="s">
        <v>67</v>
      </c>
      <c r="E31" s="514" t="s">
        <v>67</v>
      </c>
      <c r="F31" s="514" t="s">
        <v>67</v>
      </c>
      <c r="G31" s="514" t="s">
        <v>67</v>
      </c>
      <c r="H31" s="514" t="s">
        <v>67</v>
      </c>
      <c r="I31" s="514" t="s">
        <v>67</v>
      </c>
      <c r="J31" s="514" t="s">
        <v>67</v>
      </c>
      <c r="K31" s="514" t="s">
        <v>67</v>
      </c>
    </row>
    <row r="32" spans="1:11" hidden="1">
      <c r="A32" s="567" t="s">
        <v>628</v>
      </c>
      <c r="B32" s="998">
        <v>6.0750739438709562</v>
      </c>
      <c r="C32" s="514" t="s">
        <v>67</v>
      </c>
      <c r="D32" s="514" t="s">
        <v>67</v>
      </c>
      <c r="E32" s="514" t="s">
        <v>67</v>
      </c>
      <c r="F32" s="514" t="s">
        <v>67</v>
      </c>
      <c r="G32" s="514" t="s">
        <v>67</v>
      </c>
      <c r="H32" s="514" t="s">
        <v>67</v>
      </c>
      <c r="I32" s="514" t="s">
        <v>67</v>
      </c>
      <c r="J32" s="514" t="s">
        <v>67</v>
      </c>
      <c r="K32" s="514">
        <v>6.0750739438709562</v>
      </c>
    </row>
    <row r="33" spans="1:11" ht="3.75" customHeight="1">
      <c r="A33" s="567"/>
      <c r="B33" s="998" t="s">
        <v>67</v>
      </c>
      <c r="C33" s="514" t="s">
        <v>67</v>
      </c>
      <c r="D33" s="514" t="s">
        <v>67</v>
      </c>
      <c r="E33" s="514" t="s">
        <v>67</v>
      </c>
      <c r="F33" s="514" t="s">
        <v>67</v>
      </c>
      <c r="G33" s="514" t="s">
        <v>67</v>
      </c>
      <c r="H33" s="514" t="s">
        <v>67</v>
      </c>
      <c r="I33" s="514" t="s">
        <v>67</v>
      </c>
      <c r="J33" s="514" t="s">
        <v>67</v>
      </c>
      <c r="K33" s="514" t="s">
        <v>67</v>
      </c>
    </row>
    <row r="34" spans="1:11">
      <c r="A34" s="564" t="s">
        <v>631</v>
      </c>
      <c r="B34" s="995">
        <v>28.315560034819136</v>
      </c>
      <c r="C34" s="996">
        <v>8.5333985130291854</v>
      </c>
      <c r="D34" s="996">
        <v>5.8811840919036449</v>
      </c>
      <c r="E34" s="996">
        <v>6.3146354445457211</v>
      </c>
      <c r="F34" s="996">
        <v>12.244120503002046</v>
      </c>
      <c r="G34" s="996" t="s">
        <v>67</v>
      </c>
      <c r="H34" s="996">
        <v>8.8634619979172893</v>
      </c>
      <c r="I34" s="996">
        <v>11.025714978778682</v>
      </c>
      <c r="J34" s="996">
        <v>13.408238454161255</v>
      </c>
      <c r="K34" s="996">
        <v>8.4011159415913212</v>
      </c>
    </row>
    <row r="35" spans="1:11">
      <c r="A35" s="567" t="s">
        <v>624</v>
      </c>
      <c r="B35" s="998" t="s">
        <v>67</v>
      </c>
      <c r="C35" s="514" t="s">
        <v>67</v>
      </c>
      <c r="D35" s="514" t="s">
        <v>67</v>
      </c>
      <c r="E35" s="514" t="s">
        <v>67</v>
      </c>
      <c r="F35" s="514" t="s">
        <v>67</v>
      </c>
      <c r="G35" s="514" t="s">
        <v>67</v>
      </c>
      <c r="H35" s="514" t="s">
        <v>67</v>
      </c>
      <c r="I35" s="514" t="s">
        <v>67</v>
      </c>
      <c r="J35" s="514" t="s">
        <v>67</v>
      </c>
      <c r="K35" s="514" t="s">
        <v>67</v>
      </c>
    </row>
    <row r="36" spans="1:11">
      <c r="A36" s="567" t="s">
        <v>391</v>
      </c>
      <c r="B36" s="998" t="s">
        <v>67</v>
      </c>
      <c r="C36" s="514" t="s">
        <v>67</v>
      </c>
      <c r="D36" s="514" t="s">
        <v>67</v>
      </c>
      <c r="E36" s="514" t="s">
        <v>67</v>
      </c>
      <c r="F36" s="514" t="s">
        <v>67</v>
      </c>
      <c r="G36" s="514" t="s">
        <v>67</v>
      </c>
      <c r="H36" s="514" t="s">
        <v>67</v>
      </c>
      <c r="I36" s="514" t="s">
        <v>67</v>
      </c>
      <c r="J36" s="514" t="s">
        <v>67</v>
      </c>
      <c r="K36" s="514" t="s">
        <v>67</v>
      </c>
    </row>
    <row r="37" spans="1:11">
      <c r="A37" s="567" t="s">
        <v>396</v>
      </c>
      <c r="B37" s="998">
        <v>28.326874764101724</v>
      </c>
      <c r="C37" s="514">
        <v>8.5333985130291854</v>
      </c>
      <c r="D37" s="514">
        <v>5.8811840919036449</v>
      </c>
      <c r="E37" s="514">
        <v>6.3146354445457211</v>
      </c>
      <c r="F37" s="514">
        <v>12.244120503002046</v>
      </c>
      <c r="G37" s="514" t="s">
        <v>67</v>
      </c>
      <c r="H37" s="514">
        <v>8.9501666849500054</v>
      </c>
      <c r="I37" s="514">
        <v>11.025714978778682</v>
      </c>
      <c r="J37" s="514">
        <v>13.409730136607401</v>
      </c>
      <c r="K37" s="514">
        <v>8.4069447657256742</v>
      </c>
    </row>
    <row r="38" spans="1:11">
      <c r="A38" s="567" t="s">
        <v>625</v>
      </c>
      <c r="B38" s="998" t="s">
        <v>67</v>
      </c>
      <c r="C38" s="514" t="s">
        <v>67</v>
      </c>
      <c r="D38" s="514" t="s">
        <v>67</v>
      </c>
      <c r="E38" s="514" t="s">
        <v>67</v>
      </c>
      <c r="F38" s="514" t="s">
        <v>67</v>
      </c>
      <c r="G38" s="514" t="s">
        <v>67</v>
      </c>
      <c r="H38" s="514" t="s">
        <v>67</v>
      </c>
      <c r="I38" s="514" t="s">
        <v>67</v>
      </c>
      <c r="J38" s="514" t="s">
        <v>67</v>
      </c>
      <c r="K38" s="514" t="s">
        <v>67</v>
      </c>
    </row>
    <row r="39" spans="1:11">
      <c r="A39" s="567" t="s">
        <v>626</v>
      </c>
      <c r="B39" s="998" t="s">
        <v>67</v>
      </c>
      <c r="C39" s="514" t="s">
        <v>67</v>
      </c>
      <c r="D39" s="514" t="s">
        <v>67</v>
      </c>
      <c r="E39" s="514" t="s">
        <v>67</v>
      </c>
      <c r="F39" s="514" t="s">
        <v>67</v>
      </c>
      <c r="G39" s="514" t="s">
        <v>67</v>
      </c>
      <c r="H39" s="514" t="s">
        <v>67</v>
      </c>
      <c r="I39" s="514" t="s">
        <v>67</v>
      </c>
      <c r="J39" s="514" t="s">
        <v>67</v>
      </c>
      <c r="K39" s="514" t="s">
        <v>67</v>
      </c>
    </row>
    <row r="40" spans="1:11">
      <c r="A40" s="567" t="s">
        <v>627</v>
      </c>
      <c r="B40" s="998" t="s">
        <v>67</v>
      </c>
      <c r="C40" s="514" t="s">
        <v>67</v>
      </c>
      <c r="D40" s="514" t="s">
        <v>67</v>
      </c>
      <c r="E40" s="514" t="s">
        <v>67</v>
      </c>
      <c r="F40" s="514" t="s">
        <v>67</v>
      </c>
      <c r="G40" s="514" t="s">
        <v>67</v>
      </c>
      <c r="H40" s="514" t="s">
        <v>67</v>
      </c>
      <c r="I40" s="514" t="s">
        <v>67</v>
      </c>
      <c r="J40" s="514" t="s">
        <v>67</v>
      </c>
      <c r="K40" s="514" t="s">
        <v>67</v>
      </c>
    </row>
    <row r="41" spans="1:11" hidden="1">
      <c r="A41" s="567" t="s">
        <v>628</v>
      </c>
      <c r="B41" s="998" t="s">
        <v>67</v>
      </c>
      <c r="C41" s="514" t="s">
        <v>67</v>
      </c>
      <c r="D41" s="514" t="s">
        <v>67</v>
      </c>
      <c r="E41" s="514" t="s">
        <v>67</v>
      </c>
      <c r="F41" s="514" t="s">
        <v>67</v>
      </c>
      <c r="G41" s="514" t="s">
        <v>67</v>
      </c>
      <c r="H41" s="514" t="s">
        <v>67</v>
      </c>
      <c r="I41" s="514" t="s">
        <v>67</v>
      </c>
      <c r="J41" s="514" t="s">
        <v>67</v>
      </c>
      <c r="K41" s="514" t="s">
        <v>67</v>
      </c>
    </row>
    <row r="42" spans="1:11" ht="3" customHeight="1">
      <c r="A42" s="567"/>
      <c r="B42" s="998" t="s">
        <v>67</v>
      </c>
      <c r="C42" s="514" t="s">
        <v>67</v>
      </c>
      <c r="D42" s="514" t="s">
        <v>67</v>
      </c>
      <c r="E42" s="514" t="s">
        <v>67</v>
      </c>
      <c r="F42" s="514" t="s">
        <v>67</v>
      </c>
      <c r="G42" s="514" t="s">
        <v>67</v>
      </c>
      <c r="H42" s="514" t="s">
        <v>67</v>
      </c>
      <c r="I42" s="514" t="s">
        <v>67</v>
      </c>
      <c r="J42" s="514" t="s">
        <v>67</v>
      </c>
      <c r="K42" s="514" t="s">
        <v>67</v>
      </c>
    </row>
    <row r="43" spans="1:11">
      <c r="A43" s="564" t="s">
        <v>632</v>
      </c>
      <c r="B43" s="995">
        <v>38.19264626167552</v>
      </c>
      <c r="C43" s="996">
        <v>5.7328513111986465</v>
      </c>
      <c r="D43" s="996">
        <v>5.4061974592386441</v>
      </c>
      <c r="E43" s="996">
        <v>8.3090048830435883</v>
      </c>
      <c r="F43" s="996">
        <v>7.8496769763924741</v>
      </c>
      <c r="G43" s="996" t="s">
        <v>67</v>
      </c>
      <c r="H43" s="996">
        <v>3.5474584209549818</v>
      </c>
      <c r="I43" s="996">
        <v>9.9292749757883332</v>
      </c>
      <c r="J43" s="996">
        <v>10.680367209050473</v>
      </c>
      <c r="K43" s="996">
        <v>6.2566289347816593</v>
      </c>
    </row>
    <row r="44" spans="1:11" ht="13.5" customHeight="1">
      <c r="A44" s="567" t="s">
        <v>624</v>
      </c>
      <c r="B44" s="998" t="s">
        <v>67</v>
      </c>
      <c r="C44" s="514" t="s">
        <v>67</v>
      </c>
      <c r="D44" s="514" t="s">
        <v>67</v>
      </c>
      <c r="E44" s="514" t="s">
        <v>67</v>
      </c>
      <c r="F44" s="514" t="s">
        <v>67</v>
      </c>
      <c r="G44" s="514" t="s">
        <v>67</v>
      </c>
      <c r="H44" s="514" t="s">
        <v>67</v>
      </c>
      <c r="I44" s="514" t="s">
        <v>67</v>
      </c>
      <c r="J44" s="514" t="s">
        <v>67</v>
      </c>
      <c r="K44" s="514" t="s">
        <v>67</v>
      </c>
    </row>
    <row r="45" spans="1:11">
      <c r="A45" s="567" t="s">
        <v>391</v>
      </c>
      <c r="B45" s="998" t="s">
        <v>67</v>
      </c>
      <c r="C45" s="514" t="s">
        <v>67</v>
      </c>
      <c r="D45" s="514" t="s">
        <v>67</v>
      </c>
      <c r="E45" s="514" t="s">
        <v>67</v>
      </c>
      <c r="F45" s="514" t="s">
        <v>67</v>
      </c>
      <c r="G45" s="514" t="s">
        <v>67</v>
      </c>
      <c r="H45" s="514" t="s">
        <v>67</v>
      </c>
      <c r="I45" s="514" t="s">
        <v>67</v>
      </c>
      <c r="J45" s="514" t="s">
        <v>67</v>
      </c>
      <c r="K45" s="514" t="s">
        <v>67</v>
      </c>
    </row>
    <row r="46" spans="1:11" ht="12.75" customHeight="1">
      <c r="A46" s="567" t="s">
        <v>396</v>
      </c>
      <c r="B46" s="998">
        <v>38.445108406095706</v>
      </c>
      <c r="C46" s="514">
        <v>5.7328513111986465</v>
      </c>
      <c r="D46" s="514">
        <v>5.4061974592386441</v>
      </c>
      <c r="E46" s="514">
        <v>8.3090048830435883</v>
      </c>
      <c r="F46" s="514">
        <v>7.8496769763924741</v>
      </c>
      <c r="G46" s="514" t="s">
        <v>67</v>
      </c>
      <c r="H46" s="514">
        <v>3.6068592248084514</v>
      </c>
      <c r="I46" s="514">
        <v>9.9148490263783984</v>
      </c>
      <c r="J46" s="514">
        <v>10.680367209050473</v>
      </c>
      <c r="K46" s="514">
        <v>6.2565276610998461</v>
      </c>
    </row>
    <row r="47" spans="1:11">
      <c r="A47" s="567" t="s">
        <v>625</v>
      </c>
      <c r="B47" s="998" t="s">
        <v>67</v>
      </c>
      <c r="C47" s="514" t="s">
        <v>67</v>
      </c>
      <c r="D47" s="514" t="s">
        <v>67</v>
      </c>
      <c r="E47" s="514" t="s">
        <v>67</v>
      </c>
      <c r="F47" s="514" t="s">
        <v>67</v>
      </c>
      <c r="G47" s="514" t="s">
        <v>67</v>
      </c>
      <c r="H47" s="514" t="s">
        <v>67</v>
      </c>
      <c r="I47" s="514">
        <v>100</v>
      </c>
      <c r="J47" s="514" t="s">
        <v>67</v>
      </c>
      <c r="K47" s="514">
        <v>100</v>
      </c>
    </row>
    <row r="48" spans="1:11">
      <c r="A48" s="567" t="s">
        <v>626</v>
      </c>
      <c r="B48" s="998" t="s">
        <v>67</v>
      </c>
      <c r="C48" s="514" t="s">
        <v>67</v>
      </c>
      <c r="D48" s="514" t="s">
        <v>67</v>
      </c>
      <c r="E48" s="514" t="s">
        <v>67</v>
      </c>
      <c r="F48" s="514" t="s">
        <v>67</v>
      </c>
      <c r="G48" s="514" t="s">
        <v>67</v>
      </c>
      <c r="H48" s="514">
        <v>1.7321903307986135</v>
      </c>
      <c r="I48" s="514" t="s">
        <v>67</v>
      </c>
      <c r="J48" s="514" t="s">
        <v>67</v>
      </c>
      <c r="K48" s="514">
        <v>1.7321903307986135</v>
      </c>
    </row>
    <row r="49" spans="1:11">
      <c r="A49" s="567" t="s">
        <v>627</v>
      </c>
      <c r="B49" s="998" t="s">
        <v>67</v>
      </c>
      <c r="C49" s="514" t="s">
        <v>67</v>
      </c>
      <c r="D49" s="514" t="s">
        <v>67</v>
      </c>
      <c r="E49" s="514" t="s">
        <v>67</v>
      </c>
      <c r="F49" s="514" t="s">
        <v>67</v>
      </c>
      <c r="G49" s="514" t="s">
        <v>67</v>
      </c>
      <c r="H49" s="514" t="s">
        <v>67</v>
      </c>
      <c r="I49" s="514" t="s">
        <v>67</v>
      </c>
      <c r="J49" s="514" t="s">
        <v>67</v>
      </c>
      <c r="K49" s="514" t="s">
        <v>67</v>
      </c>
    </row>
    <row r="50" spans="1:11" hidden="1">
      <c r="A50" s="567" t="s">
        <v>628</v>
      </c>
      <c r="B50" s="998">
        <v>20.973922281283095</v>
      </c>
      <c r="C50" s="514" t="s">
        <v>67</v>
      </c>
      <c r="D50" s="514" t="s">
        <v>67</v>
      </c>
      <c r="E50" s="514" t="s">
        <v>67</v>
      </c>
      <c r="F50" s="514" t="s">
        <v>67</v>
      </c>
      <c r="G50" s="514" t="s">
        <v>67</v>
      </c>
      <c r="H50" s="514" t="s">
        <v>67</v>
      </c>
      <c r="I50" s="514" t="s">
        <v>67</v>
      </c>
      <c r="J50" s="514" t="s">
        <v>67</v>
      </c>
      <c r="K50" s="514">
        <v>20.973922281283095</v>
      </c>
    </row>
    <row r="51" spans="1:11" ht="3" customHeight="1">
      <c r="A51" s="567"/>
      <c r="B51" s="998" t="s">
        <v>67</v>
      </c>
      <c r="C51" s="514" t="s">
        <v>67</v>
      </c>
      <c r="D51" s="514" t="s">
        <v>67</v>
      </c>
      <c r="E51" s="514" t="s">
        <v>67</v>
      </c>
      <c r="F51" s="514" t="s">
        <v>67</v>
      </c>
      <c r="G51" s="514" t="s">
        <v>67</v>
      </c>
      <c r="H51" s="514" t="s">
        <v>67</v>
      </c>
      <c r="I51" s="514" t="s">
        <v>67</v>
      </c>
      <c r="J51" s="514" t="s">
        <v>67</v>
      </c>
      <c r="K51" s="514" t="s">
        <v>67</v>
      </c>
    </row>
    <row r="52" spans="1:11">
      <c r="A52" s="564" t="s">
        <v>633</v>
      </c>
      <c r="B52" s="995">
        <v>5.7786612078904342</v>
      </c>
      <c r="C52" s="996">
        <v>3.2817457193357056</v>
      </c>
      <c r="D52" s="996">
        <v>5.0619087091077795</v>
      </c>
      <c r="E52" s="996">
        <v>4.3635464707637874</v>
      </c>
      <c r="F52" s="996">
        <v>8.8020778808579649</v>
      </c>
      <c r="G52" s="996">
        <v>8.7563200608425404</v>
      </c>
      <c r="H52" s="996">
        <v>3.8694017630183897</v>
      </c>
      <c r="I52" s="996">
        <v>7.4689668370797682</v>
      </c>
      <c r="J52" s="996">
        <v>10.475269384892965</v>
      </c>
      <c r="K52" s="996">
        <v>5.9304608964117671</v>
      </c>
    </row>
    <row r="53" spans="1:11">
      <c r="A53" s="567" t="s">
        <v>624</v>
      </c>
      <c r="B53" s="998">
        <v>5.565112046116198</v>
      </c>
      <c r="C53" s="514" t="s">
        <v>67</v>
      </c>
      <c r="D53" s="514" t="s">
        <v>67</v>
      </c>
      <c r="E53" s="514" t="s">
        <v>67</v>
      </c>
      <c r="F53" s="514" t="s">
        <v>67</v>
      </c>
      <c r="G53" s="514">
        <v>8.6198031075666073</v>
      </c>
      <c r="H53" s="514" t="s">
        <v>67</v>
      </c>
      <c r="I53" s="514" t="s">
        <v>67</v>
      </c>
      <c r="J53" s="514" t="s">
        <v>67</v>
      </c>
      <c r="K53" s="514">
        <v>8.1321301717796057</v>
      </c>
    </row>
    <row r="54" spans="1:11">
      <c r="A54" s="567" t="s">
        <v>396</v>
      </c>
      <c r="B54" s="998">
        <v>7.2830834775491269</v>
      </c>
      <c r="C54" s="514">
        <v>3.2817457193357056</v>
      </c>
      <c r="D54" s="514">
        <v>5.0619087091077795</v>
      </c>
      <c r="E54" s="514">
        <v>4.6042726325041308</v>
      </c>
      <c r="F54" s="514">
        <v>9.5359807412357327</v>
      </c>
      <c r="G54" s="514">
        <v>23.223237781270893</v>
      </c>
      <c r="H54" s="514">
        <v>3.8694017630183897</v>
      </c>
      <c r="I54" s="514">
        <v>7.4689668370797682</v>
      </c>
      <c r="J54" s="514">
        <v>10.475269384892965</v>
      </c>
      <c r="K54" s="514">
        <v>5.462809734140543</v>
      </c>
    </row>
    <row r="55" spans="1:11">
      <c r="A55" s="575" t="s">
        <v>964</v>
      </c>
      <c r="B55" s="998" t="s">
        <v>67</v>
      </c>
      <c r="C55" s="514" t="s">
        <v>67</v>
      </c>
      <c r="D55" s="514" t="s">
        <v>67</v>
      </c>
      <c r="E55" s="514" t="s">
        <v>67</v>
      </c>
      <c r="F55" s="514" t="s">
        <v>67</v>
      </c>
      <c r="G55" s="514" t="s">
        <v>67</v>
      </c>
      <c r="H55" s="514" t="s">
        <v>67</v>
      </c>
      <c r="I55" s="514" t="s">
        <v>67</v>
      </c>
      <c r="J55" s="514" t="s">
        <v>67</v>
      </c>
      <c r="K55" s="514" t="s">
        <v>67</v>
      </c>
    </row>
    <row r="56" spans="1:11">
      <c r="A56" s="575" t="s">
        <v>965</v>
      </c>
      <c r="B56" s="998">
        <v>7.2830834775491269</v>
      </c>
      <c r="C56" s="514">
        <v>3.2817457193357056</v>
      </c>
      <c r="D56" s="514">
        <v>5.0619087091077795</v>
      </c>
      <c r="E56" s="514">
        <v>4.6042726325041308</v>
      </c>
      <c r="F56" s="514">
        <v>9.5359807412357327</v>
      </c>
      <c r="G56" s="514">
        <v>23.223237781270893</v>
      </c>
      <c r="H56" s="514">
        <v>3.8694017630183897</v>
      </c>
      <c r="I56" s="514">
        <v>7.4689668370797682</v>
      </c>
      <c r="J56" s="514">
        <v>10.475269384892965</v>
      </c>
      <c r="K56" s="514">
        <v>5.462809734140543</v>
      </c>
    </row>
    <row r="57" spans="1:11">
      <c r="A57" s="576" t="s">
        <v>966</v>
      </c>
      <c r="B57" s="998">
        <v>100</v>
      </c>
      <c r="C57" s="514" t="s">
        <v>67</v>
      </c>
      <c r="D57" s="514" t="s">
        <v>67</v>
      </c>
      <c r="E57" s="514">
        <v>4.0693890690530514</v>
      </c>
      <c r="F57" s="514" t="s">
        <v>67</v>
      </c>
      <c r="G57" s="514" t="s">
        <v>67</v>
      </c>
      <c r="H57" s="514">
        <v>3.7581952469378739</v>
      </c>
      <c r="I57" s="514" t="s">
        <v>67</v>
      </c>
      <c r="J57" s="514" t="s">
        <v>67</v>
      </c>
      <c r="K57" s="514">
        <v>3.7884359117850273</v>
      </c>
    </row>
    <row r="58" spans="1:11">
      <c r="A58" s="567" t="s">
        <v>626</v>
      </c>
      <c r="B58" s="998" t="s">
        <v>67</v>
      </c>
      <c r="C58" s="514" t="s">
        <v>67</v>
      </c>
      <c r="D58" s="514" t="s">
        <v>67</v>
      </c>
      <c r="E58" s="514" t="s">
        <v>67</v>
      </c>
      <c r="F58" s="514" t="s">
        <v>67</v>
      </c>
      <c r="G58" s="514" t="s">
        <v>67</v>
      </c>
      <c r="H58" s="514" t="s">
        <v>67</v>
      </c>
      <c r="I58" s="514" t="s">
        <v>67</v>
      </c>
      <c r="J58" s="514" t="s">
        <v>67</v>
      </c>
      <c r="K58" s="514" t="s">
        <v>67</v>
      </c>
    </row>
    <row r="59" spans="1:11" hidden="1">
      <c r="A59" s="567" t="s">
        <v>628</v>
      </c>
      <c r="B59" s="514">
        <v>3.1536925864688139</v>
      </c>
      <c r="C59" s="514" t="s">
        <v>67</v>
      </c>
      <c r="D59" s="514" t="s">
        <v>67</v>
      </c>
      <c r="E59" s="514" t="s">
        <v>67</v>
      </c>
      <c r="F59" s="514">
        <v>5.4632329770859798</v>
      </c>
      <c r="G59" s="514" t="s">
        <v>67</v>
      </c>
      <c r="H59" s="514" t="s">
        <v>67</v>
      </c>
      <c r="I59" s="514" t="s">
        <v>67</v>
      </c>
      <c r="J59" s="514" t="s">
        <v>67</v>
      </c>
      <c r="K59" s="514">
        <v>3.0523963608377462</v>
      </c>
    </row>
    <row r="60" spans="1:11" ht="3" customHeight="1">
      <c r="A60" s="567"/>
      <c r="B60" s="998" t="s">
        <v>67</v>
      </c>
      <c r="C60" s="514" t="s">
        <v>67</v>
      </c>
      <c r="D60" s="514" t="s">
        <v>67</v>
      </c>
      <c r="E60" s="514" t="s">
        <v>67</v>
      </c>
      <c r="F60" s="514" t="s">
        <v>67</v>
      </c>
      <c r="G60" s="514" t="s">
        <v>67</v>
      </c>
      <c r="H60" s="514" t="s">
        <v>67</v>
      </c>
      <c r="I60" s="514" t="s">
        <v>67</v>
      </c>
      <c r="J60" s="514" t="s">
        <v>67</v>
      </c>
      <c r="K60" s="514" t="s">
        <v>67</v>
      </c>
    </row>
    <row r="61" spans="1:11">
      <c r="A61" s="564" t="s">
        <v>637</v>
      </c>
      <c r="B61" s="995">
        <v>0.12829827522379669</v>
      </c>
      <c r="C61" s="996" t="s">
        <v>67</v>
      </c>
      <c r="D61" s="996">
        <v>21.409648547242664</v>
      </c>
      <c r="E61" s="996">
        <v>3.3376714720055691</v>
      </c>
      <c r="F61" s="996" t="s">
        <v>67</v>
      </c>
      <c r="G61" s="996" t="s">
        <v>67</v>
      </c>
      <c r="H61" s="996" t="s">
        <v>67</v>
      </c>
      <c r="I61" s="996" t="s">
        <v>67</v>
      </c>
      <c r="J61" s="996">
        <v>18.784066480825558</v>
      </c>
      <c r="K61" s="996">
        <v>4.1370966001929732</v>
      </c>
    </row>
    <row r="62" spans="1:11">
      <c r="A62" s="567" t="s">
        <v>396</v>
      </c>
      <c r="B62" s="998">
        <v>0.18516766639557652</v>
      </c>
      <c r="C62" s="514" t="s">
        <v>67</v>
      </c>
      <c r="D62" s="514">
        <v>55.264429335388996</v>
      </c>
      <c r="E62" s="514" t="s">
        <v>67</v>
      </c>
      <c r="F62" s="514" t="s">
        <v>67</v>
      </c>
      <c r="G62" s="514" t="s">
        <v>67</v>
      </c>
      <c r="H62" s="514" t="s">
        <v>67</v>
      </c>
      <c r="I62" s="514" t="s">
        <v>67</v>
      </c>
      <c r="J62" s="514">
        <v>24.729003891264188</v>
      </c>
      <c r="K62" s="514">
        <v>6.8119828069152106</v>
      </c>
    </row>
    <row r="63" spans="1:11">
      <c r="A63" s="567" t="s">
        <v>638</v>
      </c>
      <c r="B63" s="998">
        <v>6.3477408404938693E-2</v>
      </c>
      <c r="C63" s="514" t="s">
        <v>67</v>
      </c>
      <c r="D63" s="514">
        <v>21.204774701581151</v>
      </c>
      <c r="E63" s="514">
        <v>3.3376714720055691</v>
      </c>
      <c r="F63" s="514" t="s">
        <v>67</v>
      </c>
      <c r="G63" s="514" t="s">
        <v>67</v>
      </c>
      <c r="H63" s="514" t="s">
        <v>67</v>
      </c>
      <c r="I63" s="514" t="s">
        <v>67</v>
      </c>
      <c r="J63" s="514">
        <v>17.45613899413609</v>
      </c>
      <c r="K63" s="514">
        <v>4.0166753038895022</v>
      </c>
    </row>
    <row r="64" spans="1:11" hidden="1">
      <c r="A64" s="567" t="s">
        <v>628</v>
      </c>
      <c r="B64" s="998" t="s">
        <v>67</v>
      </c>
      <c r="C64" s="514" t="s">
        <v>67</v>
      </c>
      <c r="D64" s="514" t="s">
        <v>67</v>
      </c>
      <c r="E64" s="514" t="s">
        <v>67</v>
      </c>
      <c r="F64" s="514" t="s">
        <v>67</v>
      </c>
      <c r="G64" s="514" t="s">
        <v>67</v>
      </c>
      <c r="H64" s="514" t="s">
        <v>67</v>
      </c>
      <c r="I64" s="514" t="s">
        <v>67</v>
      </c>
      <c r="J64" s="514" t="s">
        <v>67</v>
      </c>
      <c r="K64" s="514" t="s">
        <v>67</v>
      </c>
    </row>
    <row r="65" spans="1:11" ht="4.5" customHeight="1">
      <c r="A65" s="577"/>
      <c r="B65" s="998" t="s">
        <v>67</v>
      </c>
      <c r="C65" s="514" t="s">
        <v>67</v>
      </c>
      <c r="D65" s="514" t="s">
        <v>67</v>
      </c>
      <c r="E65" s="514" t="s">
        <v>67</v>
      </c>
      <c r="F65" s="514" t="s">
        <v>67</v>
      </c>
      <c r="G65" s="514" t="s">
        <v>67</v>
      </c>
      <c r="H65" s="514" t="s">
        <v>67</v>
      </c>
      <c r="I65" s="514" t="s">
        <v>67</v>
      </c>
      <c r="J65" s="514" t="s">
        <v>67</v>
      </c>
      <c r="K65" s="514" t="s">
        <v>67</v>
      </c>
    </row>
    <row r="66" spans="1:11" ht="22.5" customHeight="1">
      <c r="A66" s="579" t="s">
        <v>967</v>
      </c>
      <c r="B66" s="1000">
        <v>5.9438177871284728</v>
      </c>
      <c r="C66" s="1001">
        <v>6.642041765172511</v>
      </c>
      <c r="D66" s="1001">
        <v>5.6266940507334962</v>
      </c>
      <c r="E66" s="1001">
        <v>4.4279667138858159</v>
      </c>
      <c r="F66" s="1001">
        <v>9.6056355399058084</v>
      </c>
      <c r="G66" s="1001">
        <v>8.8080362160566299</v>
      </c>
      <c r="H66" s="1001">
        <v>5.438471958027379</v>
      </c>
      <c r="I66" s="1001">
        <v>10.34704509497333</v>
      </c>
      <c r="J66" s="1001">
        <v>13.531019394066085</v>
      </c>
      <c r="K66" s="1001">
        <v>6.7253549695964354</v>
      </c>
    </row>
    <row r="67" spans="1:11" ht="4.5" customHeight="1" thickBot="1">
      <c r="A67" s="582"/>
      <c r="B67" s="23"/>
      <c r="C67" s="23"/>
      <c r="D67" s="23"/>
      <c r="E67" s="23"/>
      <c r="F67" s="23"/>
      <c r="G67" s="23"/>
      <c r="H67" s="23"/>
      <c r="I67" s="23"/>
      <c r="J67" s="23"/>
      <c r="K67" s="23"/>
    </row>
    <row r="68" spans="1:11">
      <c r="A68" s="15" t="s">
        <v>583</v>
      </c>
      <c r="B68" s="1002"/>
      <c r="C68" s="871"/>
      <c r="D68" s="871"/>
      <c r="E68" s="871"/>
      <c r="F68" s="871"/>
      <c r="G68" s="871"/>
      <c r="H68" s="871"/>
      <c r="I68" s="871"/>
      <c r="J68" s="871"/>
      <c r="K68" s="871"/>
    </row>
    <row r="69" spans="1:11" s="76" customFormat="1" ht="13.5" customHeight="1">
      <c r="A69" s="138" t="s">
        <v>399</v>
      </c>
      <c r="B69" s="85"/>
      <c r="C69" s="85"/>
      <c r="D69" s="85"/>
      <c r="E69" s="85"/>
      <c r="F69" s="85"/>
      <c r="G69" s="85"/>
      <c r="H69" s="1003"/>
      <c r="I69" s="1003"/>
      <c r="J69" s="1003"/>
      <c r="K69" s="1003"/>
    </row>
    <row r="70" spans="1:11">
      <c r="A70" s="229" t="s">
        <v>400</v>
      </c>
    </row>
    <row r="71" spans="1:11">
      <c r="A71" s="229"/>
    </row>
    <row r="72" spans="1:11">
      <c r="B72" s="589"/>
      <c r="C72" s="589"/>
      <c r="D72" s="589"/>
      <c r="E72" s="589"/>
      <c r="F72" s="589"/>
      <c r="G72" s="589"/>
      <c r="H72" s="589"/>
      <c r="I72" s="589"/>
      <c r="J72" s="589"/>
      <c r="K72" s="589"/>
    </row>
    <row r="73" spans="1:11">
      <c r="B73" s="589"/>
      <c r="C73" s="589"/>
      <c r="D73" s="589"/>
      <c r="E73" s="589"/>
      <c r="F73" s="589"/>
      <c r="G73" s="589"/>
      <c r="H73" s="589"/>
      <c r="I73" s="589"/>
      <c r="J73" s="589"/>
      <c r="K73" s="589"/>
    </row>
  </sheetData>
  <mergeCells count="3">
    <mergeCell ref="A2:K2"/>
    <mergeCell ref="A3:K3"/>
    <mergeCell ref="A4:K4"/>
  </mergeCells>
  <hyperlinks>
    <hyperlink ref="A1" location="Índice!A1" display="Volver al Índice" xr:uid="{5F4F24FF-E2DF-452D-A30D-CCE71880C0E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FE3E-A09F-492E-95EE-1BCA1A7714EF}">
  <sheetPr>
    <pageSetUpPr fitToPage="1"/>
  </sheetPr>
  <dimension ref="A1:F29"/>
  <sheetViews>
    <sheetView showGridLines="0" zoomScaleNormal="75" workbookViewId="0"/>
  </sheetViews>
  <sheetFormatPr baseColWidth="10" defaultColWidth="11.44140625" defaultRowHeight="13.2"/>
  <cols>
    <col min="1" max="1" width="47.88671875" style="939" customWidth="1"/>
    <col min="2" max="6" width="22.109375" style="939" customWidth="1"/>
    <col min="7" max="16384" width="11.44140625" style="939"/>
  </cols>
  <sheetData>
    <row r="1" spans="1:6" s="932" customFormat="1" ht="15" customHeight="1">
      <c r="A1" s="1174" t="s">
        <v>1066</v>
      </c>
      <c r="B1" s="930"/>
      <c r="C1" s="930"/>
      <c r="D1" s="930"/>
      <c r="E1" s="930"/>
      <c r="F1" s="931"/>
    </row>
    <row r="2" spans="1:6" s="934" customFormat="1" ht="38.25" customHeight="1">
      <c r="A2" s="933" t="s">
        <v>940</v>
      </c>
      <c r="B2" s="933"/>
      <c r="C2" s="933"/>
      <c r="D2" s="933"/>
      <c r="E2" s="933"/>
      <c r="F2" s="933"/>
    </row>
    <row r="3" spans="1:6" s="932" customFormat="1" ht="27.75" customHeight="1">
      <c r="A3" s="935">
        <v>45260</v>
      </c>
      <c r="B3" s="930"/>
      <c r="C3" s="936"/>
      <c r="D3" s="930"/>
      <c r="E3" s="930"/>
      <c r="F3" s="930"/>
    </row>
    <row r="4" spans="1:6" s="932" customFormat="1" ht="11.25" customHeight="1">
      <c r="A4" s="937"/>
      <c r="B4" s="937"/>
      <c r="C4" s="937"/>
      <c r="D4" s="937"/>
      <c r="E4" s="937"/>
      <c r="F4" s="938"/>
    </row>
    <row r="5" spans="1:6" ht="14.25" customHeight="1" thickBot="1">
      <c r="B5" s="940"/>
      <c r="C5" s="940"/>
      <c r="D5" s="940"/>
      <c r="E5" s="940"/>
      <c r="F5" s="940"/>
    </row>
    <row r="6" spans="1:6" s="943" customFormat="1" ht="18.75" customHeight="1">
      <c r="A6" s="941" t="s">
        <v>941</v>
      </c>
      <c r="B6" s="942" t="s">
        <v>942</v>
      </c>
      <c r="C6" s="942"/>
      <c r="D6" s="942"/>
      <c r="E6" s="942"/>
      <c r="F6" s="941" t="s">
        <v>943</v>
      </c>
    </row>
    <row r="7" spans="1:6" s="943" customFormat="1" ht="24.75" customHeight="1">
      <c r="A7" s="944"/>
      <c r="B7" s="945" t="s">
        <v>944</v>
      </c>
      <c r="C7" s="945" t="s">
        <v>945</v>
      </c>
      <c r="D7" s="945" t="s">
        <v>946</v>
      </c>
      <c r="E7" s="945" t="s">
        <v>947</v>
      </c>
      <c r="F7" s="944"/>
    </row>
    <row r="8" spans="1:6" s="943" customFormat="1" ht="19.5" customHeight="1">
      <c r="A8" s="946"/>
      <c r="B8" s="947"/>
      <c r="C8" s="947"/>
      <c r="D8" s="947"/>
      <c r="E8" s="947"/>
      <c r="F8" s="948"/>
    </row>
    <row r="9" spans="1:6" ht="6.75" customHeight="1">
      <c r="A9" s="949"/>
      <c r="B9" s="950"/>
      <c r="C9" s="950"/>
      <c r="D9" s="950"/>
      <c r="E9" s="950"/>
    </row>
    <row r="10" spans="1:6" s="954" customFormat="1" ht="21" customHeight="1">
      <c r="A10" s="951" t="s">
        <v>28</v>
      </c>
      <c r="B10" s="952">
        <v>10.454408989612409</v>
      </c>
      <c r="C10" s="952">
        <v>7.685353125105407</v>
      </c>
      <c r="D10" s="952">
        <v>5.3961726260995881</v>
      </c>
      <c r="E10" s="952">
        <v>3.5908490764810295</v>
      </c>
      <c r="F10" s="953">
        <v>5.94</v>
      </c>
    </row>
    <row r="11" spans="1:6" s="954" customFormat="1" ht="21" customHeight="1">
      <c r="A11" s="955" t="s">
        <v>29</v>
      </c>
      <c r="B11" s="952">
        <v>6.937232213628028</v>
      </c>
      <c r="C11" s="952">
        <v>4.9850537079413479</v>
      </c>
      <c r="D11" s="952">
        <v>3.7429495043493963</v>
      </c>
      <c r="E11" s="952">
        <v>2.7879883271085992</v>
      </c>
      <c r="F11" s="953">
        <v>6.64</v>
      </c>
    </row>
    <row r="12" spans="1:6" s="954" customFormat="1" ht="21" customHeight="1">
      <c r="A12" s="955" t="s">
        <v>30</v>
      </c>
      <c r="B12" s="952">
        <v>5.7798752531841533</v>
      </c>
      <c r="C12" s="952">
        <v>4.9498932404069622</v>
      </c>
      <c r="D12" s="952">
        <v>4.2966801190406239</v>
      </c>
      <c r="E12" s="952">
        <v>3.4688183392738026</v>
      </c>
      <c r="F12" s="953">
        <v>5.63</v>
      </c>
    </row>
    <row r="13" spans="1:6" s="954" customFormat="1" ht="21" customHeight="1">
      <c r="A13" s="955" t="s">
        <v>31</v>
      </c>
      <c r="B13" s="952">
        <v>9.5282730260659729</v>
      </c>
      <c r="C13" s="952">
        <v>6.1121514759432216</v>
      </c>
      <c r="D13" s="952">
        <v>3.8057532870665431</v>
      </c>
      <c r="E13" s="952">
        <v>1.5731444529318632</v>
      </c>
      <c r="F13" s="953">
        <v>4.43</v>
      </c>
    </row>
    <row r="14" spans="1:6" s="954" customFormat="1" ht="21" customHeight="1">
      <c r="A14" s="955" t="s">
        <v>32</v>
      </c>
      <c r="B14" s="952">
        <v>10.93960019765159</v>
      </c>
      <c r="C14" s="952">
        <v>8.5322981711715187</v>
      </c>
      <c r="D14" s="952">
        <v>6.9967937614509799</v>
      </c>
      <c r="E14" s="952">
        <v>5.6167803811739407</v>
      </c>
      <c r="F14" s="953">
        <v>9.61</v>
      </c>
    </row>
    <row r="15" spans="1:6" s="954" customFormat="1" ht="21" customHeight="1">
      <c r="A15" s="955" t="s">
        <v>33</v>
      </c>
      <c r="B15" s="952">
        <v>14.192470249491635</v>
      </c>
      <c r="C15" s="952">
        <v>10.899090141885521</v>
      </c>
      <c r="D15" s="952">
        <v>8.0347312639728941</v>
      </c>
      <c r="E15" s="952">
        <v>5.7801306606459022</v>
      </c>
      <c r="F15" s="953">
        <v>8.81</v>
      </c>
    </row>
    <row r="16" spans="1:6" s="954" customFormat="1" ht="21" customHeight="1">
      <c r="A16" s="955" t="s">
        <v>34</v>
      </c>
      <c r="B16" s="952">
        <v>7.5233894882260604</v>
      </c>
      <c r="C16" s="952">
        <v>4.8478162386784724</v>
      </c>
      <c r="D16" s="952">
        <v>3.6776255108668097</v>
      </c>
      <c r="E16" s="952">
        <v>2.8829202670544265</v>
      </c>
      <c r="F16" s="953">
        <v>5.44</v>
      </c>
    </row>
    <row r="17" spans="1:6" s="954" customFormat="1" ht="21" customHeight="1">
      <c r="A17" s="955" t="s">
        <v>35</v>
      </c>
      <c r="B17" s="952">
        <v>10.400334928148521</v>
      </c>
      <c r="C17" s="952">
        <v>9.0832628365076591</v>
      </c>
      <c r="D17" s="952">
        <v>8.0000849931993709</v>
      </c>
      <c r="E17" s="952">
        <v>7.2058451529808831</v>
      </c>
      <c r="F17" s="953">
        <v>10.35</v>
      </c>
    </row>
    <row r="18" spans="1:6" s="954" customFormat="1" ht="21" customHeight="1">
      <c r="A18" s="955" t="s">
        <v>36</v>
      </c>
      <c r="B18" s="952">
        <v>14.018263759702268</v>
      </c>
      <c r="C18" s="952">
        <v>11.549766936496331</v>
      </c>
      <c r="D18" s="952">
        <v>9.9437422038499932</v>
      </c>
      <c r="E18" s="952">
        <v>8.8323373661777964</v>
      </c>
      <c r="F18" s="953">
        <v>13.53</v>
      </c>
    </row>
    <row r="19" spans="1:6" s="954" customFormat="1" ht="24" customHeight="1">
      <c r="A19" s="956" t="s">
        <v>37</v>
      </c>
      <c r="B19" s="953">
        <v>8.9211012440224273</v>
      </c>
      <c r="C19" s="953">
        <v>6.6584015569402801</v>
      </c>
      <c r="D19" s="953">
        <v>5.0453216021701364</v>
      </c>
      <c r="E19" s="953">
        <v>3.7109672497919917</v>
      </c>
      <c r="F19" s="953">
        <v>6.73</v>
      </c>
    </row>
    <row r="20" spans="1:6" ht="6.75" customHeight="1" thickBot="1">
      <c r="A20" s="957"/>
      <c r="B20" s="958"/>
      <c r="C20" s="958"/>
      <c r="D20" s="958"/>
      <c r="E20" s="958"/>
      <c r="F20" s="958"/>
    </row>
    <row r="21" spans="1:6" ht="4.5" customHeight="1">
      <c r="A21" s="959"/>
      <c r="B21" s="960"/>
      <c r="C21" s="960"/>
      <c r="D21" s="960"/>
      <c r="E21" s="960"/>
      <c r="F21" s="961"/>
    </row>
    <row r="22" spans="1:6" s="964" customFormat="1" ht="14.25" customHeight="1">
      <c r="A22" s="962" t="s">
        <v>948</v>
      </c>
      <c r="B22" s="962"/>
      <c r="C22" s="962"/>
      <c r="D22" s="962"/>
      <c r="E22" s="962"/>
      <c r="F22" s="963"/>
    </row>
    <row r="23" spans="1:6">
      <c r="A23" s="965" t="s">
        <v>949</v>
      </c>
      <c r="B23" s="965"/>
      <c r="C23" s="965"/>
      <c r="D23" s="965"/>
      <c r="E23" s="965"/>
      <c r="F23" s="961"/>
    </row>
    <row r="24" spans="1:6">
      <c r="A24" s="965" t="s">
        <v>950</v>
      </c>
      <c r="B24" s="966"/>
      <c r="C24" s="965"/>
      <c r="D24" s="965"/>
      <c r="E24" s="965"/>
      <c r="F24" s="961"/>
    </row>
    <row r="25" spans="1:6">
      <c r="A25" s="965" t="s">
        <v>951</v>
      </c>
      <c r="B25" s="966"/>
      <c r="C25" s="965"/>
      <c r="D25" s="965"/>
      <c r="E25" s="965"/>
      <c r="F25" s="961"/>
    </row>
    <row r="26" spans="1:6">
      <c r="A26" s="229" t="s">
        <v>952</v>
      </c>
      <c r="B26" s="966"/>
      <c r="C26" s="965"/>
      <c r="D26" s="965"/>
      <c r="E26" s="965"/>
      <c r="F26" s="961"/>
    </row>
    <row r="27" spans="1:6">
      <c r="A27" s="229"/>
      <c r="B27" s="966"/>
      <c r="C27" s="961"/>
      <c r="D27" s="961"/>
      <c r="E27" s="961"/>
      <c r="F27" s="961"/>
    </row>
    <row r="28" spans="1:6">
      <c r="A28" s="229"/>
      <c r="B28" s="961"/>
      <c r="C28" s="961"/>
      <c r="D28" s="961"/>
      <c r="E28" s="961"/>
      <c r="F28" s="961"/>
    </row>
    <row r="29" spans="1:6">
      <c r="A29" s="961"/>
      <c r="B29" s="961"/>
      <c r="C29" s="961"/>
      <c r="D29" s="961"/>
      <c r="E29" s="961"/>
      <c r="F29" s="961"/>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BB35EBF0-3D2E-4E82-BF70-79595AE4DEE2}"/>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5562-6EB5-4A31-B532-8336F8A2A556}">
  <dimension ref="A1:W21"/>
  <sheetViews>
    <sheetView showGridLines="0" zoomScaleNormal="100" workbookViewId="0">
      <selection sqref="A1:H1"/>
    </sheetView>
  </sheetViews>
  <sheetFormatPr baseColWidth="10" defaultColWidth="11.44140625" defaultRowHeight="13.8"/>
  <cols>
    <col min="1" max="1" width="32.44140625" style="882" customWidth="1"/>
    <col min="2" max="11" width="12.5546875" style="882" customWidth="1"/>
    <col min="12" max="12" width="12.5546875" style="882" bestFit="1" customWidth="1"/>
    <col min="13" max="13" width="12.109375" style="882" customWidth="1"/>
    <col min="14" max="15" width="11.5546875" style="882" customWidth="1"/>
    <col min="16" max="16" width="14.5546875" style="882" customWidth="1"/>
    <col min="17" max="17" width="22" style="882" customWidth="1"/>
    <col min="18" max="19" width="15.5546875" style="882" customWidth="1"/>
    <col min="20" max="20" width="14" style="882" customWidth="1"/>
    <col min="21" max="21" width="14.109375" style="882" customWidth="1"/>
    <col min="22" max="22" width="13.109375" style="882" customWidth="1"/>
    <col min="23" max="23" width="14.44140625" style="882" customWidth="1"/>
    <col min="24" max="16384" width="11.44140625" style="882"/>
  </cols>
  <sheetData>
    <row r="1" spans="1:23">
      <c r="A1" s="1177" t="s">
        <v>1066</v>
      </c>
      <c r="B1" s="1177"/>
      <c r="C1" s="1177"/>
      <c r="D1" s="1177"/>
      <c r="E1" s="1177"/>
      <c r="F1" s="1177"/>
      <c r="G1" s="1177"/>
      <c r="H1" s="1177"/>
      <c r="I1" s="1068"/>
    </row>
    <row r="2" spans="1:23" s="885" customFormat="1" ht="28.2">
      <c r="A2" s="883" t="s">
        <v>1000</v>
      </c>
      <c r="B2" s="883"/>
      <c r="C2" s="883"/>
      <c r="D2" s="883"/>
      <c r="E2" s="883"/>
      <c r="F2" s="883"/>
      <c r="G2" s="883"/>
      <c r="H2" s="883"/>
      <c r="I2" s="883"/>
      <c r="J2" s="883"/>
      <c r="K2" s="883"/>
      <c r="L2" s="1069"/>
      <c r="M2" s="1069"/>
      <c r="N2" s="1069"/>
      <c r="O2" s="1069"/>
      <c r="P2" s="1069"/>
      <c r="Q2" s="1069"/>
      <c r="R2" s="1069"/>
      <c r="S2" s="1069"/>
      <c r="T2" s="1069"/>
      <c r="U2" s="1069"/>
      <c r="V2" s="1069"/>
      <c r="W2" s="1069"/>
    </row>
    <row r="3" spans="1:23" ht="17.399999999999999">
      <c r="A3" s="1070">
        <v>45260</v>
      </c>
      <c r="B3" s="1070"/>
      <c r="C3" s="1070"/>
      <c r="D3" s="1070"/>
      <c r="E3" s="1070"/>
      <c r="F3" s="1070"/>
      <c r="G3" s="1070"/>
      <c r="H3" s="1070"/>
      <c r="I3" s="1070"/>
      <c r="J3" s="1070"/>
      <c r="K3" s="1070"/>
      <c r="L3" s="1071"/>
      <c r="M3" s="1072"/>
      <c r="N3" s="1072"/>
      <c r="O3" s="1072"/>
      <c r="P3" s="1072"/>
      <c r="Q3" s="1072"/>
      <c r="R3" s="1072"/>
      <c r="S3" s="1072"/>
      <c r="T3" s="1072"/>
      <c r="U3" s="1072"/>
      <c r="V3" s="1072"/>
      <c r="W3" s="1072"/>
    </row>
    <row r="4" spans="1:23" s="1074" customFormat="1" ht="19.5" customHeight="1">
      <c r="A4" s="1073" t="s">
        <v>1001</v>
      </c>
      <c r="B4" s="1073"/>
      <c r="C4" s="1073"/>
      <c r="D4" s="1073"/>
      <c r="E4" s="1073"/>
      <c r="F4" s="1073"/>
      <c r="G4" s="1073"/>
      <c r="H4" s="1073"/>
      <c r="I4" s="1073"/>
      <c r="J4" s="1073"/>
      <c r="K4" s="1073"/>
    </row>
    <row r="5" spans="1:23" s="1074" customFormat="1" ht="19.5" customHeight="1" thickBot="1">
      <c r="A5" s="1075"/>
      <c r="B5" s="1075"/>
      <c r="C5" s="1075"/>
      <c r="D5" s="1075"/>
      <c r="E5" s="1075"/>
      <c r="F5" s="1075"/>
      <c r="G5" s="1075"/>
      <c r="H5" s="1075"/>
      <c r="I5" s="1075"/>
      <c r="J5" s="1075"/>
      <c r="K5" s="1075"/>
    </row>
    <row r="6" spans="1:23" ht="39.75" customHeight="1">
      <c r="A6" s="891" t="s">
        <v>64</v>
      </c>
      <c r="B6" s="1076" t="s">
        <v>1002</v>
      </c>
      <c r="C6" s="1076"/>
      <c r="D6" s="1076"/>
      <c r="E6" s="1076"/>
      <c r="F6" s="1076"/>
      <c r="G6" s="1077" t="s">
        <v>1003</v>
      </c>
      <c r="H6" s="1077" t="s">
        <v>1004</v>
      </c>
      <c r="I6" s="1077" t="s">
        <v>1005</v>
      </c>
      <c r="J6" s="1077" t="s">
        <v>1006</v>
      </c>
      <c r="K6" s="891" t="s">
        <v>1007</v>
      </c>
    </row>
    <row r="7" spans="1:23" ht="57.75" customHeight="1">
      <c r="A7" s="901"/>
      <c r="B7" s="898" t="s">
        <v>1008</v>
      </c>
      <c r="C7" s="898" t="s">
        <v>1009</v>
      </c>
      <c r="D7" s="898" t="s">
        <v>1010</v>
      </c>
      <c r="E7" s="898" t="s">
        <v>1011</v>
      </c>
      <c r="F7" s="894" t="s">
        <v>101</v>
      </c>
      <c r="G7" s="1078"/>
      <c r="H7" s="1078"/>
      <c r="I7" s="1078"/>
      <c r="J7" s="1078"/>
      <c r="K7" s="901"/>
    </row>
    <row r="8" spans="1:23" ht="11.25" customHeight="1">
      <c r="A8" s="1079"/>
      <c r="B8" s="1080"/>
      <c r="C8" s="1080"/>
      <c r="D8" s="1080"/>
      <c r="E8" s="1080"/>
      <c r="F8" s="1080"/>
      <c r="G8" s="1080"/>
      <c r="H8" s="1080"/>
      <c r="I8" s="1080"/>
      <c r="J8" s="1080"/>
      <c r="K8" s="1080"/>
      <c r="L8" s="1081"/>
      <c r="M8" s="1082"/>
      <c r="N8" s="1082"/>
    </row>
    <row r="9" spans="1:23" ht="20.100000000000001" customHeight="1">
      <c r="A9" s="21" t="s">
        <v>28</v>
      </c>
      <c r="B9" s="1083">
        <v>0</v>
      </c>
      <c r="C9" s="1083">
        <v>0</v>
      </c>
      <c r="D9" s="1083">
        <v>0.56635129859217459</v>
      </c>
      <c r="E9" s="1083">
        <v>3.177550876178456E-2</v>
      </c>
      <c r="F9" s="1083">
        <v>0.59812680735395918</v>
      </c>
      <c r="G9" s="1083">
        <v>0.10472468650348675</v>
      </c>
      <c r="H9" s="1083">
        <v>0</v>
      </c>
      <c r="I9" s="1083">
        <v>0.20377850906770639</v>
      </c>
      <c r="J9" s="1083">
        <v>99.093369918856581</v>
      </c>
      <c r="K9" s="1084">
        <v>2556947.2579999999</v>
      </c>
      <c r="L9" s="1081"/>
      <c r="M9" s="1082"/>
      <c r="N9" s="1082"/>
    </row>
    <row r="10" spans="1:23" ht="20.100000000000001" customHeight="1">
      <c r="A10" s="21" t="s">
        <v>29</v>
      </c>
      <c r="B10" s="1083">
        <v>0</v>
      </c>
      <c r="C10" s="1083">
        <v>0</v>
      </c>
      <c r="D10" s="1083">
        <v>0</v>
      </c>
      <c r="E10" s="1083">
        <v>0</v>
      </c>
      <c r="F10" s="1083">
        <v>0</v>
      </c>
      <c r="G10" s="1083">
        <v>6.0914469492156913</v>
      </c>
      <c r="H10" s="1083">
        <v>0</v>
      </c>
      <c r="I10" s="1083">
        <v>8.3781150280088568</v>
      </c>
      <c r="J10" s="1083">
        <v>85.530437998294289</v>
      </c>
      <c r="K10" s="1084">
        <v>4084770.9759999998</v>
      </c>
      <c r="L10" s="1081"/>
      <c r="M10" s="1082"/>
      <c r="N10" s="1082"/>
    </row>
    <row r="11" spans="1:23" ht="20.100000000000001" customHeight="1">
      <c r="A11" s="21" t="s">
        <v>30</v>
      </c>
      <c r="B11" s="1083">
        <v>0</v>
      </c>
      <c r="C11" s="1083">
        <v>0</v>
      </c>
      <c r="D11" s="1083">
        <v>0.20510974166425799</v>
      </c>
      <c r="E11" s="1083">
        <v>0</v>
      </c>
      <c r="F11" s="1083">
        <v>0.20510974166425799</v>
      </c>
      <c r="G11" s="1083">
        <v>1.124421371172836E-3</v>
      </c>
      <c r="H11" s="1083">
        <v>0</v>
      </c>
      <c r="I11" s="1083">
        <v>21.750087112480156</v>
      </c>
      <c r="J11" s="1083">
        <v>78.0436786394813</v>
      </c>
      <c r="K11" s="1084">
        <v>2352854.6039999998</v>
      </c>
      <c r="L11" s="1081"/>
      <c r="M11" s="1082"/>
      <c r="N11" s="1082"/>
    </row>
    <row r="12" spans="1:23" ht="20.100000000000001" customHeight="1">
      <c r="A12" s="21" t="s">
        <v>31</v>
      </c>
      <c r="B12" s="1083">
        <v>0</v>
      </c>
      <c r="C12" s="1083">
        <v>0</v>
      </c>
      <c r="D12" s="1083">
        <v>8.5758402733565031</v>
      </c>
      <c r="E12" s="1083">
        <v>0</v>
      </c>
      <c r="F12" s="1083">
        <v>8.5758402733565031</v>
      </c>
      <c r="G12" s="1083">
        <v>12.581656873759158</v>
      </c>
      <c r="H12" s="1083">
        <v>0</v>
      </c>
      <c r="I12" s="1083">
        <v>3.5053524213484883</v>
      </c>
      <c r="J12" s="1083">
        <v>75.33715035157357</v>
      </c>
      <c r="K12" s="1084">
        <v>1250589.605</v>
      </c>
      <c r="L12" s="1081"/>
      <c r="M12" s="1082"/>
      <c r="N12" s="1082"/>
    </row>
    <row r="13" spans="1:23" ht="20.100000000000001" customHeight="1">
      <c r="A13" s="21" t="s">
        <v>32</v>
      </c>
      <c r="B13" s="1083">
        <v>4.6414192363826177E-2</v>
      </c>
      <c r="C13" s="1083">
        <v>0</v>
      </c>
      <c r="D13" s="1083">
        <v>0.34205612305926297</v>
      </c>
      <c r="E13" s="1083">
        <v>7.5106048905066221</v>
      </c>
      <c r="F13" s="1083">
        <v>7.8990752059297122</v>
      </c>
      <c r="G13" s="1083">
        <v>0</v>
      </c>
      <c r="H13" s="1083">
        <v>0</v>
      </c>
      <c r="I13" s="1083">
        <v>9.5070206059846465E-2</v>
      </c>
      <c r="J13" s="1083">
        <v>92.005854271190003</v>
      </c>
      <c r="K13" s="1084">
        <v>315636.21500000003</v>
      </c>
    </row>
    <row r="14" spans="1:23" ht="20.100000000000001" customHeight="1">
      <c r="A14" s="21" t="s">
        <v>33</v>
      </c>
      <c r="B14" s="1083">
        <v>0.32329013424134156</v>
      </c>
      <c r="C14" s="1083">
        <v>0</v>
      </c>
      <c r="D14" s="1083">
        <v>0</v>
      </c>
      <c r="E14" s="1083">
        <v>0</v>
      </c>
      <c r="F14" s="1083">
        <v>0.32329013424134156</v>
      </c>
      <c r="G14" s="1083">
        <v>0</v>
      </c>
      <c r="H14" s="1083">
        <v>0</v>
      </c>
      <c r="I14" s="1083">
        <v>0</v>
      </c>
      <c r="J14" s="1083">
        <v>99.676709807666867</v>
      </c>
      <c r="K14" s="1084">
        <v>1721414.1140000001</v>
      </c>
    </row>
    <row r="15" spans="1:23" ht="20.100000000000001" customHeight="1">
      <c r="A15" s="21" t="s">
        <v>894</v>
      </c>
      <c r="B15" s="1083">
        <v>0</v>
      </c>
      <c r="C15" s="1083">
        <v>0</v>
      </c>
      <c r="D15" s="1083">
        <v>0</v>
      </c>
      <c r="E15" s="1083">
        <v>20.119009741678578</v>
      </c>
      <c r="F15" s="1083">
        <v>20.119009741678578</v>
      </c>
      <c r="G15" s="1083">
        <v>0</v>
      </c>
      <c r="H15" s="1083">
        <v>2.0265523257622267</v>
      </c>
      <c r="I15" s="1083">
        <v>77.59978391242791</v>
      </c>
      <c r="J15" s="1083">
        <v>0.2546538775842816</v>
      </c>
      <c r="K15" s="1084">
        <v>1403045.983</v>
      </c>
    </row>
    <row r="16" spans="1:23" ht="20.100000000000001" customHeight="1">
      <c r="A16" s="21" t="s">
        <v>35</v>
      </c>
      <c r="B16" s="1083">
        <v>6.0387091509797659E-2</v>
      </c>
      <c r="C16" s="1083">
        <v>0</v>
      </c>
      <c r="D16" s="1083">
        <v>2.2529051725001303</v>
      </c>
      <c r="E16" s="1083">
        <v>0.17618757202168167</v>
      </c>
      <c r="F16" s="1083">
        <v>2.4894799980098066</v>
      </c>
      <c r="G16" s="1083">
        <v>0</v>
      </c>
      <c r="H16" s="1083">
        <v>0</v>
      </c>
      <c r="I16" s="1083">
        <v>0</v>
      </c>
      <c r="J16" s="1083">
        <v>97.510520001990216</v>
      </c>
      <c r="K16" s="1084">
        <v>617367.04099999997</v>
      </c>
    </row>
    <row r="17" spans="1:12" ht="20.100000000000001" customHeight="1">
      <c r="A17" s="21" t="s">
        <v>36</v>
      </c>
      <c r="B17" s="1083">
        <v>1.2242863862752946</v>
      </c>
      <c r="C17" s="1083">
        <v>0</v>
      </c>
      <c r="D17" s="1083">
        <v>3.7486818262967319</v>
      </c>
      <c r="E17" s="1083">
        <v>4.8703893149024555E-2</v>
      </c>
      <c r="F17" s="1083">
        <v>5.0216721057210512</v>
      </c>
      <c r="G17" s="1083">
        <v>2.0416207856810749</v>
      </c>
      <c r="H17" s="1083">
        <v>0</v>
      </c>
      <c r="I17" s="1083">
        <v>1.662710283470217</v>
      </c>
      <c r="J17" s="1083">
        <v>91.273996588170718</v>
      </c>
      <c r="K17" s="1084">
        <v>422017.598</v>
      </c>
    </row>
    <row r="18" spans="1:12" ht="24.75" customHeight="1" thickBot="1">
      <c r="A18" s="760" t="s">
        <v>37</v>
      </c>
      <c r="B18" s="1085">
        <v>7.6410522789055149E-2</v>
      </c>
      <c r="C18" s="1085">
        <v>0</v>
      </c>
      <c r="D18" s="1085">
        <v>1.0687134943497993</v>
      </c>
      <c r="E18" s="1085">
        <v>2.0923487628971946</v>
      </c>
      <c r="F18" s="1085">
        <v>3.2374727868273854</v>
      </c>
      <c r="G18" s="1085">
        <v>2.8352928535325543</v>
      </c>
      <c r="H18" s="1085">
        <v>0.19310118574369695</v>
      </c>
      <c r="I18" s="1085">
        <v>13.57656294165851</v>
      </c>
      <c r="J18" s="1085">
        <v>80.157570211863842</v>
      </c>
      <c r="K18" s="1086">
        <v>14724643.399</v>
      </c>
      <c r="L18" s="1087"/>
    </row>
    <row r="19" spans="1:12" ht="7.5" customHeight="1"/>
    <row r="20" spans="1:12">
      <c r="A20" s="1088" t="s">
        <v>1012</v>
      </c>
    </row>
    <row r="21" spans="1:12">
      <c r="A21" s="229" t="s">
        <v>69</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232C48AB-769F-42D9-9775-160D74F0658B}"/>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4F9F-252A-4E3D-A407-0C660322F8F9}">
  <dimension ref="A1:M200"/>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474" customFormat="1" ht="18.600000000000001">
      <c r="A1" s="1174" t="s">
        <v>1066</v>
      </c>
      <c r="B1" s="1"/>
      <c r="C1" s="1"/>
      <c r="D1" s="1"/>
      <c r="E1" s="1"/>
      <c r="F1" s="1"/>
      <c r="G1" s="1"/>
      <c r="H1" s="1"/>
      <c r="I1" s="1"/>
      <c r="J1" s="1"/>
      <c r="K1" s="1"/>
    </row>
    <row r="2" spans="1:13" ht="74.25" customHeight="1">
      <c r="A2" s="556" t="s">
        <v>918</v>
      </c>
      <c r="B2" s="556"/>
      <c r="C2" s="556"/>
      <c r="D2" s="556"/>
      <c r="E2" s="556"/>
      <c r="F2" s="556"/>
      <c r="G2" s="556"/>
      <c r="H2" s="556"/>
      <c r="I2" s="556"/>
      <c r="J2" s="556"/>
      <c r="K2" s="556"/>
    </row>
    <row r="3" spans="1:13" ht="17.399999999999999">
      <c r="A3" s="123">
        <v>45260</v>
      </c>
      <c r="B3" s="123"/>
      <c r="C3" s="123"/>
      <c r="D3" s="123"/>
      <c r="E3" s="123"/>
      <c r="F3" s="123"/>
      <c r="G3" s="123"/>
      <c r="H3" s="123"/>
      <c r="I3" s="123"/>
      <c r="J3" s="123"/>
      <c r="K3" s="123"/>
    </row>
    <row r="4" spans="1:13" ht="20.25" customHeight="1">
      <c r="A4" s="502" t="s">
        <v>71</v>
      </c>
      <c r="B4" s="502"/>
      <c r="C4" s="502"/>
      <c r="D4" s="502"/>
      <c r="E4" s="502"/>
      <c r="F4" s="502"/>
      <c r="G4" s="502"/>
      <c r="H4" s="502"/>
      <c r="I4" s="502"/>
      <c r="J4" s="502"/>
      <c r="K4" s="502"/>
    </row>
    <row r="5" spans="1:13" ht="14.4" thickBot="1">
      <c r="A5" s="94"/>
      <c r="B5" s="94"/>
      <c r="C5" s="94"/>
      <c r="D5" s="94"/>
      <c r="E5" s="94"/>
      <c r="F5" s="94"/>
      <c r="G5" s="94"/>
      <c r="H5" s="94"/>
      <c r="I5" s="94"/>
      <c r="J5" s="94"/>
      <c r="K5" s="94"/>
    </row>
    <row r="6" spans="1:13" ht="47.25" customHeight="1">
      <c r="A6" s="180" t="s">
        <v>919</v>
      </c>
      <c r="B6" s="547" t="s">
        <v>920</v>
      </c>
      <c r="C6" s="547" t="s">
        <v>29</v>
      </c>
      <c r="D6" s="547" t="s">
        <v>30</v>
      </c>
      <c r="E6" s="547" t="s">
        <v>31</v>
      </c>
      <c r="F6" s="547" t="s">
        <v>32</v>
      </c>
      <c r="G6" s="547" t="s">
        <v>33</v>
      </c>
      <c r="H6" s="547" t="s">
        <v>34</v>
      </c>
      <c r="I6" s="547" t="s">
        <v>35</v>
      </c>
      <c r="J6" s="547" t="s">
        <v>36</v>
      </c>
      <c r="K6" s="180" t="s">
        <v>921</v>
      </c>
    </row>
    <row r="7" spans="1:13" ht="9.75" customHeight="1">
      <c r="A7" s="94"/>
      <c r="B7" s="917"/>
      <c r="C7" s="917"/>
      <c r="D7" s="917"/>
      <c r="E7" s="917"/>
      <c r="F7" s="917"/>
      <c r="G7" s="917"/>
      <c r="H7" s="917"/>
      <c r="I7" s="917"/>
      <c r="J7" s="917"/>
      <c r="K7" s="918"/>
    </row>
    <row r="8" spans="1:13" s="25" customFormat="1" ht="20.100000000000001" customHeight="1">
      <c r="A8" s="21" t="s">
        <v>922</v>
      </c>
      <c r="B8" s="919">
        <v>329.72</v>
      </c>
      <c r="C8" s="919">
        <v>58186.953000000001</v>
      </c>
      <c r="D8" s="919">
        <v>517244.93800000002</v>
      </c>
      <c r="E8" s="919">
        <v>94.043000000000006</v>
      </c>
      <c r="F8" s="919">
        <v>17421.73</v>
      </c>
      <c r="G8" s="919">
        <v>3.8820000000000001</v>
      </c>
      <c r="H8" s="919">
        <v>5467.4129999999996</v>
      </c>
      <c r="I8" s="919">
        <v>31019.316999999999</v>
      </c>
      <c r="J8" s="919">
        <v>78963.593999999997</v>
      </c>
      <c r="K8" s="920">
        <v>708731.59</v>
      </c>
    </row>
    <row r="9" spans="1:13" s="25" customFormat="1" ht="20.100000000000001" customHeight="1">
      <c r="A9" s="21" t="s">
        <v>923</v>
      </c>
      <c r="B9" s="919">
        <v>3.343</v>
      </c>
      <c r="C9" s="919">
        <v>4095.32</v>
      </c>
      <c r="D9" s="919">
        <v>9404.4189999999999</v>
      </c>
      <c r="E9" s="919">
        <v>16.573</v>
      </c>
      <c r="F9" s="919">
        <v>118.614</v>
      </c>
      <c r="G9" s="919">
        <v>0</v>
      </c>
      <c r="H9" s="919">
        <v>566.15499999999997</v>
      </c>
      <c r="I9" s="919">
        <v>640.53700000000003</v>
      </c>
      <c r="J9" s="919">
        <v>1000.366</v>
      </c>
      <c r="K9" s="920">
        <v>15845.327000000001</v>
      </c>
      <c r="M9" s="921"/>
    </row>
    <row r="10" spans="1:13" s="25" customFormat="1" ht="20.100000000000001" customHeight="1">
      <c r="A10" s="21" t="s">
        <v>924</v>
      </c>
      <c r="B10" s="919">
        <v>13.04</v>
      </c>
      <c r="C10" s="919">
        <v>1627.6089999999999</v>
      </c>
      <c r="D10" s="919">
        <v>6206.3010000000004</v>
      </c>
      <c r="E10" s="919">
        <v>0</v>
      </c>
      <c r="F10" s="919">
        <v>300.83300000000003</v>
      </c>
      <c r="G10" s="919">
        <v>0</v>
      </c>
      <c r="H10" s="919">
        <v>16844.567999999999</v>
      </c>
      <c r="I10" s="919">
        <v>1408.579</v>
      </c>
      <c r="J10" s="919">
        <v>117.783</v>
      </c>
      <c r="K10" s="920">
        <v>26518.713</v>
      </c>
    </row>
    <row r="11" spans="1:13" s="25" customFormat="1" ht="20.100000000000001" customHeight="1">
      <c r="A11" s="21" t="s">
        <v>925</v>
      </c>
      <c r="B11" s="919">
        <v>2004.095</v>
      </c>
      <c r="C11" s="919">
        <v>276643.71500000003</v>
      </c>
      <c r="D11" s="919">
        <v>76975.236999999994</v>
      </c>
      <c r="E11" s="919">
        <v>175.27199999999999</v>
      </c>
      <c r="F11" s="919">
        <v>22006.280999999999</v>
      </c>
      <c r="G11" s="919">
        <v>57.89</v>
      </c>
      <c r="H11" s="919">
        <v>15098.575999999999</v>
      </c>
      <c r="I11" s="919">
        <v>50623.995000000003</v>
      </c>
      <c r="J11" s="919">
        <v>33124.396999999997</v>
      </c>
      <c r="K11" s="920">
        <v>476709.45800000004</v>
      </c>
    </row>
    <row r="12" spans="1:13" s="25" customFormat="1" ht="20.100000000000001" customHeight="1">
      <c r="A12" s="21" t="s">
        <v>926</v>
      </c>
      <c r="B12" s="919">
        <v>1.605</v>
      </c>
      <c r="C12" s="919">
        <v>2746.2080000000001</v>
      </c>
      <c r="D12" s="919">
        <v>7486.5140000000001</v>
      </c>
      <c r="E12" s="919">
        <v>0</v>
      </c>
      <c r="F12" s="919">
        <v>235.98500000000001</v>
      </c>
      <c r="G12" s="919">
        <v>0</v>
      </c>
      <c r="H12" s="919">
        <v>513.19399999999996</v>
      </c>
      <c r="I12" s="919">
        <v>202</v>
      </c>
      <c r="J12" s="919">
        <v>133.03299999999999</v>
      </c>
      <c r="K12" s="920">
        <v>11318.539000000001</v>
      </c>
    </row>
    <row r="13" spans="1:13" s="25" customFormat="1" ht="20.100000000000001" customHeight="1">
      <c r="A13" s="21" t="s">
        <v>927</v>
      </c>
      <c r="B13" s="919">
        <v>35.981000000000002</v>
      </c>
      <c r="C13" s="919">
        <v>79666.237999999998</v>
      </c>
      <c r="D13" s="919">
        <v>74916.039999999994</v>
      </c>
      <c r="E13" s="919">
        <v>73.581999999999994</v>
      </c>
      <c r="F13" s="919">
        <v>128.55000000000001</v>
      </c>
      <c r="G13" s="919">
        <v>0</v>
      </c>
      <c r="H13" s="919">
        <v>22672.603999999999</v>
      </c>
      <c r="I13" s="919">
        <v>26122.556</v>
      </c>
      <c r="J13" s="919">
        <v>13355.164000000001</v>
      </c>
      <c r="K13" s="920">
        <v>216970.71499999997</v>
      </c>
    </row>
    <row r="14" spans="1:13" s="25" customFormat="1" ht="20.100000000000001" customHeight="1">
      <c r="A14" s="21" t="s">
        <v>928</v>
      </c>
      <c r="B14" s="919">
        <v>7204.3</v>
      </c>
      <c r="C14" s="919">
        <v>2384360.7919999999</v>
      </c>
      <c r="D14" s="919">
        <v>933940.38199999998</v>
      </c>
      <c r="E14" s="919">
        <v>472.68099999999998</v>
      </c>
      <c r="F14" s="919">
        <v>99821.796000000002</v>
      </c>
      <c r="G14" s="919">
        <v>430.28899999999999</v>
      </c>
      <c r="H14" s="919">
        <v>70683.942999999999</v>
      </c>
      <c r="I14" s="919">
        <v>259011.508</v>
      </c>
      <c r="J14" s="919">
        <v>156467.55900000001</v>
      </c>
      <c r="K14" s="920">
        <v>3912393.2499999991</v>
      </c>
    </row>
    <row r="15" spans="1:13" s="25" customFormat="1" ht="20.100000000000001" customHeight="1">
      <c r="A15" s="21" t="s">
        <v>929</v>
      </c>
      <c r="B15" s="919">
        <v>1484.43</v>
      </c>
      <c r="C15" s="919">
        <v>185001.68299999999</v>
      </c>
      <c r="D15" s="919">
        <v>70881.725999999995</v>
      </c>
      <c r="E15" s="919">
        <v>23.215</v>
      </c>
      <c r="F15" s="919">
        <v>8038.8239999999996</v>
      </c>
      <c r="G15" s="919">
        <v>307.12099999999998</v>
      </c>
      <c r="H15" s="919">
        <v>5880.8379999999997</v>
      </c>
      <c r="I15" s="919">
        <v>35506.063000000002</v>
      </c>
      <c r="J15" s="919">
        <v>21378.968000000001</v>
      </c>
      <c r="K15" s="920">
        <v>328502.86799999996</v>
      </c>
    </row>
    <row r="16" spans="1:13" s="25" customFormat="1" ht="20.100000000000001" customHeight="1">
      <c r="A16" s="21" t="s">
        <v>930</v>
      </c>
      <c r="B16" s="919">
        <v>1500.5260000000001</v>
      </c>
      <c r="C16" s="919">
        <v>154615.22399999999</v>
      </c>
      <c r="D16" s="919">
        <v>158834.13399999999</v>
      </c>
      <c r="E16" s="919">
        <v>79.304000000000002</v>
      </c>
      <c r="F16" s="919">
        <v>8300.6110000000008</v>
      </c>
      <c r="G16" s="919">
        <v>94.518000000000001</v>
      </c>
      <c r="H16" s="919">
        <v>153700.21599999999</v>
      </c>
      <c r="I16" s="919">
        <v>53411.055</v>
      </c>
      <c r="J16" s="919">
        <v>33365.607000000004</v>
      </c>
      <c r="K16" s="920">
        <v>563901.19499999995</v>
      </c>
    </row>
    <row r="17" spans="1:11" s="25" customFormat="1" ht="20.100000000000001" customHeight="1">
      <c r="A17" s="21" t="s">
        <v>931</v>
      </c>
      <c r="B17" s="919">
        <v>0</v>
      </c>
      <c r="C17" s="919">
        <v>2800.585</v>
      </c>
      <c r="D17" s="919">
        <v>5368.1880000000001</v>
      </c>
      <c r="E17" s="919">
        <v>0</v>
      </c>
      <c r="F17" s="919">
        <v>0</v>
      </c>
      <c r="G17" s="919">
        <v>0</v>
      </c>
      <c r="H17" s="919">
        <v>509.65699999999998</v>
      </c>
      <c r="I17" s="919">
        <v>1581.171</v>
      </c>
      <c r="J17" s="919">
        <v>391.815</v>
      </c>
      <c r="K17" s="920">
        <v>10651.416000000001</v>
      </c>
    </row>
    <row r="18" spans="1:11" s="25" customFormat="1" ht="20.100000000000001" customHeight="1">
      <c r="A18" s="21" t="s">
        <v>932</v>
      </c>
      <c r="B18" s="919">
        <v>2699.5650000000001</v>
      </c>
      <c r="C18" s="919">
        <v>204424.99</v>
      </c>
      <c r="D18" s="919">
        <v>44165.955000000002</v>
      </c>
      <c r="E18" s="919">
        <v>18.074999999999999</v>
      </c>
      <c r="F18" s="919">
        <v>7517.6589999999997</v>
      </c>
      <c r="G18" s="919">
        <v>230.09299999999999</v>
      </c>
      <c r="H18" s="919">
        <v>116430.448</v>
      </c>
      <c r="I18" s="919">
        <v>80558.036999999997</v>
      </c>
      <c r="J18" s="919">
        <v>20615.901999999998</v>
      </c>
      <c r="K18" s="920">
        <v>476660.72400000005</v>
      </c>
    </row>
    <row r="19" spans="1:11" s="25" customFormat="1" ht="20.100000000000001" customHeight="1">
      <c r="A19" s="21" t="s">
        <v>933</v>
      </c>
      <c r="B19" s="919">
        <v>137.04499999999999</v>
      </c>
      <c r="C19" s="919">
        <v>8428.5419999999995</v>
      </c>
      <c r="D19" s="919">
        <v>5324.5929999999998</v>
      </c>
      <c r="E19" s="919">
        <v>4.4560000000000004</v>
      </c>
      <c r="F19" s="919">
        <v>54.506999999999998</v>
      </c>
      <c r="G19" s="919">
        <v>0</v>
      </c>
      <c r="H19" s="919">
        <v>483.73099999999999</v>
      </c>
      <c r="I19" s="919">
        <v>5070.1620000000003</v>
      </c>
      <c r="J19" s="919">
        <v>1133.5820000000001</v>
      </c>
      <c r="K19" s="920">
        <v>20636.617999999999</v>
      </c>
    </row>
    <row r="20" spans="1:11" s="25" customFormat="1" ht="20.100000000000001" customHeight="1">
      <c r="A20" s="21" t="s">
        <v>934</v>
      </c>
      <c r="B20" s="919">
        <v>86.869</v>
      </c>
      <c r="C20" s="919">
        <v>10661.305</v>
      </c>
      <c r="D20" s="919">
        <v>8859.6919999999991</v>
      </c>
      <c r="E20" s="919">
        <v>9.0790000000000006</v>
      </c>
      <c r="F20" s="919">
        <v>0</v>
      </c>
      <c r="G20" s="919">
        <v>1.6559999999999999</v>
      </c>
      <c r="H20" s="919">
        <v>1380.835</v>
      </c>
      <c r="I20" s="919">
        <v>2589.3719999999998</v>
      </c>
      <c r="J20" s="919">
        <v>1046.1079999999999</v>
      </c>
      <c r="K20" s="920">
        <v>24634.916000000001</v>
      </c>
    </row>
    <row r="21" spans="1:11" s="25" customFormat="1" ht="20.100000000000001" customHeight="1">
      <c r="A21" s="21" t="s">
        <v>935</v>
      </c>
      <c r="B21" s="919">
        <v>125.75700000000001</v>
      </c>
      <c r="C21" s="919">
        <v>23240.697</v>
      </c>
      <c r="D21" s="919">
        <v>19757.588</v>
      </c>
      <c r="E21" s="919">
        <v>36.179000000000002</v>
      </c>
      <c r="F21" s="919">
        <v>1719.819</v>
      </c>
      <c r="G21" s="919">
        <v>81.182000000000002</v>
      </c>
      <c r="H21" s="919">
        <v>2766.1950000000002</v>
      </c>
      <c r="I21" s="919">
        <v>5262.732</v>
      </c>
      <c r="J21" s="919">
        <v>3704.86</v>
      </c>
      <c r="K21" s="920">
        <v>56695.009000000005</v>
      </c>
    </row>
    <row r="22" spans="1:11" s="25" customFormat="1" ht="20.100000000000001" customHeight="1">
      <c r="A22" s="21" t="s">
        <v>936</v>
      </c>
      <c r="B22" s="919">
        <v>1942.145</v>
      </c>
      <c r="C22" s="919">
        <v>123640.79300000001</v>
      </c>
      <c r="D22" s="919">
        <v>18751.115000000002</v>
      </c>
      <c r="E22" s="919">
        <v>34.69</v>
      </c>
      <c r="F22" s="919">
        <v>11002.61</v>
      </c>
      <c r="G22" s="919">
        <v>21.291</v>
      </c>
      <c r="H22" s="919">
        <v>14887.543</v>
      </c>
      <c r="I22" s="919">
        <v>11220.23</v>
      </c>
      <c r="J22" s="919">
        <v>16588.383000000002</v>
      </c>
      <c r="K22" s="920">
        <v>198088.80000000002</v>
      </c>
    </row>
    <row r="23" spans="1:11" s="25" customFormat="1" ht="20.100000000000001" customHeight="1">
      <c r="A23" s="21" t="s">
        <v>937</v>
      </c>
      <c r="B23" s="919">
        <v>2255.4459999999999</v>
      </c>
      <c r="C23" s="919">
        <v>11416.591</v>
      </c>
      <c r="D23" s="919">
        <v>15898.789000000001</v>
      </c>
      <c r="E23" s="919">
        <v>122641.09</v>
      </c>
      <c r="F23" s="919">
        <v>4048.5039999999999</v>
      </c>
      <c r="G23" s="919">
        <v>4395.6319999999996</v>
      </c>
      <c r="H23" s="919">
        <v>64004.273999999998</v>
      </c>
      <c r="I23" s="919">
        <v>3815.0889999999999</v>
      </c>
      <c r="J23" s="919">
        <v>285.94799999999998</v>
      </c>
      <c r="K23" s="920">
        <v>228761.36300000001</v>
      </c>
    </row>
    <row r="24" spans="1:11" s="25" customFormat="1" ht="15" customHeight="1">
      <c r="A24" s="21"/>
      <c r="B24" s="922"/>
      <c r="C24" s="922"/>
      <c r="D24" s="922"/>
      <c r="E24" s="922"/>
      <c r="F24" s="922"/>
      <c r="G24" s="922"/>
      <c r="H24" s="922"/>
      <c r="I24" s="922"/>
      <c r="J24" s="922"/>
      <c r="K24" s="923"/>
    </row>
    <row r="25" spans="1:11" s="25" customFormat="1" ht="24" customHeight="1">
      <c r="A25" s="924" t="s">
        <v>938</v>
      </c>
      <c r="B25" s="920">
        <v>19823.867000000002</v>
      </c>
      <c r="C25" s="920">
        <v>3531557.2450000001</v>
      </c>
      <c r="D25" s="920">
        <v>1974015.6110000005</v>
      </c>
      <c r="E25" s="920">
        <v>123678.239</v>
      </c>
      <c r="F25" s="920">
        <v>180716.32299999995</v>
      </c>
      <c r="G25" s="920">
        <v>5623.5540000000001</v>
      </c>
      <c r="H25" s="920">
        <v>491890.19</v>
      </c>
      <c r="I25" s="920">
        <v>568042.40299999993</v>
      </c>
      <c r="J25" s="920">
        <v>381673.06900000002</v>
      </c>
      <c r="K25" s="920">
        <v>7277020.5010000011</v>
      </c>
    </row>
    <row r="26" spans="1:11" ht="3" customHeight="1" thickBot="1">
      <c r="A26" s="23"/>
      <c r="B26" s="23"/>
      <c r="C26" s="925"/>
      <c r="D26" s="925"/>
      <c r="E26" s="925"/>
      <c r="F26" s="925"/>
      <c r="G26" s="925"/>
      <c r="H26" s="925"/>
      <c r="I26" s="925"/>
      <c r="J26" s="925"/>
      <c r="K26" s="926"/>
    </row>
    <row r="27" spans="1:11" ht="12" customHeight="1">
      <c r="A27" s="21"/>
      <c r="B27" s="21"/>
      <c r="C27" s="927"/>
      <c r="D27" s="927"/>
      <c r="E27" s="927"/>
      <c r="F27" s="927"/>
      <c r="G27" s="927"/>
      <c r="H27" s="927"/>
      <c r="I27" s="927"/>
      <c r="J27" s="927"/>
      <c r="K27" s="928"/>
    </row>
    <row r="28" spans="1:11">
      <c r="A28" s="21" t="s">
        <v>939</v>
      </c>
      <c r="B28" s="929"/>
      <c r="C28" s="15"/>
      <c r="D28" s="15"/>
      <c r="E28" s="15"/>
      <c r="F28" s="15"/>
      <c r="G28" s="15"/>
      <c r="H28" s="15"/>
      <c r="I28" s="15"/>
      <c r="J28" s="15"/>
      <c r="K28" s="15"/>
    </row>
    <row r="29" spans="1:11" ht="12" customHeight="1">
      <c r="A29" s="229"/>
      <c r="B29" s="21"/>
      <c r="C29" s="21"/>
      <c r="D29" s="21"/>
      <c r="E29" s="21"/>
      <c r="F29" s="21"/>
      <c r="G29" s="21"/>
      <c r="H29" s="21"/>
      <c r="I29" s="21"/>
      <c r="J29" s="21"/>
      <c r="K29" s="21"/>
    </row>
    <row r="32" spans="1:11">
      <c r="H32" s="574"/>
    </row>
    <row r="200" spans="3:3">
      <c r="C200" s="7" t="s">
        <v>61</v>
      </c>
    </row>
  </sheetData>
  <mergeCells count="3">
    <mergeCell ref="A2:K2"/>
    <mergeCell ref="A3:K3"/>
    <mergeCell ref="A4:K4"/>
  </mergeCells>
  <hyperlinks>
    <hyperlink ref="A1" location="Índice!A1" display="Volver al Índice" xr:uid="{92CE40FC-5691-4E63-8823-EBE6C144F6BB}"/>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A498-9837-4E8C-AA42-80DC3DB3B322}">
  <dimension ref="A1:L20"/>
  <sheetViews>
    <sheetView workbookViewId="0"/>
  </sheetViews>
  <sheetFormatPr baseColWidth="10" defaultRowHeight="13.8"/>
  <cols>
    <col min="1" max="1" width="29.5546875" style="967" customWidth="1"/>
    <col min="2" max="2" width="8.44140625" style="967" customWidth="1"/>
    <col min="3" max="10" width="12.5546875" style="967" customWidth="1"/>
    <col min="11" max="11" width="11.5546875" style="967"/>
    <col min="12" max="12" width="22.44140625" style="967" customWidth="1"/>
    <col min="13" max="256" width="11.5546875" style="967"/>
    <col min="257" max="257" width="29.5546875" style="967" customWidth="1"/>
    <col min="258" max="258" width="8.44140625" style="967" customWidth="1"/>
    <col min="259" max="266" width="12.5546875" style="967" customWidth="1"/>
    <col min="267" max="512" width="11.5546875" style="967"/>
    <col min="513" max="513" width="29.5546875" style="967" customWidth="1"/>
    <col min="514" max="514" width="8.44140625" style="967" customWidth="1"/>
    <col min="515" max="522" width="12.5546875" style="967" customWidth="1"/>
    <col min="523" max="768" width="11.5546875" style="967"/>
    <col min="769" max="769" width="29.5546875" style="967" customWidth="1"/>
    <col min="770" max="770" width="8.44140625" style="967" customWidth="1"/>
    <col min="771" max="778" width="12.5546875" style="967" customWidth="1"/>
    <col min="779" max="1024" width="11.5546875" style="967"/>
    <col min="1025" max="1025" width="29.5546875" style="967" customWidth="1"/>
    <col min="1026" max="1026" width="8.44140625" style="967" customWidth="1"/>
    <col min="1027" max="1034" width="12.5546875" style="967" customWidth="1"/>
    <col min="1035" max="1280" width="11.5546875" style="967"/>
    <col min="1281" max="1281" width="29.5546875" style="967" customWidth="1"/>
    <col min="1282" max="1282" width="8.44140625" style="967" customWidth="1"/>
    <col min="1283" max="1290" width="12.5546875" style="967" customWidth="1"/>
    <col min="1291" max="1536" width="11.5546875" style="967"/>
    <col min="1537" max="1537" width="29.5546875" style="967" customWidth="1"/>
    <col min="1538" max="1538" width="8.44140625" style="967" customWidth="1"/>
    <col min="1539" max="1546" width="12.5546875" style="967" customWidth="1"/>
    <col min="1547" max="1792" width="11.5546875" style="967"/>
    <col min="1793" max="1793" width="29.5546875" style="967" customWidth="1"/>
    <col min="1794" max="1794" width="8.44140625" style="967" customWidth="1"/>
    <col min="1795" max="1802" width="12.5546875" style="967" customWidth="1"/>
    <col min="1803" max="2048" width="11.5546875" style="967"/>
    <col min="2049" max="2049" width="29.5546875" style="967" customWidth="1"/>
    <col min="2050" max="2050" width="8.44140625" style="967" customWidth="1"/>
    <col min="2051" max="2058" width="12.5546875" style="967" customWidth="1"/>
    <col min="2059" max="2304" width="11.5546875" style="967"/>
    <col min="2305" max="2305" width="29.5546875" style="967" customWidth="1"/>
    <col min="2306" max="2306" width="8.44140625" style="967" customWidth="1"/>
    <col min="2307" max="2314" width="12.5546875" style="967" customWidth="1"/>
    <col min="2315" max="2560" width="11.5546875" style="967"/>
    <col min="2561" max="2561" width="29.5546875" style="967" customWidth="1"/>
    <col min="2562" max="2562" width="8.44140625" style="967" customWidth="1"/>
    <col min="2563" max="2570" width="12.5546875" style="967" customWidth="1"/>
    <col min="2571" max="2816" width="11.5546875" style="967"/>
    <col min="2817" max="2817" width="29.5546875" style="967" customWidth="1"/>
    <col min="2818" max="2818" width="8.44140625" style="967" customWidth="1"/>
    <col min="2819" max="2826" width="12.5546875" style="967" customWidth="1"/>
    <col min="2827" max="3072" width="11.5546875" style="967"/>
    <col min="3073" max="3073" width="29.5546875" style="967" customWidth="1"/>
    <col min="3074" max="3074" width="8.44140625" style="967" customWidth="1"/>
    <col min="3075" max="3082" width="12.5546875" style="967" customWidth="1"/>
    <col min="3083" max="3328" width="11.5546875" style="967"/>
    <col min="3329" max="3329" width="29.5546875" style="967" customWidth="1"/>
    <col min="3330" max="3330" width="8.44140625" style="967" customWidth="1"/>
    <col min="3331" max="3338" width="12.5546875" style="967" customWidth="1"/>
    <col min="3339" max="3584" width="11.5546875" style="967"/>
    <col min="3585" max="3585" width="29.5546875" style="967" customWidth="1"/>
    <col min="3586" max="3586" width="8.44140625" style="967" customWidth="1"/>
    <col min="3587" max="3594" width="12.5546875" style="967" customWidth="1"/>
    <col min="3595" max="3840" width="11.5546875" style="967"/>
    <col min="3841" max="3841" width="29.5546875" style="967" customWidth="1"/>
    <col min="3842" max="3842" width="8.44140625" style="967" customWidth="1"/>
    <col min="3843" max="3850" width="12.5546875" style="967" customWidth="1"/>
    <col min="3851" max="4096" width="11.5546875" style="967"/>
    <col min="4097" max="4097" width="29.5546875" style="967" customWidth="1"/>
    <col min="4098" max="4098" width="8.44140625" style="967" customWidth="1"/>
    <col min="4099" max="4106" width="12.5546875" style="967" customWidth="1"/>
    <col min="4107" max="4352" width="11.5546875" style="967"/>
    <col min="4353" max="4353" width="29.5546875" style="967" customWidth="1"/>
    <col min="4354" max="4354" width="8.44140625" style="967" customWidth="1"/>
    <col min="4355" max="4362" width="12.5546875" style="967" customWidth="1"/>
    <col min="4363" max="4608" width="11.5546875" style="967"/>
    <col min="4609" max="4609" width="29.5546875" style="967" customWidth="1"/>
    <col min="4610" max="4610" width="8.44140625" style="967" customWidth="1"/>
    <col min="4611" max="4618" width="12.5546875" style="967" customWidth="1"/>
    <col min="4619" max="4864" width="11.5546875" style="967"/>
    <col min="4865" max="4865" width="29.5546875" style="967" customWidth="1"/>
    <col min="4866" max="4866" width="8.44140625" style="967" customWidth="1"/>
    <col min="4867" max="4874" width="12.5546875" style="967" customWidth="1"/>
    <col min="4875" max="5120" width="11.5546875" style="967"/>
    <col min="5121" max="5121" width="29.5546875" style="967" customWidth="1"/>
    <col min="5122" max="5122" width="8.44140625" style="967" customWidth="1"/>
    <col min="5123" max="5130" width="12.5546875" style="967" customWidth="1"/>
    <col min="5131" max="5376" width="11.5546875" style="967"/>
    <col min="5377" max="5377" width="29.5546875" style="967" customWidth="1"/>
    <col min="5378" max="5378" width="8.44140625" style="967" customWidth="1"/>
    <col min="5379" max="5386" width="12.5546875" style="967" customWidth="1"/>
    <col min="5387" max="5632" width="11.5546875" style="967"/>
    <col min="5633" max="5633" width="29.5546875" style="967" customWidth="1"/>
    <col min="5634" max="5634" width="8.44140625" style="967" customWidth="1"/>
    <col min="5635" max="5642" width="12.5546875" style="967" customWidth="1"/>
    <col min="5643" max="5888" width="11.5546875" style="967"/>
    <col min="5889" max="5889" width="29.5546875" style="967" customWidth="1"/>
    <col min="5890" max="5890" width="8.44140625" style="967" customWidth="1"/>
    <col min="5891" max="5898" width="12.5546875" style="967" customWidth="1"/>
    <col min="5899" max="6144" width="11.5546875" style="967"/>
    <col min="6145" max="6145" width="29.5546875" style="967" customWidth="1"/>
    <col min="6146" max="6146" width="8.44140625" style="967" customWidth="1"/>
    <col min="6147" max="6154" width="12.5546875" style="967" customWidth="1"/>
    <col min="6155" max="6400" width="11.5546875" style="967"/>
    <col min="6401" max="6401" width="29.5546875" style="967" customWidth="1"/>
    <col min="6402" max="6402" width="8.44140625" style="967" customWidth="1"/>
    <col min="6403" max="6410" width="12.5546875" style="967" customWidth="1"/>
    <col min="6411" max="6656" width="11.5546875" style="967"/>
    <col min="6657" max="6657" width="29.5546875" style="967" customWidth="1"/>
    <col min="6658" max="6658" width="8.44140625" style="967" customWidth="1"/>
    <col min="6659" max="6666" width="12.5546875" style="967" customWidth="1"/>
    <col min="6667" max="6912" width="11.5546875" style="967"/>
    <col min="6913" max="6913" width="29.5546875" style="967" customWidth="1"/>
    <col min="6914" max="6914" width="8.44140625" style="967" customWidth="1"/>
    <col min="6915" max="6922" width="12.5546875" style="967" customWidth="1"/>
    <col min="6923" max="7168" width="11.5546875" style="967"/>
    <col min="7169" max="7169" width="29.5546875" style="967" customWidth="1"/>
    <col min="7170" max="7170" width="8.44140625" style="967" customWidth="1"/>
    <col min="7171" max="7178" width="12.5546875" style="967" customWidth="1"/>
    <col min="7179" max="7424" width="11.5546875" style="967"/>
    <col min="7425" max="7425" width="29.5546875" style="967" customWidth="1"/>
    <col min="7426" max="7426" width="8.44140625" style="967" customWidth="1"/>
    <col min="7427" max="7434" width="12.5546875" style="967" customWidth="1"/>
    <col min="7435" max="7680" width="11.5546875" style="967"/>
    <col min="7681" max="7681" width="29.5546875" style="967" customWidth="1"/>
    <col min="7682" max="7682" width="8.44140625" style="967" customWidth="1"/>
    <col min="7683" max="7690" width="12.5546875" style="967" customWidth="1"/>
    <col min="7691" max="7936" width="11.5546875" style="967"/>
    <col min="7937" max="7937" width="29.5546875" style="967" customWidth="1"/>
    <col min="7938" max="7938" width="8.44140625" style="967" customWidth="1"/>
    <col min="7939" max="7946" width="12.5546875" style="967" customWidth="1"/>
    <col min="7947" max="8192" width="11.5546875" style="967"/>
    <col min="8193" max="8193" width="29.5546875" style="967" customWidth="1"/>
    <col min="8194" max="8194" width="8.44140625" style="967" customWidth="1"/>
    <col min="8195" max="8202" width="12.5546875" style="967" customWidth="1"/>
    <col min="8203" max="8448" width="11.5546875" style="967"/>
    <col min="8449" max="8449" width="29.5546875" style="967" customWidth="1"/>
    <col min="8450" max="8450" width="8.44140625" style="967" customWidth="1"/>
    <col min="8451" max="8458" width="12.5546875" style="967" customWidth="1"/>
    <col min="8459" max="8704" width="11.5546875" style="967"/>
    <col min="8705" max="8705" width="29.5546875" style="967" customWidth="1"/>
    <col min="8706" max="8706" width="8.44140625" style="967" customWidth="1"/>
    <col min="8707" max="8714" width="12.5546875" style="967" customWidth="1"/>
    <col min="8715" max="8960" width="11.5546875" style="967"/>
    <col min="8961" max="8961" width="29.5546875" style="967" customWidth="1"/>
    <col min="8962" max="8962" width="8.44140625" style="967" customWidth="1"/>
    <col min="8963" max="8970" width="12.5546875" style="967" customWidth="1"/>
    <col min="8971" max="9216" width="11.5546875" style="967"/>
    <col min="9217" max="9217" width="29.5546875" style="967" customWidth="1"/>
    <col min="9218" max="9218" width="8.44140625" style="967" customWidth="1"/>
    <col min="9219" max="9226" width="12.5546875" style="967" customWidth="1"/>
    <col min="9227" max="9472" width="11.5546875" style="967"/>
    <col min="9473" max="9473" width="29.5546875" style="967" customWidth="1"/>
    <col min="9474" max="9474" width="8.44140625" style="967" customWidth="1"/>
    <col min="9475" max="9482" width="12.5546875" style="967" customWidth="1"/>
    <col min="9483" max="9728" width="11.5546875" style="967"/>
    <col min="9729" max="9729" width="29.5546875" style="967" customWidth="1"/>
    <col min="9730" max="9730" width="8.44140625" style="967" customWidth="1"/>
    <col min="9731" max="9738" width="12.5546875" style="967" customWidth="1"/>
    <col min="9739" max="9984" width="11.5546875" style="967"/>
    <col min="9985" max="9985" width="29.5546875" style="967" customWidth="1"/>
    <col min="9986" max="9986" width="8.44140625" style="967" customWidth="1"/>
    <col min="9987" max="9994" width="12.5546875" style="967" customWidth="1"/>
    <col min="9995" max="10240" width="11.5546875" style="967"/>
    <col min="10241" max="10241" width="29.5546875" style="967" customWidth="1"/>
    <col min="10242" max="10242" width="8.44140625" style="967" customWidth="1"/>
    <col min="10243" max="10250" width="12.5546875" style="967" customWidth="1"/>
    <col min="10251" max="10496" width="11.5546875" style="967"/>
    <col min="10497" max="10497" width="29.5546875" style="967" customWidth="1"/>
    <col min="10498" max="10498" width="8.44140625" style="967" customWidth="1"/>
    <col min="10499" max="10506" width="12.5546875" style="967" customWidth="1"/>
    <col min="10507" max="10752" width="11.5546875" style="967"/>
    <col min="10753" max="10753" width="29.5546875" style="967" customWidth="1"/>
    <col min="10754" max="10754" width="8.44140625" style="967" customWidth="1"/>
    <col min="10755" max="10762" width="12.5546875" style="967" customWidth="1"/>
    <col min="10763" max="11008" width="11.5546875" style="967"/>
    <col min="11009" max="11009" width="29.5546875" style="967" customWidth="1"/>
    <col min="11010" max="11010" width="8.44140625" style="967" customWidth="1"/>
    <col min="11011" max="11018" width="12.5546875" style="967" customWidth="1"/>
    <col min="11019" max="11264" width="11.5546875" style="967"/>
    <col min="11265" max="11265" width="29.5546875" style="967" customWidth="1"/>
    <col min="11266" max="11266" width="8.44140625" style="967" customWidth="1"/>
    <col min="11267" max="11274" width="12.5546875" style="967" customWidth="1"/>
    <col min="11275" max="11520" width="11.5546875" style="967"/>
    <col min="11521" max="11521" width="29.5546875" style="967" customWidth="1"/>
    <col min="11522" max="11522" width="8.44140625" style="967" customWidth="1"/>
    <col min="11523" max="11530" width="12.5546875" style="967" customWidth="1"/>
    <col min="11531" max="11776" width="11.5546875" style="967"/>
    <col min="11777" max="11777" width="29.5546875" style="967" customWidth="1"/>
    <col min="11778" max="11778" width="8.44140625" style="967" customWidth="1"/>
    <col min="11779" max="11786" width="12.5546875" style="967" customWidth="1"/>
    <col min="11787" max="12032" width="11.5546875" style="967"/>
    <col min="12033" max="12033" width="29.5546875" style="967" customWidth="1"/>
    <col min="12034" max="12034" width="8.44140625" style="967" customWidth="1"/>
    <col min="12035" max="12042" width="12.5546875" style="967" customWidth="1"/>
    <col min="12043" max="12288" width="11.5546875" style="967"/>
    <col min="12289" max="12289" width="29.5546875" style="967" customWidth="1"/>
    <col min="12290" max="12290" width="8.44140625" style="967" customWidth="1"/>
    <col min="12291" max="12298" width="12.5546875" style="967" customWidth="1"/>
    <col min="12299" max="12544" width="11.5546875" style="967"/>
    <col min="12545" max="12545" width="29.5546875" style="967" customWidth="1"/>
    <col min="12546" max="12546" width="8.44140625" style="967" customWidth="1"/>
    <col min="12547" max="12554" width="12.5546875" style="967" customWidth="1"/>
    <col min="12555" max="12800" width="11.5546875" style="967"/>
    <col min="12801" max="12801" width="29.5546875" style="967" customWidth="1"/>
    <col min="12802" max="12802" width="8.44140625" style="967" customWidth="1"/>
    <col min="12803" max="12810" width="12.5546875" style="967" customWidth="1"/>
    <col min="12811" max="13056" width="11.5546875" style="967"/>
    <col min="13057" max="13057" width="29.5546875" style="967" customWidth="1"/>
    <col min="13058" max="13058" width="8.44140625" style="967" customWidth="1"/>
    <col min="13059" max="13066" width="12.5546875" style="967" customWidth="1"/>
    <col min="13067" max="13312" width="11.5546875" style="967"/>
    <col min="13313" max="13313" width="29.5546875" style="967" customWidth="1"/>
    <col min="13314" max="13314" width="8.44140625" style="967" customWidth="1"/>
    <col min="13315" max="13322" width="12.5546875" style="967" customWidth="1"/>
    <col min="13323" max="13568" width="11.5546875" style="967"/>
    <col min="13569" max="13569" width="29.5546875" style="967" customWidth="1"/>
    <col min="13570" max="13570" width="8.44140625" style="967" customWidth="1"/>
    <col min="13571" max="13578" width="12.5546875" style="967" customWidth="1"/>
    <col min="13579" max="13824" width="11.5546875" style="967"/>
    <col min="13825" max="13825" width="29.5546875" style="967" customWidth="1"/>
    <col min="13826" max="13826" width="8.44140625" style="967" customWidth="1"/>
    <col min="13827" max="13834" width="12.5546875" style="967" customWidth="1"/>
    <col min="13835" max="14080" width="11.5546875" style="967"/>
    <col min="14081" max="14081" width="29.5546875" style="967" customWidth="1"/>
    <col min="14082" max="14082" width="8.44140625" style="967" customWidth="1"/>
    <col min="14083" max="14090" width="12.5546875" style="967" customWidth="1"/>
    <col min="14091" max="14336" width="11.5546875" style="967"/>
    <col min="14337" max="14337" width="29.5546875" style="967" customWidth="1"/>
    <col min="14338" max="14338" width="8.44140625" style="967" customWidth="1"/>
    <col min="14339" max="14346" width="12.5546875" style="967" customWidth="1"/>
    <col min="14347" max="14592" width="11.5546875" style="967"/>
    <col min="14593" max="14593" width="29.5546875" style="967" customWidth="1"/>
    <col min="14594" max="14594" width="8.44140625" style="967" customWidth="1"/>
    <col min="14595" max="14602" width="12.5546875" style="967" customWidth="1"/>
    <col min="14603" max="14848" width="11.5546875" style="967"/>
    <col min="14849" max="14849" width="29.5546875" style="967" customWidth="1"/>
    <col min="14850" max="14850" width="8.44140625" style="967" customWidth="1"/>
    <col min="14851" max="14858" width="12.5546875" style="967" customWidth="1"/>
    <col min="14859" max="15104" width="11.5546875" style="967"/>
    <col min="15105" max="15105" width="29.5546875" style="967" customWidth="1"/>
    <col min="15106" max="15106" width="8.44140625" style="967" customWidth="1"/>
    <col min="15107" max="15114" width="12.5546875" style="967" customWidth="1"/>
    <col min="15115" max="15360" width="11.5546875" style="967"/>
    <col min="15361" max="15361" width="29.5546875" style="967" customWidth="1"/>
    <col min="15362" max="15362" width="8.44140625" style="967" customWidth="1"/>
    <col min="15363" max="15370" width="12.5546875" style="967" customWidth="1"/>
    <col min="15371" max="15616" width="11.5546875" style="967"/>
    <col min="15617" max="15617" width="29.5546875" style="967" customWidth="1"/>
    <col min="15618" max="15618" width="8.44140625" style="967" customWidth="1"/>
    <col min="15619" max="15626" width="12.5546875" style="967" customWidth="1"/>
    <col min="15627" max="15872" width="11.5546875" style="967"/>
    <col min="15873" max="15873" width="29.5546875" style="967" customWidth="1"/>
    <col min="15874" max="15874" width="8.44140625" style="967" customWidth="1"/>
    <col min="15875" max="15882" width="12.5546875" style="967" customWidth="1"/>
    <col min="15883" max="16128" width="11.5546875" style="967"/>
    <col min="16129" max="16129" width="29.5546875" style="967" customWidth="1"/>
    <col min="16130" max="16130" width="8.44140625" style="967" customWidth="1"/>
    <col min="16131" max="16138" width="12.5546875" style="967" customWidth="1"/>
    <col min="16139" max="16384" width="11.5546875" style="967"/>
  </cols>
  <sheetData>
    <row r="1" spans="1:12">
      <c r="A1" s="1178" t="s">
        <v>1066</v>
      </c>
    </row>
    <row r="2" spans="1:12" s="969" customFormat="1" ht="28.2">
      <c r="A2" s="968" t="s">
        <v>953</v>
      </c>
      <c r="B2" s="968"/>
      <c r="C2" s="968"/>
      <c r="D2" s="968"/>
      <c r="E2" s="968"/>
      <c r="F2" s="968"/>
      <c r="G2" s="968"/>
      <c r="H2" s="968"/>
      <c r="I2" s="968"/>
      <c r="J2" s="968"/>
    </row>
    <row r="3" spans="1:12" s="970" customFormat="1" ht="25.2">
      <c r="A3" s="72" t="s">
        <v>954</v>
      </c>
      <c r="B3" s="72"/>
      <c r="C3" s="72"/>
      <c r="D3" s="72"/>
      <c r="E3" s="72"/>
      <c r="F3" s="72"/>
      <c r="G3" s="72"/>
      <c r="H3" s="72"/>
      <c r="I3" s="72"/>
      <c r="J3" s="72"/>
      <c r="L3" s="971"/>
    </row>
    <row r="4" spans="1:12" ht="21.75" customHeight="1">
      <c r="A4" s="972" t="s">
        <v>955</v>
      </c>
      <c r="B4" s="972"/>
      <c r="C4" s="972"/>
      <c r="D4" s="972"/>
      <c r="E4" s="972"/>
      <c r="F4" s="972"/>
      <c r="G4" s="972"/>
      <c r="H4" s="972"/>
      <c r="I4" s="972"/>
      <c r="J4" s="972"/>
    </row>
    <row r="5" spans="1:12" ht="14.4" thickBot="1"/>
    <row r="6" spans="1:12" ht="20.25" customHeight="1">
      <c r="A6" s="973" t="s">
        <v>64</v>
      </c>
      <c r="B6" s="974"/>
      <c r="C6" s="973" t="s">
        <v>956</v>
      </c>
      <c r="D6" s="973"/>
      <c r="E6" s="973"/>
      <c r="F6" s="973"/>
      <c r="G6" s="973"/>
      <c r="H6" s="973"/>
      <c r="I6" s="973"/>
      <c r="J6" s="975" t="s">
        <v>101</v>
      </c>
    </row>
    <row r="7" spans="1:12" ht="33.75" customHeight="1">
      <c r="A7" s="976"/>
      <c r="B7" s="977"/>
      <c r="C7" s="978" t="s">
        <v>957</v>
      </c>
      <c r="D7" s="979" t="s">
        <v>958</v>
      </c>
      <c r="E7" s="980" t="s">
        <v>911</v>
      </c>
      <c r="F7" s="980" t="s">
        <v>912</v>
      </c>
      <c r="G7" s="980" t="s">
        <v>44</v>
      </c>
      <c r="H7" s="980" t="s">
        <v>959</v>
      </c>
      <c r="I7" s="980" t="s">
        <v>960</v>
      </c>
      <c r="J7" s="981"/>
    </row>
    <row r="8" spans="1:12" ht="3" customHeight="1">
      <c r="A8" s="982"/>
      <c r="B8" s="982"/>
      <c r="C8" s="983"/>
      <c r="D8" s="984"/>
      <c r="E8" s="984"/>
      <c r="J8" s="985"/>
    </row>
    <row r="9" spans="1:12" s="991" customFormat="1" ht="24.9" customHeight="1">
      <c r="A9" s="986" t="s">
        <v>28</v>
      </c>
      <c r="B9" s="987"/>
      <c r="C9" s="988" t="s">
        <v>67</v>
      </c>
      <c r="D9" s="988" t="s">
        <v>67</v>
      </c>
      <c r="E9" s="988" t="s">
        <v>67</v>
      </c>
      <c r="F9" s="988">
        <v>64.763999999999996</v>
      </c>
      <c r="G9" s="988">
        <v>159.07</v>
      </c>
      <c r="H9" s="988">
        <v>31189.995999999999</v>
      </c>
      <c r="I9" s="988" t="s">
        <v>67</v>
      </c>
      <c r="J9" s="989">
        <v>31413.829999999998</v>
      </c>
      <c r="K9" s="990"/>
    </row>
    <row r="10" spans="1:12" s="991" customFormat="1" ht="24.9" customHeight="1">
      <c r="A10" s="986" t="s">
        <v>29</v>
      </c>
      <c r="B10" s="987"/>
      <c r="C10" s="988" t="s">
        <v>67</v>
      </c>
      <c r="D10" s="988" t="s">
        <v>67</v>
      </c>
      <c r="E10" s="988" t="s">
        <v>67</v>
      </c>
      <c r="F10" s="988">
        <v>12751.156000000001</v>
      </c>
      <c r="G10" s="988">
        <v>21227.37</v>
      </c>
      <c r="H10" s="988">
        <v>4274.5020000000004</v>
      </c>
      <c r="I10" s="988" t="s">
        <v>67</v>
      </c>
      <c r="J10" s="989">
        <v>38253.027999999998</v>
      </c>
      <c r="K10" s="990"/>
    </row>
    <row r="11" spans="1:12" s="991" customFormat="1" ht="24.9" customHeight="1">
      <c r="A11" s="986" t="s">
        <v>30</v>
      </c>
      <c r="B11" s="987"/>
      <c r="C11" s="988" t="s">
        <v>67</v>
      </c>
      <c r="D11" s="988" t="s">
        <v>67</v>
      </c>
      <c r="E11" s="988" t="s">
        <v>67</v>
      </c>
      <c r="F11" s="988" t="s">
        <v>67</v>
      </c>
      <c r="G11" s="988" t="s">
        <v>67</v>
      </c>
      <c r="H11" s="988" t="s">
        <v>67</v>
      </c>
      <c r="I11" s="988" t="s">
        <v>67</v>
      </c>
      <c r="J11" s="989" t="s">
        <v>67</v>
      </c>
      <c r="K11" s="990"/>
    </row>
    <row r="12" spans="1:12" s="991" customFormat="1" ht="24.9" customHeight="1">
      <c r="A12" s="986" t="s">
        <v>31</v>
      </c>
      <c r="B12" s="987"/>
      <c r="C12" s="988" t="s">
        <v>67</v>
      </c>
      <c r="D12" s="988" t="s">
        <v>67</v>
      </c>
      <c r="E12" s="988" t="s">
        <v>67</v>
      </c>
      <c r="F12" s="988">
        <v>596.18399999999997</v>
      </c>
      <c r="G12" s="988">
        <v>505.30500000000001</v>
      </c>
      <c r="H12" s="988">
        <v>24993.207999999999</v>
      </c>
      <c r="I12" s="988" t="s">
        <v>67</v>
      </c>
      <c r="J12" s="989">
        <v>26094.697</v>
      </c>
      <c r="K12" s="990"/>
    </row>
    <row r="13" spans="1:12" s="991" customFormat="1" ht="24.9" customHeight="1">
      <c r="A13" s="986" t="s">
        <v>32</v>
      </c>
      <c r="B13" s="987"/>
      <c r="C13" s="988" t="s">
        <v>67</v>
      </c>
      <c r="D13" s="988" t="s">
        <v>67</v>
      </c>
      <c r="E13" s="988">
        <v>20.416</v>
      </c>
      <c r="F13" s="988">
        <v>1483.846</v>
      </c>
      <c r="G13" s="988">
        <v>979.93100000000004</v>
      </c>
      <c r="H13" s="988">
        <v>3443.9110000000001</v>
      </c>
      <c r="I13" s="988" t="s">
        <v>67</v>
      </c>
      <c r="J13" s="989">
        <v>5928.1040000000003</v>
      </c>
      <c r="K13" s="990"/>
    </row>
    <row r="14" spans="1:12" s="991" customFormat="1" ht="24.9" customHeight="1">
      <c r="A14" s="986" t="s">
        <v>33</v>
      </c>
      <c r="B14" s="987"/>
      <c r="C14" s="988" t="s">
        <v>67</v>
      </c>
      <c r="D14" s="988" t="s">
        <v>67</v>
      </c>
      <c r="E14" s="988" t="s">
        <v>67</v>
      </c>
      <c r="F14" s="988" t="s">
        <v>67</v>
      </c>
      <c r="G14" s="988" t="s">
        <v>67</v>
      </c>
      <c r="H14" s="988">
        <v>36878.516000000003</v>
      </c>
      <c r="I14" s="988" t="s">
        <v>67</v>
      </c>
      <c r="J14" s="989">
        <v>36878.516000000003</v>
      </c>
      <c r="K14" s="990"/>
    </row>
    <row r="15" spans="1:12" s="991" customFormat="1" ht="24.9" customHeight="1">
      <c r="A15" s="986" t="s">
        <v>34</v>
      </c>
      <c r="B15" s="987"/>
      <c r="C15" s="988" t="s">
        <v>67</v>
      </c>
      <c r="D15" s="988" t="s">
        <v>67</v>
      </c>
      <c r="E15" s="988" t="s">
        <v>67</v>
      </c>
      <c r="F15" s="988">
        <v>352.15100000000001</v>
      </c>
      <c r="G15" s="988">
        <v>36.030999999999999</v>
      </c>
      <c r="H15" s="988">
        <v>965.37800000000004</v>
      </c>
      <c r="I15" s="988" t="s">
        <v>67</v>
      </c>
      <c r="J15" s="989">
        <v>1353.56</v>
      </c>
      <c r="K15" s="990"/>
    </row>
    <row r="16" spans="1:12" s="991" customFormat="1" ht="24.9" customHeight="1">
      <c r="A16" s="986" t="s">
        <v>35</v>
      </c>
      <c r="B16" s="987"/>
      <c r="C16" s="988" t="s">
        <v>67</v>
      </c>
      <c r="D16" s="988" t="s">
        <v>67</v>
      </c>
      <c r="E16" s="988" t="s">
        <v>67</v>
      </c>
      <c r="F16" s="988">
        <v>852.06200000000001</v>
      </c>
      <c r="G16" s="988">
        <v>1190.0129999999999</v>
      </c>
      <c r="H16" s="988">
        <v>419.15800000000002</v>
      </c>
      <c r="I16" s="988" t="s">
        <v>67</v>
      </c>
      <c r="J16" s="989">
        <v>2461.2329999999997</v>
      </c>
      <c r="K16" s="990"/>
    </row>
    <row r="17" spans="1:11" s="991" customFormat="1" ht="24.9" customHeight="1">
      <c r="A17" s="986" t="s">
        <v>36</v>
      </c>
      <c r="B17" s="987"/>
      <c r="C17" s="988" t="s">
        <v>67</v>
      </c>
      <c r="D17" s="988" t="s">
        <v>67</v>
      </c>
      <c r="E17" s="988">
        <v>237.215</v>
      </c>
      <c r="F17" s="988">
        <v>11374.200999999999</v>
      </c>
      <c r="G17" s="988">
        <v>4629.54</v>
      </c>
      <c r="H17" s="988">
        <v>1758.0360000000001</v>
      </c>
      <c r="I17" s="988" t="s">
        <v>67</v>
      </c>
      <c r="J17" s="989">
        <v>17998.991999999998</v>
      </c>
      <c r="K17" s="990"/>
    </row>
    <row r="18" spans="1:11" s="994" customFormat="1" ht="30.75" customHeight="1" thickBot="1">
      <c r="A18" s="992" t="s">
        <v>961</v>
      </c>
      <c r="B18" s="992"/>
      <c r="C18" s="993" t="s">
        <v>67</v>
      </c>
      <c r="D18" s="993" t="s">
        <v>67</v>
      </c>
      <c r="E18" s="993">
        <v>257.63100000000003</v>
      </c>
      <c r="F18" s="993">
        <v>27474.363999999998</v>
      </c>
      <c r="G18" s="993">
        <v>28727.26</v>
      </c>
      <c r="H18" s="993">
        <v>103922.70499999999</v>
      </c>
      <c r="I18" s="993" t="s">
        <v>67</v>
      </c>
      <c r="J18" s="993">
        <v>160381.96</v>
      </c>
      <c r="K18" s="990"/>
    </row>
    <row r="19" spans="1:11" s="991" customFormat="1" ht="15" customHeight="1">
      <c r="A19" s="991" t="s">
        <v>962</v>
      </c>
    </row>
    <row r="20" spans="1:11">
      <c r="A20" s="229" t="s">
        <v>69</v>
      </c>
    </row>
  </sheetData>
  <mergeCells count="6">
    <mergeCell ref="A2:J2"/>
    <mergeCell ref="A3:J3"/>
    <mergeCell ref="A4:J4"/>
    <mergeCell ref="A6:A7"/>
    <mergeCell ref="C6:I6"/>
    <mergeCell ref="J6:J7"/>
  </mergeCells>
  <hyperlinks>
    <hyperlink ref="A1" location="Índice!A1" display="Volver al Índice" xr:uid="{4113FF42-298B-4D99-BD3E-7B201A0F56F6}"/>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055E-F895-49C3-A6D4-6B22A3CE8EC2}">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8" customFormat="1" ht="27.75" customHeight="1">
      <c r="A1" s="1174" t="s">
        <v>1066</v>
      </c>
      <c r="B1" s="190"/>
      <c r="C1" s="190"/>
      <c r="D1" s="190"/>
      <c r="E1" s="190"/>
      <c r="F1" s="190"/>
      <c r="G1" s="190"/>
      <c r="H1" s="190"/>
    </row>
    <row r="2" spans="1:13" s="1105" customFormat="1" ht="34.5" customHeight="1">
      <c r="A2" s="357" t="s">
        <v>1022</v>
      </c>
      <c r="B2" s="357"/>
      <c r="C2" s="357"/>
      <c r="D2" s="357"/>
      <c r="E2" s="357"/>
      <c r="F2" s="357"/>
      <c r="G2" s="357"/>
      <c r="H2" s="357"/>
    </row>
    <row r="3" spans="1:13" s="235" customFormat="1" ht="28.5" customHeight="1">
      <c r="A3" s="99">
        <v>45260</v>
      </c>
      <c r="B3" s="99"/>
      <c r="C3" s="99"/>
      <c r="D3" s="99"/>
      <c r="E3" s="99"/>
      <c r="F3" s="99"/>
      <c r="G3" s="99"/>
      <c r="H3" s="99"/>
    </row>
    <row r="4" spans="1:13" s="76" customFormat="1" ht="6" customHeight="1" thickBot="1"/>
    <row r="5" spans="1:13" s="1107" customFormat="1" ht="35.1" customHeight="1">
      <c r="A5" s="204" t="s">
        <v>64</v>
      </c>
      <c r="B5" s="525" t="s">
        <v>1023</v>
      </c>
      <c r="C5" s="525"/>
      <c r="D5" s="525"/>
      <c r="E5" s="681"/>
      <c r="F5" s="525" t="s">
        <v>1024</v>
      </c>
      <c r="G5" s="525"/>
      <c r="H5" s="525"/>
      <c r="I5" s="1106"/>
      <c r="J5" s="1106"/>
      <c r="K5" s="1106"/>
      <c r="L5" s="1106"/>
    </row>
    <row r="6" spans="1:13" s="1107" customFormat="1" ht="54.9" customHeight="1">
      <c r="A6" s="207"/>
      <c r="B6" s="527" t="s">
        <v>1025</v>
      </c>
      <c r="C6" s="527" t="s">
        <v>1026</v>
      </c>
      <c r="D6" s="527" t="s">
        <v>1027</v>
      </c>
      <c r="E6" s="683"/>
      <c r="F6" s="527" t="s">
        <v>1028</v>
      </c>
      <c r="G6" s="527" t="s">
        <v>1029</v>
      </c>
      <c r="H6" s="1108" t="s">
        <v>1030</v>
      </c>
      <c r="I6" s="1106"/>
      <c r="J6" s="1106"/>
      <c r="K6" s="1106"/>
      <c r="L6" s="1106"/>
    </row>
    <row r="7" spans="1:13" s="1107" customFormat="1" ht="12" customHeight="1">
      <c r="A7" s="1109"/>
      <c r="B7" s="636"/>
      <c r="C7" s="636"/>
      <c r="D7" s="636"/>
      <c r="E7" s="636"/>
      <c r="F7" s="636"/>
      <c r="G7" s="636"/>
      <c r="H7" s="1110"/>
      <c r="I7" s="1106"/>
      <c r="J7" s="1106"/>
      <c r="K7" s="1106"/>
      <c r="L7" s="1106"/>
    </row>
    <row r="8" spans="1:13" s="21" customFormat="1" ht="20.100000000000001" customHeight="1">
      <c r="A8" s="1111" t="s">
        <v>28</v>
      </c>
      <c r="B8" s="615">
        <v>401048.26370999997</v>
      </c>
      <c r="C8" s="615">
        <v>1766930.6451700001</v>
      </c>
      <c r="D8" s="214">
        <v>22.7</v>
      </c>
      <c r="E8" s="214"/>
      <c r="F8" s="615">
        <v>17248.513329999998</v>
      </c>
      <c r="G8" s="615">
        <v>14528.6921</v>
      </c>
      <c r="H8" s="214">
        <v>118.72</v>
      </c>
      <c r="L8" s="625"/>
      <c r="M8" s="625"/>
    </row>
    <row r="9" spans="1:13" s="21" customFormat="1" ht="20.100000000000001" customHeight="1">
      <c r="A9" s="1111" t="s">
        <v>29</v>
      </c>
      <c r="B9" s="615">
        <v>846548.54434000002</v>
      </c>
      <c r="C9" s="615">
        <v>3032474.6625900003</v>
      </c>
      <c r="D9" s="214">
        <v>27.92</v>
      </c>
      <c r="E9" s="214"/>
      <c r="F9" s="615">
        <v>5946.4508299999998</v>
      </c>
      <c r="G9" s="615">
        <v>5939.6949800000002</v>
      </c>
      <c r="H9" s="214">
        <v>100.11</v>
      </c>
      <c r="L9" s="625"/>
      <c r="M9" s="625"/>
    </row>
    <row r="10" spans="1:13" s="21" customFormat="1" ht="20.100000000000001" customHeight="1">
      <c r="A10" s="1111" t="s">
        <v>30</v>
      </c>
      <c r="B10" s="615">
        <v>272606.09693</v>
      </c>
      <c r="C10" s="615">
        <v>1685789.7896099999</v>
      </c>
      <c r="D10" s="214">
        <v>16.170000000000002</v>
      </c>
      <c r="E10" s="214"/>
      <c r="F10" s="615">
        <v>4224.8393900000001</v>
      </c>
      <c r="G10" s="615">
        <v>3197.6059500000001</v>
      </c>
      <c r="H10" s="214">
        <v>132.13</v>
      </c>
      <c r="L10" s="625"/>
      <c r="M10" s="625"/>
    </row>
    <row r="11" spans="1:13" s="21" customFormat="1" ht="20.100000000000001" customHeight="1">
      <c r="A11" s="1111" t="s">
        <v>31</v>
      </c>
      <c r="B11" s="615">
        <v>235344.78206</v>
      </c>
      <c r="C11" s="615">
        <v>484411.45882999996</v>
      </c>
      <c r="D11" s="214">
        <v>48.58</v>
      </c>
      <c r="E11" s="214"/>
      <c r="F11" s="615">
        <v>582.24636999999996</v>
      </c>
      <c r="G11" s="615">
        <v>4.2234600000000002</v>
      </c>
      <c r="H11" s="214">
        <v>13786</v>
      </c>
      <c r="L11" s="625"/>
      <c r="M11" s="625"/>
    </row>
    <row r="12" spans="1:13" s="21" customFormat="1" ht="20.100000000000001" customHeight="1">
      <c r="A12" s="1111" t="s">
        <v>32</v>
      </c>
      <c r="B12" s="615">
        <v>54794.792359999999</v>
      </c>
      <c r="C12" s="615">
        <v>293231.49926999997</v>
      </c>
      <c r="D12" s="214">
        <v>18.690000000000001</v>
      </c>
      <c r="E12" s="214"/>
      <c r="F12" s="615">
        <v>5864.1712099999995</v>
      </c>
      <c r="G12" s="615">
        <v>4792.8384000000005</v>
      </c>
      <c r="H12" s="214">
        <v>122.35000000000001</v>
      </c>
      <c r="L12" s="625"/>
      <c r="M12" s="625"/>
    </row>
    <row r="13" spans="1:13" s="21" customFormat="1" ht="20.100000000000001" customHeight="1">
      <c r="A13" s="1111" t="s">
        <v>33</v>
      </c>
      <c r="B13" s="615">
        <v>252431.77778999999</v>
      </c>
      <c r="C13" s="615">
        <v>1330728.49474</v>
      </c>
      <c r="D13" s="214">
        <v>18.97</v>
      </c>
      <c r="E13" s="214"/>
      <c r="F13" s="615">
        <v>15957.81565</v>
      </c>
      <c r="G13" s="615">
        <v>8925.8637500000004</v>
      </c>
      <c r="H13" s="214">
        <v>178.78</v>
      </c>
      <c r="L13" s="625"/>
      <c r="M13" s="625"/>
    </row>
    <row r="14" spans="1:13" s="21" customFormat="1" ht="20.100000000000001" customHeight="1">
      <c r="A14" s="1111" t="s">
        <v>34</v>
      </c>
      <c r="B14" s="615">
        <v>44264.102549999996</v>
      </c>
      <c r="C14" s="615">
        <v>346728.18138000002</v>
      </c>
      <c r="D14" s="214">
        <v>12.77</v>
      </c>
      <c r="E14" s="214"/>
      <c r="F14" s="615">
        <v>9003.7191199999997</v>
      </c>
      <c r="G14" s="615">
        <v>33664.577079999995</v>
      </c>
      <c r="H14" s="214">
        <v>26.75</v>
      </c>
      <c r="L14" s="625"/>
      <c r="M14" s="625"/>
    </row>
    <row r="15" spans="1:13" s="21" customFormat="1" ht="20.100000000000001" customHeight="1">
      <c r="A15" s="1111" t="s">
        <v>35</v>
      </c>
      <c r="B15" s="615">
        <v>108156.45084</v>
      </c>
      <c r="C15" s="615">
        <v>421701.72751999996</v>
      </c>
      <c r="D15" s="214">
        <v>25.650000000000002</v>
      </c>
      <c r="E15" s="214"/>
      <c r="F15" s="615">
        <v>675.45126000000005</v>
      </c>
      <c r="G15" s="615">
        <v>957.51576</v>
      </c>
      <c r="H15" s="214">
        <v>70.540000000000006</v>
      </c>
      <c r="L15" s="625"/>
      <c r="M15" s="625"/>
    </row>
    <row r="16" spans="1:13" s="21" customFormat="1" ht="20.100000000000001" customHeight="1">
      <c r="A16" s="1111" t="s">
        <v>36</v>
      </c>
      <c r="B16" s="615">
        <v>93146.73689</v>
      </c>
      <c r="C16" s="615">
        <v>437509.97143000003</v>
      </c>
      <c r="D16" s="214">
        <v>21.29</v>
      </c>
      <c r="E16" s="214"/>
      <c r="F16" s="615">
        <v>5662.9328399999995</v>
      </c>
      <c r="G16" s="615">
        <v>4910.9020499999997</v>
      </c>
      <c r="H16" s="214">
        <v>115.31</v>
      </c>
      <c r="L16" s="625"/>
      <c r="M16" s="625"/>
    </row>
    <row r="17" spans="1:13" s="1113" customFormat="1" ht="24.75" customHeight="1" thickBot="1">
      <c r="A17" s="90" t="s">
        <v>37</v>
      </c>
      <c r="B17" s="761">
        <v>2308341.5474700001</v>
      </c>
      <c r="C17" s="761">
        <v>9799506.4305399992</v>
      </c>
      <c r="D17" s="1112">
        <v>23.55569195073021</v>
      </c>
      <c r="E17" s="761"/>
      <c r="F17" s="761">
        <v>65166.14</v>
      </c>
      <c r="G17" s="761">
        <v>76921.913530000005</v>
      </c>
      <c r="H17" s="1112">
        <v>84.71726327320863</v>
      </c>
      <c r="I17" s="93"/>
      <c r="J17" s="93"/>
      <c r="K17" s="93"/>
      <c r="L17" s="625"/>
      <c r="M17" s="625"/>
    </row>
    <row r="18" spans="1:13" s="76" customFormat="1">
      <c r="A18" s="93"/>
      <c r="B18" s="1114"/>
      <c r="C18" s="1114"/>
      <c r="D18" s="1114"/>
      <c r="E18" s="1114"/>
      <c r="F18" s="1114"/>
      <c r="G18" s="1114"/>
      <c r="H18" s="1114"/>
      <c r="I18" s="412"/>
      <c r="J18" s="412"/>
      <c r="K18" s="412"/>
      <c r="L18" s="412"/>
    </row>
    <row r="19" spans="1:13" s="1116" customFormat="1">
      <c r="A19" s="138" t="s">
        <v>1031</v>
      </c>
      <c r="B19" s="138"/>
      <c r="C19" s="138"/>
      <c r="D19" s="138"/>
      <c r="E19" s="138"/>
      <c r="F19" s="138"/>
      <c r="G19" s="138"/>
      <c r="H19" s="138"/>
      <c r="I19" s="1115"/>
      <c r="J19" s="1115"/>
      <c r="K19" s="1115"/>
      <c r="L19" s="1115"/>
    </row>
    <row r="20" spans="1:13" s="76" customFormat="1">
      <c r="A20" s="229" t="s">
        <v>69</v>
      </c>
      <c r="B20" s="21"/>
      <c r="C20" s="21"/>
      <c r="D20" s="21"/>
      <c r="E20" s="21"/>
      <c r="F20" s="21"/>
      <c r="G20" s="21"/>
      <c r="H20" s="21"/>
    </row>
    <row r="21" spans="1:13">
      <c r="A21" s="15"/>
      <c r="B21" s="15"/>
      <c r="C21" s="15"/>
      <c r="D21" s="15"/>
      <c r="E21" s="15"/>
      <c r="F21" s="15"/>
      <c r="G21" s="15"/>
      <c r="H21" s="15"/>
    </row>
    <row r="22" spans="1:13">
      <c r="A22" s="15"/>
      <c r="B22" s="15"/>
      <c r="C22" s="15"/>
      <c r="D22" s="15"/>
      <c r="E22" s="15"/>
      <c r="F22" s="15"/>
      <c r="G22" s="15"/>
      <c r="H22"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00146984-DC3D-417B-88A0-6265B85F6A82}"/>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3916-91F0-4BE7-93C9-BD1534CBB57A}">
  <dimension ref="A1:L40"/>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174" t="s">
        <v>1066</v>
      </c>
    </row>
    <row r="2" spans="1:12" s="500" customFormat="1" ht="24" customHeight="1">
      <c r="A2" s="3" t="s">
        <v>1013</v>
      </c>
      <c r="B2" s="3"/>
      <c r="C2" s="3"/>
      <c r="D2" s="3"/>
      <c r="E2" s="3"/>
      <c r="F2" s="3"/>
      <c r="G2" s="3"/>
    </row>
    <row r="3" spans="1:12" s="501" customFormat="1" ht="19.5" customHeight="1">
      <c r="A3" s="123">
        <v>45260</v>
      </c>
      <c r="B3" s="123"/>
      <c r="C3" s="123"/>
      <c r="D3" s="123"/>
      <c r="E3" s="123"/>
      <c r="F3" s="123"/>
      <c r="G3" s="123"/>
    </row>
    <row r="4" spans="1:12" s="104" customFormat="1" ht="18.75" customHeight="1">
      <c r="A4" s="502" t="s">
        <v>71</v>
      </c>
      <c r="B4" s="502"/>
      <c r="C4" s="502"/>
      <c r="D4" s="502"/>
      <c r="E4" s="502"/>
      <c r="F4" s="502"/>
      <c r="G4" s="502"/>
    </row>
    <row r="5" spans="1:12" s="94" customFormat="1" ht="8.25" customHeight="1" thickBot="1"/>
    <row r="6" spans="1:12" s="1090" customFormat="1" ht="33.75" customHeight="1">
      <c r="A6" s="546" t="s">
        <v>64</v>
      </c>
      <c r="B6" s="1089" t="s">
        <v>1014</v>
      </c>
      <c r="C6" s="1089" t="s">
        <v>1015</v>
      </c>
      <c r="D6" s="1089" t="s">
        <v>1016</v>
      </c>
      <c r="E6" s="1089" t="s">
        <v>1017</v>
      </c>
      <c r="F6" s="1089" t="s">
        <v>1018</v>
      </c>
      <c r="G6" s="767" t="s">
        <v>1019</v>
      </c>
      <c r="H6" s="7"/>
    </row>
    <row r="7" spans="1:12" s="1090" customFormat="1" ht="6.75" customHeight="1">
      <c r="A7" s="1091"/>
      <c r="B7" s="1091"/>
      <c r="C7" s="1091"/>
      <c r="D7" s="1091"/>
      <c r="E7" s="1091"/>
      <c r="F7" s="1091"/>
      <c r="G7" s="1092"/>
      <c r="H7" s="7"/>
    </row>
    <row r="8" spans="1:12" s="717" customFormat="1" ht="15" customHeight="1">
      <c r="A8" s="85" t="s">
        <v>28</v>
      </c>
      <c r="B8" s="1093">
        <v>5387171</v>
      </c>
      <c r="C8" s="1093">
        <v>1432474.4669999999</v>
      </c>
      <c r="D8" s="1093">
        <v>2216598.0070000002</v>
      </c>
      <c r="E8" s="1093">
        <v>31152.415000000001</v>
      </c>
      <c r="F8" s="1093">
        <v>2223898.4509999999</v>
      </c>
      <c r="G8" s="1094">
        <v>1456326.4380000001</v>
      </c>
      <c r="H8" s="7"/>
    </row>
    <row r="9" spans="1:12" s="717" customFormat="1" ht="15" customHeight="1">
      <c r="A9" s="15" t="s">
        <v>29</v>
      </c>
      <c r="B9" s="1093">
        <v>231031</v>
      </c>
      <c r="C9" s="1093">
        <v>2660409.4720000001</v>
      </c>
      <c r="D9" s="1093">
        <v>1817281.405</v>
      </c>
      <c r="E9" s="1093">
        <v>0</v>
      </c>
      <c r="F9" s="1093">
        <v>1784085.7409999999</v>
      </c>
      <c r="G9" s="1094">
        <v>2693605.1359999999</v>
      </c>
      <c r="H9" s="7"/>
    </row>
    <row r="10" spans="1:12" s="717" customFormat="1" ht="15" customHeight="1">
      <c r="A10" s="15" t="s">
        <v>30</v>
      </c>
      <c r="B10" s="1093">
        <v>1603379</v>
      </c>
      <c r="C10" s="1093">
        <v>1477180.0859999999</v>
      </c>
      <c r="D10" s="1093">
        <v>827746.50399999996</v>
      </c>
      <c r="E10" s="1093">
        <v>939.495</v>
      </c>
      <c r="F10" s="1093">
        <v>875222.10900000005</v>
      </c>
      <c r="G10" s="1094">
        <v>1430643.9750000001</v>
      </c>
      <c r="H10" s="7"/>
    </row>
    <row r="11" spans="1:12" s="717" customFormat="1" ht="15" customHeight="1">
      <c r="A11" s="15" t="s">
        <v>31</v>
      </c>
      <c r="B11" s="1093">
        <v>9001</v>
      </c>
      <c r="C11" s="1093">
        <v>518877.9</v>
      </c>
      <c r="D11" s="1093">
        <v>29799.876</v>
      </c>
      <c r="E11" s="1093">
        <v>784.24400000000003</v>
      </c>
      <c r="F11" s="1093">
        <v>28987.307000000001</v>
      </c>
      <c r="G11" s="1094">
        <v>520474.71299999999</v>
      </c>
      <c r="H11" s="7"/>
    </row>
    <row r="12" spans="1:12" s="717" customFormat="1" ht="15" customHeight="1">
      <c r="A12" s="15" t="s">
        <v>32</v>
      </c>
      <c r="B12" s="1093">
        <v>59414</v>
      </c>
      <c r="C12" s="1093">
        <v>318550.054</v>
      </c>
      <c r="D12" s="1093">
        <v>64111.072</v>
      </c>
      <c r="E12" s="1093">
        <v>1514.162</v>
      </c>
      <c r="F12" s="1093">
        <v>62744.826999999997</v>
      </c>
      <c r="G12" s="1094">
        <v>321430.462</v>
      </c>
      <c r="H12" s="7"/>
    </row>
    <row r="13" spans="1:12" s="717" customFormat="1" ht="15" customHeight="1">
      <c r="A13" s="15" t="s">
        <v>33</v>
      </c>
      <c r="B13" s="1093">
        <v>365120</v>
      </c>
      <c r="C13" s="1093">
        <v>807506.26899999997</v>
      </c>
      <c r="D13" s="1093">
        <v>162081.46</v>
      </c>
      <c r="E13" s="1093">
        <v>3551.2550000000001</v>
      </c>
      <c r="F13" s="1093">
        <v>137102.28700000001</v>
      </c>
      <c r="G13" s="1094">
        <v>836036.69700000004</v>
      </c>
      <c r="H13" s="7"/>
      <c r="I13" s="1095"/>
      <c r="J13" s="1095"/>
      <c r="K13" s="1095"/>
      <c r="L13" s="1095"/>
    </row>
    <row r="14" spans="1:12" s="717" customFormat="1" ht="14.25" customHeight="1">
      <c r="A14" s="85" t="s">
        <v>34</v>
      </c>
      <c r="B14" s="1093">
        <v>0</v>
      </c>
      <c r="C14" s="1093">
        <v>0</v>
      </c>
      <c r="D14" s="1093">
        <v>0</v>
      </c>
      <c r="E14" s="1093">
        <v>0</v>
      </c>
      <c r="F14" s="1093">
        <v>0</v>
      </c>
      <c r="G14" s="1094">
        <v>0</v>
      </c>
      <c r="H14" s="7"/>
    </row>
    <row r="15" spans="1:12" s="717" customFormat="1" ht="14.25" customHeight="1">
      <c r="A15" s="85" t="s">
        <v>35</v>
      </c>
      <c r="B15" s="1093">
        <v>46149</v>
      </c>
      <c r="C15" s="1093">
        <v>531527.49600000004</v>
      </c>
      <c r="D15" s="1093">
        <v>130265.747</v>
      </c>
      <c r="E15" s="1093">
        <v>583.95899999999995</v>
      </c>
      <c r="F15" s="1093">
        <v>107817.693</v>
      </c>
      <c r="G15" s="1094">
        <v>554559.50899999996</v>
      </c>
      <c r="H15" s="7"/>
    </row>
    <row r="16" spans="1:12" s="717" customFormat="1" ht="14.25" customHeight="1">
      <c r="A16" s="85" t="s">
        <v>36</v>
      </c>
      <c r="B16" s="1093">
        <v>137876</v>
      </c>
      <c r="C16" s="1093">
        <v>498412.45500000002</v>
      </c>
      <c r="D16" s="1093">
        <v>168693.98800000001</v>
      </c>
      <c r="E16" s="1093">
        <v>395.596</v>
      </c>
      <c r="F16" s="1093">
        <v>176828.41</v>
      </c>
      <c r="G16" s="1094">
        <v>490673.63</v>
      </c>
      <c r="H16" s="7"/>
    </row>
    <row r="17" spans="1:12" s="717" customFormat="1" ht="21.9" customHeight="1">
      <c r="A17" s="1096" t="s">
        <v>37</v>
      </c>
      <c r="B17" s="1097">
        <v>7839141</v>
      </c>
      <c r="C17" s="1097">
        <v>8244938.199000001</v>
      </c>
      <c r="D17" s="1097">
        <v>5416578.0590000004</v>
      </c>
      <c r="E17" s="1097">
        <v>38921.125999999997</v>
      </c>
      <c r="F17" s="1097">
        <v>5396686.8249999993</v>
      </c>
      <c r="G17" s="1097">
        <v>8303750.5599999996</v>
      </c>
      <c r="H17" s="7"/>
    </row>
    <row r="18" spans="1:12" s="1090" customFormat="1" ht="6" customHeight="1">
      <c r="A18" s="85"/>
      <c r="B18" s="85"/>
      <c r="C18" s="1098"/>
      <c r="D18" s="1098"/>
      <c r="E18" s="1098"/>
      <c r="F18" s="1098"/>
      <c r="G18" s="1098"/>
      <c r="H18" s="7"/>
    </row>
    <row r="19" spans="1:12" s="500" customFormat="1" ht="24" customHeight="1">
      <c r="A19" s="716" t="s">
        <v>1020</v>
      </c>
      <c r="B19" s="716"/>
      <c r="C19" s="716"/>
      <c r="D19" s="716"/>
      <c r="E19" s="716"/>
      <c r="F19" s="716"/>
      <c r="G19" s="716"/>
      <c r="H19" s="7"/>
    </row>
    <row r="20" spans="1:12" s="1099" customFormat="1" ht="16.5" customHeight="1">
      <c r="A20" s="229" t="s">
        <v>69</v>
      </c>
      <c r="B20" s="15"/>
      <c r="C20" s="15"/>
      <c r="D20" s="15"/>
      <c r="E20" s="15"/>
      <c r="F20" s="15"/>
      <c r="G20" s="15"/>
      <c r="H20" s="7"/>
    </row>
    <row r="21" spans="1:12" s="1100"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090" customFormat="1" ht="31.5" customHeight="1"/>
    <row r="24" spans="1:12" s="1090" customFormat="1" ht="5.25" customHeight="1"/>
    <row r="25" spans="1:12" s="717" customFormat="1" ht="15" customHeight="1"/>
    <row r="26" spans="1:12" s="717" customFormat="1" ht="15" customHeight="1"/>
    <row r="27" spans="1:12" s="717" customFormat="1" ht="15" customHeight="1"/>
    <row r="28" spans="1:12" s="717" customFormat="1" ht="15" customHeight="1"/>
    <row r="29" spans="1:12" s="717" customFormat="1" ht="15" customHeight="1"/>
    <row r="30" spans="1:12" s="717" customFormat="1" ht="15" customHeight="1"/>
    <row r="31" spans="1:12" s="717" customFormat="1" ht="15" customHeight="1">
      <c r="H31" s="1093"/>
      <c r="I31" s="1093"/>
      <c r="J31" s="1093"/>
      <c r="K31" s="1093"/>
      <c r="L31" s="1094"/>
    </row>
    <row r="32" spans="1:12" s="717" customFormat="1" ht="15" customHeight="1">
      <c r="H32" s="1095"/>
      <c r="I32" s="1095"/>
      <c r="J32" s="1095"/>
      <c r="K32" s="1095"/>
      <c r="L32" s="1095"/>
    </row>
    <row r="33" spans="7:7" s="717" customFormat="1" ht="15" customHeight="1"/>
    <row r="34" spans="7:7" s="1101" customFormat="1" ht="13.5" customHeight="1"/>
    <row r="35" spans="7:7" s="1101" customFormat="1" ht="13.5" customHeight="1"/>
    <row r="36" spans="7:7" s="1101" customFormat="1" ht="13.5" customHeight="1"/>
    <row r="37" spans="7:7" s="1101" customFormat="1" ht="21.9" customHeight="1"/>
    <row r="38" spans="7:7" s="1102" customFormat="1" ht="8.25" customHeight="1"/>
    <row r="39" spans="7:7" s="1103" customFormat="1" ht="9.6"/>
    <row r="40" spans="7:7">
      <c r="G40" s="1104"/>
    </row>
  </sheetData>
  <mergeCells count="3">
    <mergeCell ref="A2:G2"/>
    <mergeCell ref="A3:G3"/>
    <mergeCell ref="A4:G4"/>
  </mergeCells>
  <hyperlinks>
    <hyperlink ref="A1" location="Índice!A1" display="Volver al Índice" xr:uid="{D8B33F69-EFF1-4497-B55E-D05F437E3F2A}"/>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B302F-01BF-45F9-BD35-0358603C1359}">
  <dimension ref="A1:G27"/>
  <sheetViews>
    <sheetView showGridLines="0" workbookViewId="0"/>
  </sheetViews>
  <sheetFormatPr baseColWidth="10" defaultRowHeight="13.2"/>
  <cols>
    <col min="1" max="1" width="34.44140625" style="7" customWidth="1"/>
    <col min="2" max="7" width="19.5546875" style="7" customWidth="1"/>
    <col min="8" max="256" width="11.5546875" style="7"/>
    <col min="257" max="257" width="34.44140625" style="7" customWidth="1"/>
    <col min="258" max="263" width="19.5546875" style="7" customWidth="1"/>
    <col min="264" max="512" width="11.5546875" style="7"/>
    <col min="513" max="513" width="34.44140625" style="7" customWidth="1"/>
    <col min="514" max="519" width="19.5546875" style="7" customWidth="1"/>
    <col min="520" max="768" width="11.5546875" style="7"/>
    <col min="769" max="769" width="34.44140625" style="7" customWidth="1"/>
    <col min="770" max="775" width="19.5546875" style="7" customWidth="1"/>
    <col min="776" max="1024" width="11.5546875" style="7"/>
    <col min="1025" max="1025" width="34.44140625" style="7" customWidth="1"/>
    <col min="1026" max="1031" width="19.5546875" style="7" customWidth="1"/>
    <col min="1032" max="1280" width="11.5546875" style="7"/>
    <col min="1281" max="1281" width="34.44140625" style="7" customWidth="1"/>
    <col min="1282" max="1287" width="19.5546875" style="7" customWidth="1"/>
    <col min="1288" max="1536" width="11.5546875" style="7"/>
    <col min="1537" max="1537" width="34.44140625" style="7" customWidth="1"/>
    <col min="1538" max="1543" width="19.5546875" style="7" customWidth="1"/>
    <col min="1544" max="1792" width="11.5546875" style="7"/>
    <col min="1793" max="1793" width="34.44140625" style="7" customWidth="1"/>
    <col min="1794" max="1799" width="19.5546875" style="7" customWidth="1"/>
    <col min="1800" max="2048" width="11.5546875" style="7"/>
    <col min="2049" max="2049" width="34.44140625" style="7" customWidth="1"/>
    <col min="2050" max="2055" width="19.5546875" style="7" customWidth="1"/>
    <col min="2056" max="2304" width="11.5546875" style="7"/>
    <col min="2305" max="2305" width="34.44140625" style="7" customWidth="1"/>
    <col min="2306" max="2311" width="19.5546875" style="7" customWidth="1"/>
    <col min="2312" max="2560" width="11.5546875" style="7"/>
    <col min="2561" max="2561" width="34.44140625" style="7" customWidth="1"/>
    <col min="2562" max="2567" width="19.5546875" style="7" customWidth="1"/>
    <col min="2568" max="2816" width="11.5546875" style="7"/>
    <col min="2817" max="2817" width="34.44140625" style="7" customWidth="1"/>
    <col min="2818" max="2823" width="19.5546875" style="7" customWidth="1"/>
    <col min="2824" max="3072" width="11.5546875" style="7"/>
    <col min="3073" max="3073" width="34.44140625" style="7" customWidth="1"/>
    <col min="3074" max="3079" width="19.5546875" style="7" customWidth="1"/>
    <col min="3080" max="3328" width="11.5546875" style="7"/>
    <col min="3329" max="3329" width="34.44140625" style="7" customWidth="1"/>
    <col min="3330" max="3335" width="19.5546875" style="7" customWidth="1"/>
    <col min="3336" max="3584" width="11.5546875" style="7"/>
    <col min="3585" max="3585" width="34.44140625" style="7" customWidth="1"/>
    <col min="3586" max="3591" width="19.5546875" style="7" customWidth="1"/>
    <col min="3592" max="3840" width="11.5546875" style="7"/>
    <col min="3841" max="3841" width="34.44140625" style="7" customWidth="1"/>
    <col min="3842" max="3847" width="19.5546875" style="7" customWidth="1"/>
    <col min="3848" max="4096" width="11.5546875" style="7"/>
    <col min="4097" max="4097" width="34.44140625" style="7" customWidth="1"/>
    <col min="4098" max="4103" width="19.5546875" style="7" customWidth="1"/>
    <col min="4104" max="4352" width="11.5546875" style="7"/>
    <col min="4353" max="4353" width="34.44140625" style="7" customWidth="1"/>
    <col min="4354" max="4359" width="19.5546875" style="7" customWidth="1"/>
    <col min="4360" max="4608" width="11.5546875" style="7"/>
    <col min="4609" max="4609" width="34.44140625" style="7" customWidth="1"/>
    <col min="4610" max="4615" width="19.5546875" style="7" customWidth="1"/>
    <col min="4616" max="4864" width="11.5546875" style="7"/>
    <col min="4865" max="4865" width="34.44140625" style="7" customWidth="1"/>
    <col min="4866" max="4871" width="19.5546875" style="7" customWidth="1"/>
    <col min="4872" max="5120" width="11.5546875" style="7"/>
    <col min="5121" max="5121" width="34.44140625" style="7" customWidth="1"/>
    <col min="5122" max="5127" width="19.5546875" style="7" customWidth="1"/>
    <col min="5128" max="5376" width="11.5546875" style="7"/>
    <col min="5377" max="5377" width="34.44140625" style="7" customWidth="1"/>
    <col min="5378" max="5383" width="19.5546875" style="7" customWidth="1"/>
    <col min="5384" max="5632" width="11.5546875" style="7"/>
    <col min="5633" max="5633" width="34.44140625" style="7" customWidth="1"/>
    <col min="5634" max="5639" width="19.5546875" style="7" customWidth="1"/>
    <col min="5640" max="5888" width="11.5546875" style="7"/>
    <col min="5889" max="5889" width="34.44140625" style="7" customWidth="1"/>
    <col min="5890" max="5895" width="19.5546875" style="7" customWidth="1"/>
    <col min="5896" max="6144" width="11.5546875" style="7"/>
    <col min="6145" max="6145" width="34.44140625" style="7" customWidth="1"/>
    <col min="6146" max="6151" width="19.5546875" style="7" customWidth="1"/>
    <col min="6152" max="6400" width="11.5546875" style="7"/>
    <col min="6401" max="6401" width="34.44140625" style="7" customWidth="1"/>
    <col min="6402" max="6407" width="19.5546875" style="7" customWidth="1"/>
    <col min="6408" max="6656" width="11.5546875" style="7"/>
    <col min="6657" max="6657" width="34.44140625" style="7" customWidth="1"/>
    <col min="6658" max="6663" width="19.5546875" style="7" customWidth="1"/>
    <col min="6664" max="6912" width="11.5546875" style="7"/>
    <col min="6913" max="6913" width="34.44140625" style="7" customWidth="1"/>
    <col min="6914" max="6919" width="19.5546875" style="7" customWidth="1"/>
    <col min="6920" max="7168" width="11.5546875" style="7"/>
    <col min="7169" max="7169" width="34.44140625" style="7" customWidth="1"/>
    <col min="7170" max="7175" width="19.5546875" style="7" customWidth="1"/>
    <col min="7176" max="7424" width="11.5546875" style="7"/>
    <col min="7425" max="7425" width="34.44140625" style="7" customWidth="1"/>
    <col min="7426" max="7431" width="19.5546875" style="7" customWidth="1"/>
    <col min="7432" max="7680" width="11.5546875" style="7"/>
    <col min="7681" max="7681" width="34.44140625" style="7" customWidth="1"/>
    <col min="7682" max="7687" width="19.5546875" style="7" customWidth="1"/>
    <col min="7688" max="7936" width="11.5546875" style="7"/>
    <col min="7937" max="7937" width="34.44140625" style="7" customWidth="1"/>
    <col min="7938" max="7943" width="19.5546875" style="7" customWidth="1"/>
    <col min="7944" max="8192" width="11.5546875" style="7"/>
    <col min="8193" max="8193" width="34.44140625" style="7" customWidth="1"/>
    <col min="8194" max="8199" width="19.5546875" style="7" customWidth="1"/>
    <col min="8200" max="8448" width="11.5546875" style="7"/>
    <col min="8449" max="8449" width="34.44140625" style="7" customWidth="1"/>
    <col min="8450" max="8455" width="19.5546875" style="7" customWidth="1"/>
    <col min="8456" max="8704" width="11.5546875" style="7"/>
    <col min="8705" max="8705" width="34.44140625" style="7" customWidth="1"/>
    <col min="8706" max="8711" width="19.5546875" style="7" customWidth="1"/>
    <col min="8712" max="8960" width="11.5546875" style="7"/>
    <col min="8961" max="8961" width="34.44140625" style="7" customWidth="1"/>
    <col min="8962" max="8967" width="19.5546875" style="7" customWidth="1"/>
    <col min="8968" max="9216" width="11.5546875" style="7"/>
    <col min="9217" max="9217" width="34.44140625" style="7" customWidth="1"/>
    <col min="9218" max="9223" width="19.5546875" style="7" customWidth="1"/>
    <col min="9224" max="9472" width="11.5546875" style="7"/>
    <col min="9473" max="9473" width="34.44140625" style="7" customWidth="1"/>
    <col min="9474" max="9479" width="19.5546875" style="7" customWidth="1"/>
    <col min="9480" max="9728" width="11.5546875" style="7"/>
    <col min="9729" max="9729" width="34.44140625" style="7" customWidth="1"/>
    <col min="9730" max="9735" width="19.5546875" style="7" customWidth="1"/>
    <col min="9736" max="9984" width="11.5546875" style="7"/>
    <col min="9985" max="9985" width="34.44140625" style="7" customWidth="1"/>
    <col min="9986" max="9991" width="19.5546875" style="7" customWidth="1"/>
    <col min="9992" max="10240" width="11.5546875" style="7"/>
    <col min="10241" max="10241" width="34.44140625" style="7" customWidth="1"/>
    <col min="10242" max="10247" width="19.5546875" style="7" customWidth="1"/>
    <col min="10248" max="10496" width="11.5546875" style="7"/>
    <col min="10497" max="10497" width="34.44140625" style="7" customWidth="1"/>
    <col min="10498" max="10503" width="19.5546875" style="7" customWidth="1"/>
    <col min="10504" max="10752" width="11.5546875" style="7"/>
    <col min="10753" max="10753" width="34.44140625" style="7" customWidth="1"/>
    <col min="10754" max="10759" width="19.5546875" style="7" customWidth="1"/>
    <col min="10760" max="11008" width="11.5546875" style="7"/>
    <col min="11009" max="11009" width="34.44140625" style="7" customWidth="1"/>
    <col min="11010" max="11015" width="19.5546875" style="7" customWidth="1"/>
    <col min="11016" max="11264" width="11.5546875" style="7"/>
    <col min="11265" max="11265" width="34.44140625" style="7" customWidth="1"/>
    <col min="11266" max="11271" width="19.5546875" style="7" customWidth="1"/>
    <col min="11272" max="11520" width="11.5546875" style="7"/>
    <col min="11521" max="11521" width="34.44140625" style="7" customWidth="1"/>
    <col min="11522" max="11527" width="19.5546875" style="7" customWidth="1"/>
    <col min="11528" max="11776" width="11.5546875" style="7"/>
    <col min="11777" max="11777" width="34.44140625" style="7" customWidth="1"/>
    <col min="11778" max="11783" width="19.5546875" style="7" customWidth="1"/>
    <col min="11784" max="12032" width="11.5546875" style="7"/>
    <col min="12033" max="12033" width="34.44140625" style="7" customWidth="1"/>
    <col min="12034" max="12039" width="19.5546875" style="7" customWidth="1"/>
    <col min="12040" max="12288" width="11.5546875" style="7"/>
    <col min="12289" max="12289" width="34.44140625" style="7" customWidth="1"/>
    <col min="12290" max="12295" width="19.5546875" style="7" customWidth="1"/>
    <col min="12296" max="12544" width="11.5546875" style="7"/>
    <col min="12545" max="12545" width="34.44140625" style="7" customWidth="1"/>
    <col min="12546" max="12551" width="19.5546875" style="7" customWidth="1"/>
    <col min="12552" max="12800" width="11.5546875" style="7"/>
    <col min="12801" max="12801" width="34.44140625" style="7" customWidth="1"/>
    <col min="12802" max="12807" width="19.5546875" style="7" customWidth="1"/>
    <col min="12808" max="13056" width="11.5546875" style="7"/>
    <col min="13057" max="13057" width="34.44140625" style="7" customWidth="1"/>
    <col min="13058" max="13063" width="19.5546875" style="7" customWidth="1"/>
    <col min="13064" max="13312" width="11.5546875" style="7"/>
    <col min="13313" max="13313" width="34.44140625" style="7" customWidth="1"/>
    <col min="13314" max="13319" width="19.5546875" style="7" customWidth="1"/>
    <col min="13320" max="13568" width="11.5546875" style="7"/>
    <col min="13569" max="13569" width="34.44140625" style="7" customWidth="1"/>
    <col min="13570" max="13575" width="19.5546875" style="7" customWidth="1"/>
    <col min="13576" max="13824" width="11.5546875" style="7"/>
    <col min="13825" max="13825" width="34.44140625" style="7" customWidth="1"/>
    <col min="13826" max="13831" width="19.5546875" style="7" customWidth="1"/>
    <col min="13832" max="14080" width="11.5546875" style="7"/>
    <col min="14081" max="14081" width="34.44140625" style="7" customWidth="1"/>
    <col min="14082" max="14087" width="19.5546875" style="7" customWidth="1"/>
    <col min="14088" max="14336" width="11.5546875" style="7"/>
    <col min="14337" max="14337" width="34.44140625" style="7" customWidth="1"/>
    <col min="14338" max="14343" width="19.5546875" style="7" customWidth="1"/>
    <col min="14344" max="14592" width="11.5546875" style="7"/>
    <col min="14593" max="14593" width="34.44140625" style="7" customWidth="1"/>
    <col min="14594" max="14599" width="19.5546875" style="7" customWidth="1"/>
    <col min="14600" max="14848" width="11.5546875" style="7"/>
    <col min="14849" max="14849" width="34.44140625" style="7" customWidth="1"/>
    <col min="14850" max="14855" width="19.5546875" style="7" customWidth="1"/>
    <col min="14856" max="15104" width="11.5546875" style="7"/>
    <col min="15105" max="15105" width="34.44140625" style="7" customWidth="1"/>
    <col min="15106" max="15111" width="19.5546875" style="7" customWidth="1"/>
    <col min="15112" max="15360" width="11.5546875" style="7"/>
    <col min="15361" max="15361" width="34.44140625" style="7" customWidth="1"/>
    <col min="15362" max="15367" width="19.5546875" style="7" customWidth="1"/>
    <col min="15368" max="15616" width="11.5546875" style="7"/>
    <col min="15617" max="15617" width="34.44140625" style="7" customWidth="1"/>
    <col min="15618" max="15623" width="19.5546875" style="7" customWidth="1"/>
    <col min="15624" max="15872" width="11.5546875" style="7"/>
    <col min="15873" max="15873" width="34.44140625" style="7" customWidth="1"/>
    <col min="15874" max="15879" width="19.5546875" style="7" customWidth="1"/>
    <col min="15880" max="16128" width="11.5546875" style="7"/>
    <col min="16129" max="16129" width="34.44140625" style="7" customWidth="1"/>
    <col min="16130" max="16135" width="19.5546875" style="7" customWidth="1"/>
    <col min="16136" max="16384" width="11.5546875" style="7"/>
  </cols>
  <sheetData>
    <row r="1" spans="1:7" s="1" customFormat="1" ht="16.5" customHeight="1">
      <c r="A1" s="1174" t="s">
        <v>1066</v>
      </c>
    </row>
    <row r="2" spans="1:7" s="500" customFormat="1" ht="24" customHeight="1">
      <c r="A2" s="3" t="s">
        <v>1021</v>
      </c>
      <c r="B2" s="3"/>
      <c r="C2" s="3"/>
      <c r="D2" s="3"/>
      <c r="E2" s="3"/>
      <c r="F2" s="3"/>
      <c r="G2" s="3"/>
    </row>
    <row r="3" spans="1:7" s="501" customFormat="1" ht="19.5" customHeight="1">
      <c r="A3" s="123">
        <v>45260</v>
      </c>
      <c r="B3" s="123"/>
      <c r="C3" s="123"/>
      <c r="D3" s="123"/>
      <c r="E3" s="123"/>
      <c r="F3" s="123"/>
      <c r="G3" s="123"/>
    </row>
    <row r="4" spans="1:7" s="104" customFormat="1" ht="18.75" customHeight="1">
      <c r="A4" s="502" t="s">
        <v>71</v>
      </c>
      <c r="B4" s="502"/>
      <c r="C4" s="502"/>
      <c r="D4" s="502"/>
      <c r="E4" s="502"/>
      <c r="F4" s="502"/>
      <c r="G4" s="502"/>
    </row>
    <row r="5" spans="1:7" ht="14.4" thickBot="1">
      <c r="A5" s="94"/>
      <c r="B5" s="94"/>
      <c r="C5" s="94"/>
      <c r="D5" s="94"/>
      <c r="E5" s="94"/>
      <c r="F5" s="94"/>
      <c r="G5" s="94"/>
    </row>
    <row r="6" spans="1:7" ht="27.6">
      <c r="A6" s="546" t="s">
        <v>1</v>
      </c>
      <c r="B6" s="1089" t="s">
        <v>1014</v>
      </c>
      <c r="C6" s="1089" t="s">
        <v>1015</v>
      </c>
      <c r="D6" s="1089" t="s">
        <v>1016</v>
      </c>
      <c r="E6" s="1089" t="s">
        <v>1017</v>
      </c>
      <c r="F6" s="1089" t="s">
        <v>1018</v>
      </c>
      <c r="G6" s="767" t="s">
        <v>1019</v>
      </c>
    </row>
    <row r="7" spans="1:7">
      <c r="A7" s="1091"/>
      <c r="B7" s="1091"/>
      <c r="C7" s="1091"/>
      <c r="D7" s="1091"/>
      <c r="E7" s="1091"/>
      <c r="F7" s="1091"/>
      <c r="G7" s="1092"/>
    </row>
    <row r="8" spans="1:7" ht="15" customHeight="1">
      <c r="A8" s="85" t="s">
        <v>28</v>
      </c>
      <c r="B8" s="1093">
        <v>200440</v>
      </c>
      <c r="C8" s="1093">
        <v>63746.942000000003</v>
      </c>
      <c r="D8" s="1093">
        <v>6826.4989999999998</v>
      </c>
      <c r="E8" s="1093">
        <v>1675.165</v>
      </c>
      <c r="F8" s="1093">
        <v>10476.794</v>
      </c>
      <c r="G8" s="1094">
        <v>61771.813000000002</v>
      </c>
    </row>
    <row r="9" spans="1:7" ht="15" customHeight="1">
      <c r="A9" s="15" t="s">
        <v>29</v>
      </c>
      <c r="B9" s="1093">
        <v>1551</v>
      </c>
      <c r="C9" s="1093">
        <v>22996.782999999999</v>
      </c>
      <c r="D9" s="1093">
        <v>1219.482</v>
      </c>
      <c r="E9" s="1093">
        <v>0</v>
      </c>
      <c r="F9" s="1093">
        <v>2071.4580000000001</v>
      </c>
      <c r="G9" s="1094">
        <v>22144.807000000001</v>
      </c>
    </row>
    <row r="10" spans="1:7" ht="15" customHeight="1">
      <c r="A10" s="15" t="s">
        <v>30</v>
      </c>
      <c r="B10" s="1093">
        <v>5942</v>
      </c>
      <c r="C10" s="1093">
        <v>16330.509</v>
      </c>
      <c r="D10" s="1093">
        <v>2186.2559999999999</v>
      </c>
      <c r="E10" s="1093">
        <v>4.4370000000000003</v>
      </c>
      <c r="F10" s="1093">
        <v>2422.5639999999999</v>
      </c>
      <c r="G10" s="1094">
        <v>16098.637000000001</v>
      </c>
    </row>
    <row r="11" spans="1:7" ht="15" customHeight="1">
      <c r="A11" s="15" t="s">
        <v>31</v>
      </c>
      <c r="B11" s="1093">
        <v>0</v>
      </c>
      <c r="C11" s="1093">
        <v>0</v>
      </c>
      <c r="D11" s="1093">
        <v>0</v>
      </c>
      <c r="E11" s="1093">
        <v>0</v>
      </c>
      <c r="F11" s="1093">
        <v>0</v>
      </c>
      <c r="G11" s="1094">
        <v>0</v>
      </c>
    </row>
    <row r="12" spans="1:7" ht="15" customHeight="1">
      <c r="A12" s="15" t="s">
        <v>32</v>
      </c>
      <c r="B12" s="1093">
        <v>742</v>
      </c>
      <c r="C12" s="1093">
        <v>22484.429</v>
      </c>
      <c r="D12" s="1093">
        <v>1839.241</v>
      </c>
      <c r="E12" s="1093">
        <v>1.226</v>
      </c>
      <c r="F12" s="1093">
        <v>2759.373</v>
      </c>
      <c r="G12" s="1094">
        <v>21565.523000000001</v>
      </c>
    </row>
    <row r="13" spans="1:7" ht="15" customHeight="1">
      <c r="A13" s="15" t="s">
        <v>33</v>
      </c>
      <c r="B13" s="1093">
        <v>1187</v>
      </c>
      <c r="C13" s="1093">
        <v>38326.258000000002</v>
      </c>
      <c r="D13" s="1093">
        <v>667.69799999999998</v>
      </c>
      <c r="E13" s="1093">
        <v>61.006999999999998</v>
      </c>
      <c r="F13" s="1093">
        <v>3573.4009999999998</v>
      </c>
      <c r="G13" s="1094">
        <v>35481.563000000002</v>
      </c>
    </row>
    <row r="14" spans="1:7" ht="15" customHeight="1">
      <c r="A14" s="85" t="s">
        <v>34</v>
      </c>
      <c r="B14" s="1093">
        <v>0</v>
      </c>
      <c r="C14" s="1093">
        <v>0</v>
      </c>
      <c r="D14" s="1093">
        <v>0</v>
      </c>
      <c r="E14" s="1093">
        <v>0</v>
      </c>
      <c r="F14" s="1093">
        <v>0</v>
      </c>
      <c r="G14" s="1094">
        <v>0</v>
      </c>
    </row>
    <row r="15" spans="1:7" ht="15" customHeight="1">
      <c r="A15" s="85" t="s">
        <v>35</v>
      </c>
      <c r="B15" s="1093">
        <v>622</v>
      </c>
      <c r="C15" s="1093">
        <v>2731.462</v>
      </c>
      <c r="D15" s="1093">
        <v>3050.8029999999999</v>
      </c>
      <c r="E15" s="1093">
        <v>0.21199999999999999</v>
      </c>
      <c r="F15" s="1093">
        <v>2849.5219999999999</v>
      </c>
      <c r="G15" s="1094">
        <v>2932.9540000000002</v>
      </c>
    </row>
    <row r="16" spans="1:7" ht="15" customHeight="1">
      <c r="A16" s="85" t="s">
        <v>36</v>
      </c>
      <c r="B16" s="1093">
        <v>3189</v>
      </c>
      <c r="C16" s="1093">
        <v>23072.662</v>
      </c>
      <c r="D16" s="1093">
        <v>18086.085999999999</v>
      </c>
      <c r="E16" s="1093">
        <v>2.7629999999999999</v>
      </c>
      <c r="F16" s="1093">
        <v>23347.018</v>
      </c>
      <c r="G16" s="1094">
        <v>17814.492999999999</v>
      </c>
    </row>
    <row r="17" spans="1:7" ht="15" customHeight="1">
      <c r="A17" s="1096" t="s">
        <v>37</v>
      </c>
      <c r="B17" s="1097">
        <v>213673</v>
      </c>
      <c r="C17" s="1097">
        <v>189689.04500000004</v>
      </c>
      <c r="D17" s="1097">
        <v>33876.065000000002</v>
      </c>
      <c r="E17" s="1097">
        <v>1744.81</v>
      </c>
      <c r="F17" s="1097">
        <v>47500.130000000005</v>
      </c>
      <c r="G17" s="1097">
        <v>177809.78999999998</v>
      </c>
    </row>
    <row r="18" spans="1:7">
      <c r="A18" s="85"/>
      <c r="B18" s="85"/>
      <c r="C18" s="1098"/>
      <c r="D18" s="1098"/>
      <c r="E18" s="1098"/>
      <c r="F18" s="1098"/>
      <c r="G18" s="1098"/>
    </row>
    <row r="19" spans="1:7">
      <c r="A19" s="716" t="s">
        <v>1020</v>
      </c>
      <c r="B19" s="716"/>
      <c r="C19" s="716"/>
      <c r="D19" s="716"/>
      <c r="E19" s="716"/>
      <c r="F19" s="716"/>
      <c r="G19" s="716"/>
    </row>
    <row r="20" spans="1:7">
      <c r="A20" s="229" t="s">
        <v>69</v>
      </c>
      <c r="B20" s="15"/>
      <c r="C20" s="15"/>
      <c r="D20" s="15"/>
      <c r="E20" s="15"/>
      <c r="F20" s="15"/>
      <c r="G20" s="15"/>
    </row>
    <row r="21" spans="1:7">
      <c r="A21" s="15"/>
      <c r="B21" s="15"/>
      <c r="C21" s="15"/>
      <c r="D21" s="15"/>
      <c r="E21" s="15"/>
      <c r="F21" s="15"/>
      <c r="G21" s="15"/>
    </row>
    <row r="22" spans="1:7">
      <c r="A22" s="15"/>
      <c r="B22" s="15"/>
      <c r="C22" s="15"/>
      <c r="D22" s="15"/>
      <c r="E22" s="15"/>
      <c r="F22" s="15"/>
      <c r="G22" s="15"/>
    </row>
    <row r="23" spans="1:7">
      <c r="A23" s="15"/>
      <c r="B23" s="15"/>
      <c r="C23" s="15"/>
      <c r="D23" s="15"/>
      <c r="E23" s="15"/>
      <c r="F23" s="15"/>
      <c r="G23" s="15"/>
    </row>
    <row r="24" spans="1:7">
      <c r="A24" s="25"/>
      <c r="B24" s="25"/>
      <c r="C24" s="25"/>
      <c r="D24" s="25"/>
      <c r="E24" s="25"/>
      <c r="F24" s="25"/>
      <c r="G24" s="25"/>
    </row>
    <row r="25" spans="1:7">
      <c r="A25" s="25"/>
      <c r="B25" s="25"/>
      <c r="C25" s="25"/>
      <c r="D25" s="25"/>
      <c r="E25" s="25"/>
      <c r="F25" s="25"/>
      <c r="G25" s="25"/>
    </row>
    <row r="26" spans="1:7">
      <c r="A26" s="25"/>
      <c r="B26" s="25"/>
      <c r="C26" s="25"/>
      <c r="D26" s="25"/>
      <c r="E26" s="25"/>
      <c r="F26" s="25"/>
      <c r="G26" s="25"/>
    </row>
    <row r="27" spans="1:7">
      <c r="A27" s="25"/>
      <c r="B27" s="25"/>
      <c r="C27" s="25"/>
      <c r="D27" s="25"/>
      <c r="E27" s="25"/>
      <c r="F27" s="25"/>
      <c r="G27" s="25"/>
    </row>
  </sheetData>
  <mergeCells count="3">
    <mergeCell ref="A2:G2"/>
    <mergeCell ref="A3:G3"/>
    <mergeCell ref="A4:G4"/>
  </mergeCells>
  <hyperlinks>
    <hyperlink ref="A1" location="Índice!A1" display="Volver al Índice" xr:uid="{BB1CA2C0-96A3-41C5-9BE5-B920CEC4DB4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4702-D809-478E-88F1-5EA7D3CFD7B0}">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7" customFormat="1" ht="18.75" customHeight="1">
      <c r="A1" s="1174" t="s">
        <v>1066</v>
      </c>
      <c r="B1" s="1"/>
      <c r="C1" s="1"/>
      <c r="D1" s="1"/>
      <c r="E1" s="1"/>
      <c r="F1" s="1"/>
      <c r="G1" s="1"/>
      <c r="H1" s="1"/>
      <c r="I1" s="1"/>
      <c r="J1" s="1"/>
    </row>
    <row r="2" spans="1:15" s="98" customFormat="1" ht="30" customHeight="1">
      <c r="A2" s="70" t="s">
        <v>1032</v>
      </c>
      <c r="B2" s="70"/>
      <c r="C2" s="70"/>
      <c r="D2" s="70"/>
      <c r="E2" s="70"/>
      <c r="F2" s="70"/>
      <c r="G2" s="70"/>
      <c r="H2" s="70"/>
      <c r="I2" s="70"/>
      <c r="J2" s="70"/>
      <c r="K2" s="590"/>
      <c r="L2" s="590"/>
      <c r="M2" s="590"/>
      <c r="N2" s="590"/>
      <c r="O2" s="590"/>
    </row>
    <row r="3" spans="1:15" s="97" customFormat="1" ht="21" customHeight="1">
      <c r="A3" s="1117">
        <v>45260</v>
      </c>
      <c r="B3" s="1117"/>
      <c r="C3" s="1117"/>
      <c r="D3" s="1117"/>
      <c r="E3" s="1117"/>
      <c r="F3" s="1117"/>
      <c r="G3" s="1117"/>
      <c r="H3" s="1117"/>
      <c r="I3" s="1117"/>
      <c r="J3" s="1117"/>
      <c r="K3" s="591"/>
      <c r="L3" s="591"/>
      <c r="M3" s="591"/>
      <c r="N3" s="591"/>
      <c r="O3" s="591"/>
    </row>
    <row r="4" spans="1:15" s="97" customFormat="1" ht="18.75" customHeight="1">
      <c r="A4" s="100" t="s">
        <v>71</v>
      </c>
      <c r="B4" s="100"/>
      <c r="C4" s="100"/>
      <c r="D4" s="100"/>
      <c r="E4" s="100"/>
      <c r="F4" s="100"/>
      <c r="G4" s="100"/>
      <c r="H4" s="100"/>
      <c r="I4" s="100"/>
      <c r="J4" s="100"/>
      <c r="K4" s="591"/>
      <c r="L4" s="591"/>
      <c r="M4" s="591"/>
      <c r="N4" s="591"/>
      <c r="O4" s="591"/>
    </row>
    <row r="5" spans="1:15" s="104" customFormat="1" ht="22.5" customHeight="1" thickBot="1">
      <c r="A5" s="1118"/>
      <c r="B5" s="102"/>
      <c r="C5" s="102"/>
      <c r="D5" s="7"/>
      <c r="E5" s="7"/>
      <c r="F5" s="7"/>
      <c r="G5" s="7"/>
      <c r="H5" s="7"/>
      <c r="I5" s="7"/>
      <c r="J5" s="102"/>
      <c r="K5" s="592"/>
      <c r="L5" s="592"/>
      <c r="M5" s="592"/>
      <c r="N5" s="592"/>
      <c r="O5" s="592"/>
    </row>
    <row r="6" spans="1:15" s="94" customFormat="1" ht="24.75" customHeight="1">
      <c r="A6" s="105" t="s">
        <v>1</v>
      </c>
      <c r="B6" s="1119"/>
      <c r="D6" s="539" t="s">
        <v>1033</v>
      </c>
      <c r="E6" s="539"/>
      <c r="F6" s="539"/>
      <c r="G6" s="539"/>
      <c r="H6" s="539"/>
      <c r="I6" s="1120"/>
    </row>
    <row r="7" spans="1:15" s="94" customFormat="1" ht="42" customHeight="1">
      <c r="A7" s="107"/>
      <c r="B7" s="108" t="s">
        <v>1034</v>
      </c>
      <c r="C7" s="1121" t="s">
        <v>669</v>
      </c>
      <c r="D7" s="108" t="s">
        <v>1035</v>
      </c>
      <c r="E7" s="108" t="s">
        <v>1036</v>
      </c>
      <c r="F7" s="108" t="s">
        <v>1037</v>
      </c>
      <c r="G7" s="108" t="s">
        <v>1038</v>
      </c>
      <c r="H7" s="108" t="s">
        <v>1039</v>
      </c>
      <c r="I7" s="108" t="s">
        <v>1040</v>
      </c>
      <c r="J7" s="354" t="s">
        <v>101</v>
      </c>
    </row>
    <row r="8" spans="1:15" s="30" customFormat="1" ht="8.25" customHeight="1">
      <c r="A8" s="109"/>
      <c r="B8" s="109"/>
      <c r="C8" s="109"/>
      <c r="D8" s="109"/>
      <c r="E8" s="109"/>
      <c r="F8" s="109"/>
      <c r="G8" s="109"/>
      <c r="H8" s="109"/>
      <c r="I8" s="109"/>
      <c r="J8" s="109"/>
      <c r="K8" s="16"/>
    </row>
    <row r="9" spans="1:15" s="21" customFormat="1" ht="18" customHeight="1">
      <c r="A9" s="1111" t="s">
        <v>28</v>
      </c>
      <c r="B9" s="110">
        <v>726.30044476190483</v>
      </c>
      <c r="C9" s="110">
        <v>115245.67705714286</v>
      </c>
      <c r="D9" s="110">
        <v>116482.91436095237</v>
      </c>
      <c r="E9" s="110">
        <v>164263.22246571427</v>
      </c>
      <c r="F9" s="110">
        <v>178873.94138904766</v>
      </c>
      <c r="G9" s="110">
        <v>565114.2389385713</v>
      </c>
      <c r="H9" s="110">
        <v>258534.69953000007</v>
      </c>
      <c r="I9" s="110">
        <v>36020.876780952371</v>
      </c>
      <c r="J9" s="1122">
        <v>1435261.870967143</v>
      </c>
      <c r="K9" s="1123"/>
    </row>
    <row r="10" spans="1:15" s="21" customFormat="1" ht="18" customHeight="1">
      <c r="A10" s="1111" t="s">
        <v>29</v>
      </c>
      <c r="B10" s="110">
        <v>0</v>
      </c>
      <c r="C10" s="110">
        <v>352400.6243790476</v>
      </c>
      <c r="D10" s="110">
        <v>75525.614036666666</v>
      </c>
      <c r="E10" s="110">
        <v>163406.2245376191</v>
      </c>
      <c r="F10" s="110">
        <v>256150.43743095233</v>
      </c>
      <c r="G10" s="110">
        <v>720691.74139428581</v>
      </c>
      <c r="H10" s="110">
        <v>1046752.6002823809</v>
      </c>
      <c r="I10" s="110">
        <v>38319.060805714296</v>
      </c>
      <c r="J10" s="1122">
        <v>2653246.3028666666</v>
      </c>
      <c r="K10" s="1123"/>
    </row>
    <row r="11" spans="1:15" s="21" customFormat="1" ht="18" customHeight="1">
      <c r="A11" s="1111" t="s">
        <v>30</v>
      </c>
      <c r="B11" s="110">
        <v>0</v>
      </c>
      <c r="C11" s="110">
        <v>148558.47814952378</v>
      </c>
      <c r="D11" s="110">
        <v>1843.0229528571431</v>
      </c>
      <c r="E11" s="110">
        <v>21442.103116666669</v>
      </c>
      <c r="F11" s="110">
        <v>37231.492601904756</v>
      </c>
      <c r="G11" s="110">
        <v>386249.55397476186</v>
      </c>
      <c r="H11" s="110">
        <v>602267.93592952378</v>
      </c>
      <c r="I11" s="110">
        <v>148176.4207109524</v>
      </c>
      <c r="J11" s="1122">
        <v>1345769.0074361905</v>
      </c>
      <c r="K11" s="1123"/>
    </row>
    <row r="12" spans="1:15" s="21" customFormat="1" ht="18" customHeight="1">
      <c r="A12" s="1111" t="s">
        <v>31</v>
      </c>
      <c r="B12" s="110">
        <v>0</v>
      </c>
      <c r="C12" s="110">
        <v>9612.3331019047619</v>
      </c>
      <c r="D12" s="110">
        <v>68.221595714285712</v>
      </c>
      <c r="E12" s="110">
        <v>150.47570380952385</v>
      </c>
      <c r="F12" s="110">
        <v>838.09021380952333</v>
      </c>
      <c r="G12" s="110">
        <v>121302.39093761904</v>
      </c>
      <c r="H12" s="110">
        <v>379173.83450761909</v>
      </c>
      <c r="I12" s="110">
        <v>0</v>
      </c>
      <c r="J12" s="1122">
        <v>511145.34606047627</v>
      </c>
      <c r="K12" s="1123"/>
    </row>
    <row r="13" spans="1:15" s="21" customFormat="1" ht="18" customHeight="1">
      <c r="A13" s="1111" t="s">
        <v>32</v>
      </c>
      <c r="B13" s="110">
        <v>0</v>
      </c>
      <c r="C13" s="110">
        <v>146868.40298571432</v>
      </c>
      <c r="D13" s="110">
        <v>0</v>
      </c>
      <c r="E13" s="110">
        <v>464.69903619047625</v>
      </c>
      <c r="F13" s="110">
        <v>5889.9553238095232</v>
      </c>
      <c r="G13" s="110">
        <v>60739.925526190476</v>
      </c>
      <c r="H13" s="110">
        <v>92846.738241428553</v>
      </c>
      <c r="I13" s="110">
        <v>12691.199175238095</v>
      </c>
      <c r="J13" s="1122">
        <v>319500.92028857145</v>
      </c>
      <c r="K13" s="1123"/>
    </row>
    <row r="14" spans="1:15" s="21" customFormat="1" ht="18" customHeight="1">
      <c r="A14" s="1111" t="s">
        <v>33</v>
      </c>
      <c r="B14" s="110">
        <v>0</v>
      </c>
      <c r="C14" s="110">
        <v>307487.38514476194</v>
      </c>
      <c r="D14" s="110">
        <v>2872.7192285714282</v>
      </c>
      <c r="E14" s="110">
        <v>1242.7942176190477</v>
      </c>
      <c r="F14" s="110">
        <v>8108.1995480952392</v>
      </c>
      <c r="G14" s="110">
        <v>210852.10554095235</v>
      </c>
      <c r="H14" s="110">
        <v>187706.77687095237</v>
      </c>
      <c r="I14" s="110">
        <v>97250.599250952393</v>
      </c>
      <c r="J14" s="1122">
        <v>815520.57980190474</v>
      </c>
      <c r="K14" s="1123"/>
    </row>
    <row r="15" spans="1:15" s="21" customFormat="1" ht="18" customHeight="1">
      <c r="A15" s="1111" t="s">
        <v>34</v>
      </c>
      <c r="B15" s="110">
        <v>0</v>
      </c>
      <c r="C15" s="110">
        <v>0</v>
      </c>
      <c r="D15" s="110">
        <v>0</v>
      </c>
      <c r="E15" s="110">
        <v>0</v>
      </c>
      <c r="F15" s="110">
        <v>0</v>
      </c>
      <c r="G15" s="110">
        <v>0</v>
      </c>
      <c r="H15" s="110">
        <v>0</v>
      </c>
      <c r="I15" s="110">
        <v>0</v>
      </c>
      <c r="J15" s="1122">
        <v>0</v>
      </c>
      <c r="K15" s="1123"/>
    </row>
    <row r="16" spans="1:15" s="21" customFormat="1" ht="18" customHeight="1">
      <c r="A16" s="1111" t="s">
        <v>35</v>
      </c>
      <c r="B16" s="110">
        <v>0</v>
      </c>
      <c r="C16" s="110">
        <v>12263.547612857143</v>
      </c>
      <c r="D16" s="110">
        <v>0</v>
      </c>
      <c r="E16" s="110">
        <v>257.10090761904763</v>
      </c>
      <c r="F16" s="110">
        <v>365.01812666666666</v>
      </c>
      <c r="G16" s="110">
        <v>5320.224845714285</v>
      </c>
      <c r="H16" s="110">
        <v>432099.84015904763</v>
      </c>
      <c r="I16" s="110">
        <v>89209.628222857165</v>
      </c>
      <c r="J16" s="1122">
        <v>539515.3598747619</v>
      </c>
      <c r="K16" s="1123"/>
    </row>
    <row r="17" spans="1:19" s="21" customFormat="1" ht="18" customHeight="1">
      <c r="A17" s="1111" t="s">
        <v>36</v>
      </c>
      <c r="B17" s="110">
        <v>0</v>
      </c>
      <c r="C17" s="110">
        <v>98204.52583047621</v>
      </c>
      <c r="D17" s="110">
        <v>21.558</v>
      </c>
      <c r="E17" s="110">
        <v>1959.5471280952395</v>
      </c>
      <c r="F17" s="110">
        <v>43919.222191428576</v>
      </c>
      <c r="G17" s="110">
        <v>118206.46291000002</v>
      </c>
      <c r="H17" s="110">
        <v>173529.10058238098</v>
      </c>
      <c r="I17" s="110">
        <v>44030.745760000005</v>
      </c>
      <c r="J17" s="1122">
        <v>479871.16240238101</v>
      </c>
      <c r="K17" s="1123"/>
    </row>
    <row r="18" spans="1:19" s="21" customFormat="1" ht="21.9" customHeight="1" thickBot="1">
      <c r="A18" s="90" t="s">
        <v>37</v>
      </c>
      <c r="B18" s="113">
        <v>726.30044476190483</v>
      </c>
      <c r="C18" s="113">
        <v>1190640.9742614287</v>
      </c>
      <c r="D18" s="113">
        <v>196814.05017476185</v>
      </c>
      <c r="E18" s="113">
        <v>353186.16711333336</v>
      </c>
      <c r="F18" s="113">
        <v>531376.35682571423</v>
      </c>
      <c r="G18" s="113">
        <v>2188476.6440680954</v>
      </c>
      <c r="H18" s="113">
        <v>3172911.5261033326</v>
      </c>
      <c r="I18" s="113">
        <v>465698.53070666676</v>
      </c>
      <c r="J18" s="113">
        <v>8099830.5496980958</v>
      </c>
      <c r="K18" s="1123"/>
    </row>
    <row r="19" spans="1:19" s="21" customFormat="1" ht="21" customHeight="1">
      <c r="A19" s="26" t="s">
        <v>1041</v>
      </c>
      <c r="B19" s="117"/>
      <c r="C19" s="117"/>
      <c r="D19" s="117"/>
      <c r="E19" s="117"/>
      <c r="F19" s="117"/>
      <c r="G19" s="117"/>
      <c r="H19" s="117"/>
      <c r="I19" s="117"/>
      <c r="J19" s="118"/>
      <c r="K19" s="1123"/>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5"/>
      <c r="B21" s="94"/>
      <c r="C21" s="94"/>
      <c r="D21" s="94"/>
      <c r="E21" s="94"/>
      <c r="F21" s="94"/>
      <c r="G21" s="94"/>
      <c r="H21" s="94"/>
      <c r="I21" s="94"/>
      <c r="J21" s="94"/>
      <c r="K21" s="1123"/>
    </row>
    <row r="22" spans="1:19" s="93" customFormat="1" ht="30.75" customHeight="1">
      <c r="A22" s="7"/>
      <c r="B22" s="7"/>
      <c r="C22" s="7"/>
      <c r="D22" s="7"/>
      <c r="E22" s="7"/>
      <c r="F22" s="7"/>
      <c r="G22" s="7"/>
      <c r="H22" s="7"/>
      <c r="I22" s="7"/>
      <c r="J22" s="7"/>
      <c r="K22" s="1124"/>
    </row>
    <row r="23" spans="1:19" s="8" customFormat="1" ht="7.5" customHeight="1">
      <c r="A23" s="7"/>
      <c r="B23" s="7"/>
      <c r="C23" s="7"/>
      <c r="D23" s="7"/>
      <c r="E23" s="7"/>
      <c r="F23" s="7"/>
      <c r="G23" s="7"/>
      <c r="H23" s="7"/>
      <c r="I23" s="7"/>
      <c r="J23" s="7"/>
      <c r="K23" s="524"/>
    </row>
    <row r="24" spans="1:19" s="122" customFormat="1" ht="13.5" customHeight="1">
      <c r="A24" s="7"/>
      <c r="B24" s="7"/>
      <c r="C24" s="7"/>
      <c r="D24" s="7"/>
      <c r="E24" s="7"/>
      <c r="F24" s="7"/>
      <c r="G24" s="7"/>
      <c r="H24" s="7"/>
      <c r="I24" s="7"/>
      <c r="J24" s="7"/>
    </row>
    <row r="199" spans="3:3">
      <c r="C199" s="7" t="s">
        <v>61</v>
      </c>
    </row>
  </sheetData>
  <mergeCells count="5">
    <mergeCell ref="A2:J2"/>
    <mergeCell ref="A3:J3"/>
    <mergeCell ref="A4:J4"/>
    <mergeCell ref="A6:A7"/>
    <mergeCell ref="D6:H6"/>
  </mergeCells>
  <hyperlinks>
    <hyperlink ref="A1" location="Índice!A1" display="Volver al Índice" xr:uid="{4B22F4AB-F58D-437B-84EC-E60C7666CE2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032FC-108F-4F55-A440-7396BE255E29}">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7" customFormat="1" ht="18.75" customHeight="1">
      <c r="A1" s="1174" t="s">
        <v>1066</v>
      </c>
      <c r="B1" s="1"/>
      <c r="C1" s="1"/>
      <c r="D1" s="1"/>
      <c r="E1" s="1"/>
      <c r="F1" s="1"/>
      <c r="G1" s="1"/>
      <c r="H1" s="1"/>
      <c r="I1" s="1"/>
      <c r="J1" s="1"/>
    </row>
    <row r="2" spans="1:15" s="98" customFormat="1" ht="30" customHeight="1">
      <c r="A2" s="70" t="s">
        <v>1042</v>
      </c>
      <c r="B2" s="70"/>
      <c r="C2" s="70"/>
      <c r="D2" s="70"/>
      <c r="E2" s="70"/>
      <c r="F2" s="70"/>
      <c r="G2" s="70"/>
      <c r="H2" s="70"/>
      <c r="I2" s="70"/>
      <c r="J2" s="70"/>
      <c r="K2" s="590"/>
      <c r="L2" s="590"/>
      <c r="M2" s="590"/>
      <c r="N2" s="590"/>
      <c r="O2" s="590"/>
    </row>
    <row r="3" spans="1:15" s="97" customFormat="1" ht="21" customHeight="1">
      <c r="A3" s="1117">
        <v>45260</v>
      </c>
      <c r="B3" s="1117"/>
      <c r="C3" s="1117"/>
      <c r="D3" s="1117"/>
      <c r="E3" s="1117"/>
      <c r="F3" s="1117"/>
      <c r="G3" s="1117"/>
      <c r="H3" s="1117"/>
      <c r="I3" s="1117"/>
      <c r="J3" s="1117"/>
      <c r="K3" s="591"/>
      <c r="L3" s="591"/>
      <c r="M3" s="591"/>
      <c r="N3" s="591"/>
      <c r="O3" s="591"/>
    </row>
    <row r="4" spans="1:15" s="97" customFormat="1" ht="18.75" customHeight="1">
      <c r="A4" s="100" t="s">
        <v>1043</v>
      </c>
      <c r="B4" s="100"/>
      <c r="C4" s="100"/>
      <c r="D4" s="100"/>
      <c r="E4" s="100"/>
      <c r="F4" s="100"/>
      <c r="G4" s="100"/>
      <c r="H4" s="100"/>
      <c r="I4" s="100"/>
      <c r="J4" s="100"/>
      <c r="K4" s="591"/>
      <c r="L4" s="591"/>
      <c r="M4" s="591"/>
      <c r="N4" s="591"/>
      <c r="O4" s="591"/>
    </row>
    <row r="5" spans="1:15" s="104" customFormat="1" ht="26.25" customHeight="1" thickBot="1">
      <c r="A5" s="1118"/>
      <c r="B5" s="102"/>
      <c r="C5" s="102"/>
      <c r="D5" s="7"/>
      <c r="E5" s="7"/>
      <c r="F5" s="7"/>
      <c r="G5" s="7"/>
      <c r="H5" s="7"/>
      <c r="I5" s="7"/>
      <c r="J5" s="102"/>
      <c r="K5" s="592"/>
      <c r="L5" s="592"/>
      <c r="M5" s="592"/>
      <c r="N5" s="592"/>
      <c r="O5" s="592"/>
    </row>
    <row r="6" spans="1:15" s="94" customFormat="1" ht="24.75" customHeight="1">
      <c r="A6" s="105" t="s">
        <v>1</v>
      </c>
      <c r="B6" s="1119"/>
      <c r="D6" s="539" t="s">
        <v>1033</v>
      </c>
      <c r="E6" s="539"/>
      <c r="F6" s="539"/>
      <c r="G6" s="539"/>
      <c r="H6" s="539"/>
      <c r="I6" s="1120"/>
    </row>
    <row r="7" spans="1:15" s="94" customFormat="1" ht="42" customHeight="1">
      <c r="A7" s="107"/>
      <c r="B7" s="108" t="s">
        <v>1034</v>
      </c>
      <c r="C7" s="1121" t="s">
        <v>669</v>
      </c>
      <c r="D7" s="108" t="s">
        <v>1035</v>
      </c>
      <c r="E7" s="108" t="s">
        <v>1036</v>
      </c>
      <c r="F7" s="108" t="s">
        <v>1037</v>
      </c>
      <c r="G7" s="108" t="s">
        <v>1038</v>
      </c>
      <c r="H7" s="108" t="s">
        <v>1039</v>
      </c>
      <c r="I7" s="108" t="s">
        <v>1040</v>
      </c>
      <c r="J7" s="354" t="s">
        <v>101</v>
      </c>
    </row>
    <row r="8" spans="1:15" s="30" customFormat="1" ht="8.25" customHeight="1">
      <c r="A8" s="109"/>
      <c r="B8" s="109"/>
      <c r="C8" s="109"/>
      <c r="D8" s="109"/>
      <c r="E8" s="109"/>
      <c r="F8" s="109"/>
      <c r="G8" s="109"/>
      <c r="H8" s="109"/>
      <c r="I8" s="109"/>
      <c r="J8" s="109"/>
      <c r="K8" s="16"/>
    </row>
    <row r="9" spans="1:15" s="21" customFormat="1" ht="18" customHeight="1">
      <c r="A9" s="1111" t="s">
        <v>28</v>
      </c>
      <c r="B9" s="110">
        <v>20.958988095238098</v>
      </c>
      <c r="C9" s="110">
        <v>3885.2198538095236</v>
      </c>
      <c r="D9" s="110">
        <v>0</v>
      </c>
      <c r="E9" s="110">
        <v>97.950699523809547</v>
      </c>
      <c r="F9" s="110">
        <v>306.74943666666667</v>
      </c>
      <c r="G9" s="110">
        <v>4151.5553366666672</v>
      </c>
      <c r="H9" s="110">
        <v>6151.0529528571442</v>
      </c>
      <c r="I9" s="110">
        <v>2006.9517252380947</v>
      </c>
      <c r="J9" s="1122">
        <v>16620.438992857144</v>
      </c>
      <c r="K9" s="1123"/>
    </row>
    <row r="10" spans="1:15" s="21" customFormat="1" ht="18" customHeight="1">
      <c r="A10" s="1111" t="s">
        <v>29</v>
      </c>
      <c r="B10" s="110">
        <v>0</v>
      </c>
      <c r="C10" s="110">
        <v>603.80200904761909</v>
      </c>
      <c r="D10" s="110">
        <v>0</v>
      </c>
      <c r="E10" s="110">
        <v>2100</v>
      </c>
      <c r="F10" s="110">
        <v>3000</v>
      </c>
      <c r="G10" s="110">
        <v>87.201439999999977</v>
      </c>
      <c r="H10" s="110">
        <v>17.460179999999998</v>
      </c>
      <c r="I10" s="110">
        <v>39.748151904761919</v>
      </c>
      <c r="J10" s="1122">
        <v>5848.2117809523806</v>
      </c>
      <c r="K10" s="1123"/>
    </row>
    <row r="11" spans="1:15" s="21" customFormat="1" ht="18" customHeight="1">
      <c r="A11" s="1111" t="s">
        <v>30</v>
      </c>
      <c r="B11" s="110">
        <v>0</v>
      </c>
      <c r="C11" s="110">
        <v>1712.1216109523805</v>
      </c>
      <c r="D11" s="110">
        <v>0</v>
      </c>
      <c r="E11" s="110">
        <v>7.0001699999999998</v>
      </c>
      <c r="F11" s="110">
        <v>117.83032428571428</v>
      </c>
      <c r="G11" s="110">
        <v>179.21972857142859</v>
      </c>
      <c r="H11" s="110">
        <v>341.71574523809511</v>
      </c>
      <c r="I11" s="110">
        <v>1079.0675957142857</v>
      </c>
      <c r="J11" s="1122">
        <v>3436.9551747619043</v>
      </c>
      <c r="K11" s="1123"/>
    </row>
    <row r="12" spans="1:15" s="21" customFormat="1" ht="18" customHeight="1">
      <c r="A12" s="1111" t="s">
        <v>31</v>
      </c>
      <c r="B12" s="110">
        <v>0</v>
      </c>
      <c r="C12" s="110">
        <v>0</v>
      </c>
      <c r="D12" s="110">
        <v>0</v>
      </c>
      <c r="E12" s="110">
        <v>0</v>
      </c>
      <c r="F12" s="110">
        <v>0</v>
      </c>
      <c r="G12" s="110">
        <v>0</v>
      </c>
      <c r="H12" s="110">
        <v>0</v>
      </c>
      <c r="I12" s="110">
        <v>0</v>
      </c>
      <c r="J12" s="1122">
        <v>0</v>
      </c>
      <c r="K12" s="1123"/>
    </row>
    <row r="13" spans="1:15" s="21" customFormat="1" ht="18" customHeight="1">
      <c r="A13" s="1111" t="s">
        <v>32</v>
      </c>
      <c r="B13" s="110">
        <v>0</v>
      </c>
      <c r="C13" s="110">
        <v>228.35206761904763</v>
      </c>
      <c r="D13" s="110">
        <v>0</v>
      </c>
      <c r="E13" s="110">
        <v>1.6549399999999996</v>
      </c>
      <c r="F13" s="110">
        <v>284.33058761904772</v>
      </c>
      <c r="G13" s="110">
        <v>2517.7361552380949</v>
      </c>
      <c r="H13" s="110">
        <v>2748.8356104761897</v>
      </c>
      <c r="I13" s="110">
        <v>34.219773333333329</v>
      </c>
      <c r="J13" s="1122">
        <v>5815.129134285713</v>
      </c>
      <c r="K13" s="1123"/>
    </row>
    <row r="14" spans="1:15" s="21" customFormat="1" ht="18" customHeight="1">
      <c r="A14" s="1111" t="s">
        <v>33</v>
      </c>
      <c r="B14" s="110">
        <v>0</v>
      </c>
      <c r="C14" s="110">
        <v>0</v>
      </c>
      <c r="D14" s="110">
        <v>0</v>
      </c>
      <c r="E14" s="110">
        <v>59.115055714285717</v>
      </c>
      <c r="F14" s="110">
        <v>298.98397619047608</v>
      </c>
      <c r="G14" s="110">
        <v>6112.7987871428568</v>
      </c>
      <c r="H14" s="110">
        <v>3253.5433680952383</v>
      </c>
      <c r="I14" s="110">
        <v>0</v>
      </c>
      <c r="J14" s="1122">
        <v>9724.4411871428565</v>
      </c>
      <c r="K14" s="1123"/>
    </row>
    <row r="15" spans="1:15" s="21" customFormat="1" ht="18" customHeight="1">
      <c r="A15" s="1111" t="s">
        <v>34</v>
      </c>
      <c r="B15" s="110">
        <v>0</v>
      </c>
      <c r="C15" s="110">
        <v>0</v>
      </c>
      <c r="D15" s="110">
        <v>0</v>
      </c>
      <c r="E15" s="110">
        <v>0</v>
      </c>
      <c r="F15" s="110">
        <v>0</v>
      </c>
      <c r="G15" s="110">
        <v>0</v>
      </c>
      <c r="H15" s="110">
        <v>0</v>
      </c>
      <c r="I15" s="110">
        <v>0</v>
      </c>
      <c r="J15" s="1122">
        <v>0</v>
      </c>
      <c r="K15" s="1123"/>
    </row>
    <row r="16" spans="1:15" s="21" customFormat="1" ht="18" customHeight="1">
      <c r="A16" s="1111" t="s">
        <v>35</v>
      </c>
      <c r="B16" s="110">
        <v>0</v>
      </c>
      <c r="C16" s="110">
        <v>406.69476476190476</v>
      </c>
      <c r="D16" s="110">
        <v>0</v>
      </c>
      <c r="E16" s="110">
        <v>0</v>
      </c>
      <c r="F16" s="110">
        <v>19.848330952380948</v>
      </c>
      <c r="G16" s="110">
        <v>27.955913333333338</v>
      </c>
      <c r="H16" s="110">
        <v>160.40692047619044</v>
      </c>
      <c r="I16" s="110">
        <v>130.38439476190476</v>
      </c>
      <c r="J16" s="1122">
        <v>745.29032428571429</v>
      </c>
      <c r="K16" s="1123"/>
    </row>
    <row r="17" spans="1:19" s="21" customFormat="1" ht="18" customHeight="1">
      <c r="A17" s="1111" t="s">
        <v>36</v>
      </c>
      <c r="B17" s="110">
        <v>0</v>
      </c>
      <c r="C17" s="110">
        <v>2512.2343409523805</v>
      </c>
      <c r="D17" s="110">
        <v>0</v>
      </c>
      <c r="E17" s="110">
        <v>906.58000809523833</v>
      </c>
      <c r="F17" s="110">
        <v>497.56390428571439</v>
      </c>
      <c r="G17" s="110">
        <v>430.81824999999998</v>
      </c>
      <c r="H17" s="110">
        <v>595.51585142857152</v>
      </c>
      <c r="I17" s="110">
        <v>974.87910095238112</v>
      </c>
      <c r="J17" s="1122">
        <v>5917.5914557142851</v>
      </c>
      <c r="K17" s="1123"/>
    </row>
    <row r="18" spans="1:19" s="21" customFormat="1" ht="21.9" customHeight="1" thickBot="1">
      <c r="A18" s="90" t="s">
        <v>37</v>
      </c>
      <c r="B18" s="113">
        <v>20.958988095238098</v>
      </c>
      <c r="C18" s="113">
        <v>9348.4246471428578</v>
      </c>
      <c r="D18" s="113">
        <v>0</v>
      </c>
      <c r="E18" s="113">
        <v>3172.3008733333336</v>
      </c>
      <c r="F18" s="113">
        <v>4525.30656</v>
      </c>
      <c r="G18" s="113">
        <v>13507.285610952382</v>
      </c>
      <c r="H18" s="113">
        <v>13268.53062857143</v>
      </c>
      <c r="I18" s="113">
        <v>4265.2507419047615</v>
      </c>
      <c r="J18" s="113">
        <v>48108.058049999992</v>
      </c>
      <c r="K18" s="1123"/>
    </row>
    <row r="19" spans="1:19" s="21" customFormat="1" ht="21" customHeight="1">
      <c r="A19" s="26" t="s">
        <v>1041</v>
      </c>
      <c r="B19" s="117"/>
      <c r="C19" s="117"/>
      <c r="D19" s="117"/>
      <c r="E19" s="117"/>
      <c r="F19" s="117"/>
      <c r="G19" s="117"/>
      <c r="H19" s="117"/>
      <c r="I19" s="117"/>
      <c r="J19" s="118"/>
      <c r="K19" s="1123"/>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5"/>
      <c r="B21" s="94"/>
      <c r="C21" s="94"/>
      <c r="D21" s="94"/>
      <c r="E21" s="94"/>
      <c r="F21" s="94"/>
      <c r="G21" s="94"/>
      <c r="H21" s="94"/>
      <c r="I21" s="94"/>
      <c r="J21" s="94"/>
      <c r="K21" s="1123"/>
    </row>
    <row r="22" spans="1:19" s="93" customFormat="1" ht="30.75" customHeight="1">
      <c r="A22" s="7"/>
      <c r="B22" s="7"/>
      <c r="C22" s="7"/>
      <c r="D22" s="7"/>
      <c r="E22" s="7"/>
      <c r="F22" s="7"/>
      <c r="G22" s="7"/>
      <c r="H22" s="7"/>
      <c r="I22" s="7"/>
      <c r="J22" s="7"/>
      <c r="K22" s="1124"/>
    </row>
    <row r="23" spans="1:19" s="8" customFormat="1" ht="7.5" customHeight="1">
      <c r="A23" s="7"/>
      <c r="B23" s="7"/>
      <c r="C23" s="7"/>
      <c r="D23" s="7"/>
      <c r="E23" s="7"/>
      <c r="F23" s="7"/>
      <c r="G23" s="7"/>
      <c r="H23" s="7"/>
      <c r="I23" s="7"/>
      <c r="J23" s="7"/>
      <c r="K23" s="524"/>
    </row>
    <row r="24" spans="1:19" s="122"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A137C592-F98F-42CA-A685-4E4EC6F0430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7C6D-459E-42F4-AA83-2725B18A59FA}">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24"/>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74" t="s">
        <v>1066</v>
      </c>
      <c r="B1" s="691"/>
      <c r="C1" s="691"/>
      <c r="D1" s="691"/>
      <c r="E1" s="691"/>
      <c r="F1" s="691"/>
    </row>
    <row r="2" spans="1:8" s="1105" customFormat="1" ht="48.75" customHeight="1">
      <c r="A2" s="556" t="s">
        <v>1044</v>
      </c>
      <c r="B2" s="556"/>
      <c r="C2" s="556"/>
      <c r="D2" s="556"/>
      <c r="E2" s="556"/>
      <c r="F2" s="556"/>
      <c r="G2" s="1125"/>
    </row>
    <row r="3" spans="1:8" s="98" customFormat="1" ht="24" customHeight="1">
      <c r="A3" s="99">
        <v>45260</v>
      </c>
      <c r="B3" s="99"/>
      <c r="C3" s="99"/>
      <c r="D3" s="99"/>
      <c r="E3" s="99"/>
      <c r="F3" s="99"/>
      <c r="G3" s="1126"/>
    </row>
    <row r="4" spans="1:8" s="98" customFormat="1" ht="17.100000000000001" customHeight="1">
      <c r="A4" s="74" t="s">
        <v>71</v>
      </c>
      <c r="B4" s="74"/>
      <c r="C4" s="74"/>
      <c r="D4" s="74"/>
      <c r="E4" s="74"/>
      <c r="F4" s="74"/>
      <c r="G4" s="1126"/>
    </row>
    <row r="5" spans="1:8" s="76" customFormat="1" ht="13.8" thickBot="1">
      <c r="A5" s="1127"/>
      <c r="B5" s="1127"/>
      <c r="C5" s="1127"/>
      <c r="D5" s="1127"/>
      <c r="E5" s="1127"/>
      <c r="F5" s="1127"/>
      <c r="G5" s="1128"/>
    </row>
    <row r="6" spans="1:8" s="76" customFormat="1" ht="24" customHeight="1">
      <c r="A6" s="1129" t="s">
        <v>1</v>
      </c>
      <c r="B6" s="1130" t="s">
        <v>1045</v>
      </c>
      <c r="C6" s="1130"/>
      <c r="D6" s="1130"/>
      <c r="E6" s="1130"/>
      <c r="F6" s="1130"/>
      <c r="G6" s="1128"/>
    </row>
    <row r="7" spans="1:8" s="76" customFormat="1" ht="62.25" customHeight="1">
      <c r="A7" s="1131"/>
      <c r="B7" s="683" t="s">
        <v>1046</v>
      </c>
      <c r="C7" s="683" t="s">
        <v>1047</v>
      </c>
      <c r="D7" s="1132" t="s">
        <v>1048</v>
      </c>
      <c r="E7" s="1132" t="s">
        <v>1049</v>
      </c>
      <c r="F7" s="1132" t="s">
        <v>1050</v>
      </c>
      <c r="G7" s="1128"/>
    </row>
    <row r="8" spans="1:8" s="21" customFormat="1" ht="20.100000000000001" customHeight="1">
      <c r="A8" s="85" t="s">
        <v>28</v>
      </c>
      <c r="B8" s="1133">
        <v>7.2745500000000005</v>
      </c>
      <c r="C8" s="1133" t="s">
        <v>67</v>
      </c>
      <c r="D8" s="1133">
        <v>1856.58762</v>
      </c>
      <c r="E8" s="1133" t="s">
        <v>67</v>
      </c>
      <c r="F8" s="1134">
        <v>1863.8621699999999</v>
      </c>
      <c r="G8" s="1135"/>
      <c r="H8" s="1136"/>
    </row>
    <row r="9" spans="1:8" s="21" customFormat="1" ht="20.100000000000001" customHeight="1">
      <c r="A9" s="21" t="s">
        <v>29</v>
      </c>
      <c r="B9" s="1133">
        <v>249.17726000000002</v>
      </c>
      <c r="C9" s="1133" t="s">
        <v>67</v>
      </c>
      <c r="D9" s="1133">
        <v>951.11410000000001</v>
      </c>
      <c r="E9" s="1133" t="s">
        <v>67</v>
      </c>
      <c r="F9" s="1134">
        <v>1200.2913600000002</v>
      </c>
      <c r="G9" s="1135"/>
      <c r="H9" s="1136"/>
    </row>
    <row r="10" spans="1:8" s="21" customFormat="1" ht="20.100000000000001" customHeight="1">
      <c r="A10" s="21" t="s">
        <v>30</v>
      </c>
      <c r="B10" s="1133">
        <v>44.297699999999999</v>
      </c>
      <c r="C10" s="1133" t="s">
        <v>67</v>
      </c>
      <c r="D10" s="1133">
        <v>231.54574</v>
      </c>
      <c r="E10" s="1133" t="s">
        <v>67</v>
      </c>
      <c r="F10" s="1134">
        <v>275.84343999999999</v>
      </c>
      <c r="G10" s="1135"/>
      <c r="H10" s="1136"/>
    </row>
    <row r="11" spans="1:8" s="21" customFormat="1" ht="20.100000000000001" customHeight="1">
      <c r="A11" s="21" t="s">
        <v>31</v>
      </c>
      <c r="B11" s="1133">
        <v>311.43146000000002</v>
      </c>
      <c r="C11" s="1133" t="s">
        <v>67</v>
      </c>
      <c r="D11" s="1133">
        <v>148.96548000000001</v>
      </c>
      <c r="E11" s="1133" t="s">
        <v>67</v>
      </c>
      <c r="F11" s="1134">
        <v>460.39694000000003</v>
      </c>
      <c r="G11" s="1135"/>
      <c r="H11" s="1136"/>
    </row>
    <row r="12" spans="1:8" s="21" customFormat="1" ht="20.100000000000001" customHeight="1">
      <c r="A12" s="21" t="s">
        <v>32</v>
      </c>
      <c r="B12" s="1133">
        <v>111.38244999999999</v>
      </c>
      <c r="C12" s="1133" t="s">
        <v>67</v>
      </c>
      <c r="D12" s="1133" t="s">
        <v>67</v>
      </c>
      <c r="E12" s="1133" t="s">
        <v>67</v>
      </c>
      <c r="F12" s="1134">
        <v>111.38244999999999</v>
      </c>
      <c r="G12" s="1135"/>
      <c r="H12" s="1136"/>
    </row>
    <row r="13" spans="1:8" s="21" customFormat="1" ht="20.100000000000001" customHeight="1">
      <c r="A13" s="21" t="s">
        <v>33</v>
      </c>
      <c r="B13" s="1133">
        <v>1504.59989</v>
      </c>
      <c r="C13" s="1133" t="s">
        <v>67</v>
      </c>
      <c r="D13" s="1133" t="s">
        <v>67</v>
      </c>
      <c r="E13" s="1133" t="s">
        <v>67</v>
      </c>
      <c r="F13" s="1134">
        <v>1504.59989</v>
      </c>
      <c r="G13" s="1135"/>
      <c r="H13" s="1136"/>
    </row>
    <row r="14" spans="1:8" s="21" customFormat="1" ht="20.100000000000001" customHeight="1">
      <c r="A14" s="85" t="s">
        <v>34</v>
      </c>
      <c r="B14" s="1133">
        <v>1277.5701399999998</v>
      </c>
      <c r="C14" s="1133" t="s">
        <v>67</v>
      </c>
      <c r="D14" s="1133" t="s">
        <v>67</v>
      </c>
      <c r="E14" s="1133" t="s">
        <v>67</v>
      </c>
      <c r="F14" s="1134">
        <v>1277.5701399999998</v>
      </c>
      <c r="G14" s="1135"/>
      <c r="H14" s="1136"/>
    </row>
    <row r="15" spans="1:8" s="21" customFormat="1" ht="20.100000000000001" customHeight="1">
      <c r="A15" s="85" t="s">
        <v>35</v>
      </c>
      <c r="B15" s="1133">
        <v>247.78920000000002</v>
      </c>
      <c r="C15" s="1133" t="s">
        <v>67</v>
      </c>
      <c r="D15" s="1133" t="s">
        <v>67</v>
      </c>
      <c r="E15" s="1133" t="s">
        <v>67</v>
      </c>
      <c r="F15" s="1134">
        <v>247.78920000000002</v>
      </c>
      <c r="G15" s="1135"/>
      <c r="H15" s="1136"/>
    </row>
    <row r="16" spans="1:8" s="21" customFormat="1" ht="20.100000000000001" customHeight="1">
      <c r="A16" s="85" t="s">
        <v>36</v>
      </c>
      <c r="B16" s="1133">
        <v>13.866940000000001</v>
      </c>
      <c r="C16" s="1133" t="s">
        <v>67</v>
      </c>
      <c r="D16" s="1133" t="s">
        <v>67</v>
      </c>
      <c r="E16" s="1133" t="s">
        <v>67</v>
      </c>
      <c r="F16" s="1134">
        <v>13.866940000000001</v>
      </c>
      <c r="G16" s="1135"/>
      <c r="H16" s="1136"/>
    </row>
    <row r="17" spans="1:8" s="1137" customFormat="1" ht="21.9" customHeight="1">
      <c r="A17" s="370" t="s">
        <v>37</v>
      </c>
      <c r="B17" s="1134">
        <v>3767.3895900000007</v>
      </c>
      <c r="C17" s="1134" t="s">
        <v>67</v>
      </c>
      <c r="D17" s="1134">
        <v>3188.2129399999999</v>
      </c>
      <c r="E17" s="1134" t="s">
        <v>67</v>
      </c>
      <c r="F17" s="1134">
        <v>6955.6025300000001</v>
      </c>
      <c r="G17" s="1135"/>
      <c r="H17" s="640"/>
    </row>
    <row r="18" spans="1:8" ht="7.5" customHeight="1" thickBot="1">
      <c r="A18" s="1138"/>
      <c r="B18" s="1139"/>
      <c r="C18" s="1139"/>
      <c r="D18" s="1139"/>
      <c r="E18" s="1139"/>
      <c r="F18" s="1139"/>
      <c r="G18" s="1140"/>
    </row>
    <row r="19" spans="1:8" ht="17.25" customHeight="1">
      <c r="A19" s="1141" t="s">
        <v>1051</v>
      </c>
      <c r="B19" s="1141"/>
      <c r="C19" s="1141"/>
      <c r="D19" s="1141"/>
      <c r="E19" s="1141"/>
      <c r="F19" s="1141"/>
    </row>
    <row r="20" spans="1:8" ht="16.5" customHeight="1">
      <c r="A20" s="1142"/>
      <c r="B20" s="1142"/>
      <c r="C20" s="1142"/>
      <c r="D20" s="1142"/>
      <c r="E20" s="1142"/>
      <c r="F20" s="1142"/>
    </row>
    <row r="21" spans="1:8">
      <c r="A21" s="1142"/>
      <c r="B21" s="1142"/>
      <c r="C21" s="1142"/>
      <c r="D21" s="1142"/>
      <c r="E21" s="1142"/>
      <c r="F21" s="1142"/>
    </row>
  </sheetData>
  <mergeCells count="7">
    <mergeCell ref="A20:F21"/>
    <mergeCell ref="A2:F2"/>
    <mergeCell ref="A4:F4"/>
    <mergeCell ref="A5:F5"/>
    <mergeCell ref="A6:A7"/>
    <mergeCell ref="B6:F6"/>
    <mergeCell ref="A19:F19"/>
  </mergeCells>
  <hyperlinks>
    <hyperlink ref="A1" location="Índice!A1" display="Volver al Índice" xr:uid="{57E1A57E-5B67-4853-8991-BFB1366D036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794BA-2BDD-4422-9BDE-4E04161798E8}">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24"/>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74" t="s">
        <v>1066</v>
      </c>
    </row>
    <row r="2" spans="1:8" s="1105" customFormat="1" ht="33.75" customHeight="1">
      <c r="A2" s="70" t="s">
        <v>1052</v>
      </c>
      <c r="B2" s="70"/>
      <c r="C2" s="70"/>
      <c r="D2" s="70"/>
      <c r="E2" s="70"/>
      <c r="F2" s="1125"/>
    </row>
    <row r="3" spans="1:8" s="98" customFormat="1" ht="24" customHeight="1">
      <c r="A3" s="99">
        <v>45260</v>
      </c>
      <c r="B3" s="99"/>
      <c r="C3" s="99"/>
      <c r="D3" s="99"/>
      <c r="E3" s="99"/>
      <c r="F3" s="1126"/>
    </row>
    <row r="4" spans="1:8" s="98" customFormat="1" ht="21" customHeight="1">
      <c r="A4" s="74" t="s">
        <v>71</v>
      </c>
      <c r="B4" s="74"/>
      <c r="C4" s="74"/>
      <c r="D4" s="74"/>
      <c r="E4" s="74"/>
      <c r="F4" s="1126"/>
    </row>
    <row r="5" spans="1:8" s="76" customFormat="1" ht="6" customHeight="1" thickBot="1">
      <c r="A5" s="1127"/>
      <c r="B5" s="1127"/>
      <c r="C5" s="1127"/>
      <c r="D5" s="1127"/>
      <c r="E5" s="1127"/>
      <c r="F5" s="1128"/>
    </row>
    <row r="6" spans="1:8" s="76" customFormat="1" ht="20.100000000000001" customHeight="1">
      <c r="A6" s="1129" t="s">
        <v>1</v>
      </c>
      <c r="B6" s="205" t="s">
        <v>1053</v>
      </c>
      <c r="C6" s="205" t="s">
        <v>1054</v>
      </c>
      <c r="D6" s="205" t="s">
        <v>1055</v>
      </c>
      <c r="E6" s="205" t="s">
        <v>1056</v>
      </c>
      <c r="F6" s="1128"/>
    </row>
    <row r="7" spans="1:8" s="76" customFormat="1" ht="80.099999999999994" customHeight="1">
      <c r="A7" s="1131"/>
      <c r="B7" s="208"/>
      <c r="C7" s="208"/>
      <c r="D7" s="208"/>
      <c r="E7" s="208"/>
      <c r="F7" s="1128"/>
    </row>
    <row r="8" spans="1:8" s="21" customFormat="1" ht="21.9" customHeight="1">
      <c r="A8" s="85" t="s">
        <v>28</v>
      </c>
      <c r="B8" s="1133">
        <v>-80.828299999999999</v>
      </c>
      <c r="C8" s="1133" t="s">
        <v>67</v>
      </c>
      <c r="D8" s="1133" t="s">
        <v>67</v>
      </c>
      <c r="E8" s="1134">
        <v>-80.828299999999999</v>
      </c>
      <c r="F8" s="1135"/>
      <c r="H8" s="1136"/>
    </row>
    <row r="9" spans="1:8" s="21" customFormat="1" ht="21.9" customHeight="1">
      <c r="A9" s="21" t="s">
        <v>29</v>
      </c>
      <c r="B9" s="1133">
        <v>-2768.6362400000003</v>
      </c>
      <c r="C9" s="1133" t="s">
        <v>67</v>
      </c>
      <c r="D9" s="1133" t="s">
        <v>67</v>
      </c>
      <c r="E9" s="1134">
        <v>-2768.6362400000003</v>
      </c>
      <c r="F9" s="1135"/>
      <c r="H9" s="1136"/>
    </row>
    <row r="10" spans="1:8" s="21" customFormat="1" ht="21.9" customHeight="1">
      <c r="A10" s="21" t="s">
        <v>30</v>
      </c>
      <c r="B10" s="1133">
        <v>-492.19662</v>
      </c>
      <c r="C10" s="1133" t="s">
        <v>67</v>
      </c>
      <c r="D10" s="1133" t="s">
        <v>67</v>
      </c>
      <c r="E10" s="1134">
        <v>-492.19662</v>
      </c>
      <c r="F10" s="1135"/>
      <c r="H10" s="1136"/>
    </row>
    <row r="11" spans="1:8" s="21" customFormat="1" ht="21.9" customHeight="1">
      <c r="A11" s="21" t="s">
        <v>31</v>
      </c>
      <c r="B11" s="1133">
        <v>3460.3494700000001</v>
      </c>
      <c r="C11" s="1133" t="s">
        <v>67</v>
      </c>
      <c r="D11" s="1133" t="s">
        <v>67</v>
      </c>
      <c r="E11" s="1134">
        <v>3460.3494700000001</v>
      </c>
      <c r="F11" s="1135"/>
      <c r="H11" s="1136"/>
    </row>
    <row r="12" spans="1:8" s="21" customFormat="1" ht="21.9" customHeight="1">
      <c r="A12" s="21" t="s">
        <v>32</v>
      </c>
      <c r="B12" s="1133">
        <v>1237.5828000000001</v>
      </c>
      <c r="C12" s="1133" t="s">
        <v>67</v>
      </c>
      <c r="D12" s="1133" t="s">
        <v>67</v>
      </c>
      <c r="E12" s="1134">
        <v>1237.5828000000001</v>
      </c>
      <c r="F12" s="1135"/>
      <c r="H12" s="1136"/>
    </row>
    <row r="13" spans="1:8" s="21" customFormat="1" ht="21.9" customHeight="1">
      <c r="A13" s="21" t="s">
        <v>33</v>
      </c>
      <c r="B13" s="1133">
        <v>16717.776539999999</v>
      </c>
      <c r="C13" s="1133" t="s">
        <v>67</v>
      </c>
      <c r="D13" s="1133" t="s">
        <v>67</v>
      </c>
      <c r="E13" s="1134">
        <v>16717.776539999999</v>
      </c>
      <c r="F13" s="1135"/>
      <c r="H13" s="1136"/>
    </row>
    <row r="14" spans="1:8" s="21" customFormat="1" ht="21.9" customHeight="1">
      <c r="A14" s="85" t="s">
        <v>34</v>
      </c>
      <c r="B14" s="1133">
        <v>14195.223830000001</v>
      </c>
      <c r="C14" s="1133" t="s">
        <v>67</v>
      </c>
      <c r="D14" s="1133" t="s">
        <v>67</v>
      </c>
      <c r="E14" s="1134">
        <v>14195.223830000001</v>
      </c>
      <c r="F14" s="1135"/>
      <c r="H14" s="1136"/>
    </row>
    <row r="15" spans="1:8" s="21" customFormat="1" ht="21.9" customHeight="1">
      <c r="A15" s="85" t="s">
        <v>35</v>
      </c>
      <c r="B15" s="1133">
        <v>2753.2132900000001</v>
      </c>
      <c r="C15" s="1133" t="s">
        <v>67</v>
      </c>
      <c r="D15" s="1133" t="s">
        <v>67</v>
      </c>
      <c r="E15" s="1134">
        <v>2753.2132900000001</v>
      </c>
      <c r="F15" s="1135"/>
      <c r="H15" s="1136"/>
    </row>
    <row r="16" spans="1:8" s="21" customFormat="1" ht="21.9" customHeight="1">
      <c r="A16" s="85" t="s">
        <v>36</v>
      </c>
      <c r="B16" s="1133">
        <v>-154.07708</v>
      </c>
      <c r="C16" s="1133" t="s">
        <v>67</v>
      </c>
      <c r="D16" s="1133" t="s">
        <v>67</v>
      </c>
      <c r="E16" s="1134">
        <v>-154.07708</v>
      </c>
      <c r="F16" s="1135"/>
      <c r="H16" s="1136"/>
    </row>
    <row r="17" spans="1:7" s="1137" customFormat="1" ht="21.9" customHeight="1">
      <c r="A17" s="370" t="s">
        <v>37</v>
      </c>
      <c r="B17" s="1134">
        <v>34868.407689999993</v>
      </c>
      <c r="C17" s="1134" t="s">
        <v>67</v>
      </c>
      <c r="D17" s="1134" t="s">
        <v>67</v>
      </c>
      <c r="E17" s="1134">
        <v>34868.407689999993</v>
      </c>
      <c r="F17" s="1135"/>
      <c r="G17" s="1143"/>
    </row>
    <row r="18" spans="1:7" ht="7.5" customHeight="1" thickBot="1">
      <c r="A18" s="1138"/>
      <c r="B18" s="1139"/>
      <c r="C18" s="1139"/>
      <c r="D18" s="1139"/>
      <c r="E18" s="1139"/>
      <c r="F18" s="1144"/>
    </row>
    <row r="19" spans="1:7" s="122" customFormat="1" ht="15.75" customHeight="1">
      <c r="A19" s="678" t="s">
        <v>1057</v>
      </c>
      <c r="B19" s="1145"/>
      <c r="C19" s="1145"/>
      <c r="D19" s="1145"/>
      <c r="E19" s="1145"/>
      <c r="F19" s="1146"/>
    </row>
    <row r="20" spans="1:7" ht="12" customHeight="1">
      <c r="A20" s="95" t="s">
        <v>1058</v>
      </c>
      <c r="B20" s="1145"/>
      <c r="C20" s="1145"/>
      <c r="D20" s="1145"/>
      <c r="E20" s="1145"/>
    </row>
    <row r="21" spans="1:7" ht="12" customHeight="1">
      <c r="A21" s="433"/>
      <c r="B21" s="1145"/>
      <c r="C21" s="1145"/>
      <c r="D21" s="1145"/>
      <c r="E21" s="1145"/>
    </row>
  </sheetData>
  <mergeCells count="8">
    <mergeCell ref="A2:E2"/>
    <mergeCell ref="A4:E4"/>
    <mergeCell ref="A5:E5"/>
    <mergeCell ref="A6:A7"/>
    <mergeCell ref="B6:B7"/>
    <mergeCell ref="C6:C7"/>
    <mergeCell ref="D6:D7"/>
    <mergeCell ref="E6:E7"/>
  </mergeCells>
  <hyperlinks>
    <hyperlink ref="A1" location="Índice!A1" display="Volver al Índice" xr:uid="{0C4C5070-3C4B-405D-8D17-C43B56AF2C42}"/>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FC0C-76E0-45DE-B71C-86746EF79035}">
  <dimension ref="A1:G20"/>
  <sheetViews>
    <sheetView showGridLines="0" zoomScaleNormal="100" workbookViewId="0"/>
  </sheetViews>
  <sheetFormatPr baseColWidth="10" defaultColWidth="33.6640625" defaultRowHeight="13.2"/>
  <cols>
    <col min="1" max="1" width="20.5546875" style="654" bestFit="1" customWidth="1"/>
    <col min="2" max="2" width="24.6640625" style="654" customWidth="1"/>
    <col min="3" max="3" width="23" style="654" customWidth="1"/>
    <col min="4" max="4" width="19.109375" style="654" customWidth="1"/>
    <col min="5" max="5" width="19.109375" style="1169" customWidth="1"/>
    <col min="6" max="255" width="11.5546875" style="654" customWidth="1"/>
    <col min="256" max="257" width="33.6640625" style="654"/>
    <col min="258" max="258" width="24.6640625" style="654" customWidth="1"/>
    <col min="259" max="259" width="23" style="654" customWidth="1"/>
    <col min="260" max="261" width="19.109375" style="654" customWidth="1"/>
    <col min="262" max="511" width="11.5546875" style="654" customWidth="1"/>
    <col min="512" max="513" width="33.6640625" style="654"/>
    <col min="514" max="514" width="24.6640625" style="654" customWidth="1"/>
    <col min="515" max="515" width="23" style="654" customWidth="1"/>
    <col min="516" max="517" width="19.109375" style="654" customWidth="1"/>
    <col min="518" max="767" width="11.5546875" style="654" customWidth="1"/>
    <col min="768" max="769" width="33.6640625" style="654"/>
    <col min="770" max="770" width="24.6640625" style="654" customWidth="1"/>
    <col min="771" max="771" width="23" style="654" customWidth="1"/>
    <col min="772" max="773" width="19.109375" style="654" customWidth="1"/>
    <col min="774" max="1023" width="11.5546875" style="654" customWidth="1"/>
    <col min="1024" max="1025" width="33.6640625" style="654"/>
    <col min="1026" max="1026" width="24.6640625" style="654" customWidth="1"/>
    <col min="1027" max="1027" width="23" style="654" customWidth="1"/>
    <col min="1028" max="1029" width="19.109375" style="654" customWidth="1"/>
    <col min="1030" max="1279" width="11.5546875" style="654" customWidth="1"/>
    <col min="1280" max="1281" width="33.6640625" style="654"/>
    <col min="1282" max="1282" width="24.6640625" style="654" customWidth="1"/>
    <col min="1283" max="1283" width="23" style="654" customWidth="1"/>
    <col min="1284" max="1285" width="19.109375" style="654" customWidth="1"/>
    <col min="1286" max="1535" width="11.5546875" style="654" customWidth="1"/>
    <col min="1536" max="1537" width="33.6640625" style="654"/>
    <col min="1538" max="1538" width="24.6640625" style="654" customWidth="1"/>
    <col min="1539" max="1539" width="23" style="654" customWidth="1"/>
    <col min="1540" max="1541" width="19.109375" style="654" customWidth="1"/>
    <col min="1542" max="1791" width="11.5546875" style="654" customWidth="1"/>
    <col min="1792" max="1793" width="33.6640625" style="654"/>
    <col min="1794" max="1794" width="24.6640625" style="654" customWidth="1"/>
    <col min="1795" max="1795" width="23" style="654" customWidth="1"/>
    <col min="1796" max="1797" width="19.109375" style="654" customWidth="1"/>
    <col min="1798" max="2047" width="11.5546875" style="654" customWidth="1"/>
    <col min="2048" max="2049" width="33.6640625" style="654"/>
    <col min="2050" max="2050" width="24.6640625" style="654" customWidth="1"/>
    <col min="2051" max="2051" width="23" style="654" customWidth="1"/>
    <col min="2052" max="2053" width="19.109375" style="654" customWidth="1"/>
    <col min="2054" max="2303" width="11.5546875" style="654" customWidth="1"/>
    <col min="2304" max="2305" width="33.6640625" style="654"/>
    <col min="2306" max="2306" width="24.6640625" style="654" customWidth="1"/>
    <col min="2307" max="2307" width="23" style="654" customWidth="1"/>
    <col min="2308" max="2309" width="19.109375" style="654" customWidth="1"/>
    <col min="2310" max="2559" width="11.5546875" style="654" customWidth="1"/>
    <col min="2560" max="2561" width="33.6640625" style="654"/>
    <col min="2562" max="2562" width="24.6640625" style="654" customWidth="1"/>
    <col min="2563" max="2563" width="23" style="654" customWidth="1"/>
    <col min="2564" max="2565" width="19.109375" style="654" customWidth="1"/>
    <col min="2566" max="2815" width="11.5546875" style="654" customWidth="1"/>
    <col min="2816" max="2817" width="33.6640625" style="654"/>
    <col min="2818" max="2818" width="24.6640625" style="654" customWidth="1"/>
    <col min="2819" max="2819" width="23" style="654" customWidth="1"/>
    <col min="2820" max="2821" width="19.109375" style="654" customWidth="1"/>
    <col min="2822" max="3071" width="11.5546875" style="654" customWidth="1"/>
    <col min="3072" max="3073" width="33.6640625" style="654"/>
    <col min="3074" max="3074" width="24.6640625" style="654" customWidth="1"/>
    <col min="3075" max="3075" width="23" style="654" customWidth="1"/>
    <col min="3076" max="3077" width="19.109375" style="654" customWidth="1"/>
    <col min="3078" max="3327" width="11.5546875" style="654" customWidth="1"/>
    <col min="3328" max="3329" width="33.6640625" style="654"/>
    <col min="3330" max="3330" width="24.6640625" style="654" customWidth="1"/>
    <col min="3331" max="3331" width="23" style="654" customWidth="1"/>
    <col min="3332" max="3333" width="19.109375" style="654" customWidth="1"/>
    <col min="3334" max="3583" width="11.5546875" style="654" customWidth="1"/>
    <col min="3584" max="3585" width="33.6640625" style="654"/>
    <col min="3586" max="3586" width="24.6640625" style="654" customWidth="1"/>
    <col min="3587" max="3587" width="23" style="654" customWidth="1"/>
    <col min="3588" max="3589" width="19.109375" style="654" customWidth="1"/>
    <col min="3590" max="3839" width="11.5546875" style="654" customWidth="1"/>
    <col min="3840" max="3841" width="33.6640625" style="654"/>
    <col min="3842" max="3842" width="24.6640625" style="654" customWidth="1"/>
    <col min="3843" max="3843" width="23" style="654" customWidth="1"/>
    <col min="3844" max="3845" width="19.109375" style="654" customWidth="1"/>
    <col min="3846" max="4095" width="11.5546875" style="654" customWidth="1"/>
    <col min="4096" max="4097" width="33.6640625" style="654"/>
    <col min="4098" max="4098" width="24.6640625" style="654" customWidth="1"/>
    <col min="4099" max="4099" width="23" style="654" customWidth="1"/>
    <col min="4100" max="4101" width="19.109375" style="654" customWidth="1"/>
    <col min="4102" max="4351" width="11.5546875" style="654" customWidth="1"/>
    <col min="4352" max="4353" width="33.6640625" style="654"/>
    <col min="4354" max="4354" width="24.6640625" style="654" customWidth="1"/>
    <col min="4355" max="4355" width="23" style="654" customWidth="1"/>
    <col min="4356" max="4357" width="19.109375" style="654" customWidth="1"/>
    <col min="4358" max="4607" width="11.5546875" style="654" customWidth="1"/>
    <col min="4608" max="4609" width="33.6640625" style="654"/>
    <col min="4610" max="4610" width="24.6640625" style="654" customWidth="1"/>
    <col min="4611" max="4611" width="23" style="654" customWidth="1"/>
    <col min="4612" max="4613" width="19.109375" style="654" customWidth="1"/>
    <col min="4614" max="4863" width="11.5546875" style="654" customWidth="1"/>
    <col min="4864" max="4865" width="33.6640625" style="654"/>
    <col min="4866" max="4866" width="24.6640625" style="654" customWidth="1"/>
    <col min="4867" max="4867" width="23" style="654" customWidth="1"/>
    <col min="4868" max="4869" width="19.109375" style="654" customWidth="1"/>
    <col min="4870" max="5119" width="11.5546875" style="654" customWidth="1"/>
    <col min="5120" max="5121" width="33.6640625" style="654"/>
    <col min="5122" max="5122" width="24.6640625" style="654" customWidth="1"/>
    <col min="5123" max="5123" width="23" style="654" customWidth="1"/>
    <col min="5124" max="5125" width="19.109375" style="654" customWidth="1"/>
    <col min="5126" max="5375" width="11.5546875" style="654" customWidth="1"/>
    <col min="5376" max="5377" width="33.6640625" style="654"/>
    <col min="5378" max="5378" width="24.6640625" style="654" customWidth="1"/>
    <col min="5379" max="5379" width="23" style="654" customWidth="1"/>
    <col min="5380" max="5381" width="19.109375" style="654" customWidth="1"/>
    <col min="5382" max="5631" width="11.5546875" style="654" customWidth="1"/>
    <col min="5632" max="5633" width="33.6640625" style="654"/>
    <col min="5634" max="5634" width="24.6640625" style="654" customWidth="1"/>
    <col min="5635" max="5635" width="23" style="654" customWidth="1"/>
    <col min="5636" max="5637" width="19.109375" style="654" customWidth="1"/>
    <col min="5638" max="5887" width="11.5546875" style="654" customWidth="1"/>
    <col min="5888" max="5889" width="33.6640625" style="654"/>
    <col min="5890" max="5890" width="24.6640625" style="654" customWidth="1"/>
    <col min="5891" max="5891" width="23" style="654" customWidth="1"/>
    <col min="5892" max="5893" width="19.109375" style="654" customWidth="1"/>
    <col min="5894" max="6143" width="11.5546875" style="654" customWidth="1"/>
    <col min="6144" max="6145" width="33.6640625" style="654"/>
    <col min="6146" max="6146" width="24.6640625" style="654" customWidth="1"/>
    <col min="6147" max="6147" width="23" style="654" customWidth="1"/>
    <col min="6148" max="6149" width="19.109375" style="654" customWidth="1"/>
    <col min="6150" max="6399" width="11.5546875" style="654" customWidth="1"/>
    <col min="6400" max="6401" width="33.6640625" style="654"/>
    <col min="6402" max="6402" width="24.6640625" style="654" customWidth="1"/>
    <col min="6403" max="6403" width="23" style="654" customWidth="1"/>
    <col min="6404" max="6405" width="19.109375" style="654" customWidth="1"/>
    <col min="6406" max="6655" width="11.5546875" style="654" customWidth="1"/>
    <col min="6656" max="6657" width="33.6640625" style="654"/>
    <col min="6658" max="6658" width="24.6640625" style="654" customWidth="1"/>
    <col min="6659" max="6659" width="23" style="654" customWidth="1"/>
    <col min="6660" max="6661" width="19.109375" style="654" customWidth="1"/>
    <col min="6662" max="6911" width="11.5546875" style="654" customWidth="1"/>
    <col min="6912" max="6913" width="33.6640625" style="654"/>
    <col min="6914" max="6914" width="24.6640625" style="654" customWidth="1"/>
    <col min="6915" max="6915" width="23" style="654" customWidth="1"/>
    <col min="6916" max="6917" width="19.109375" style="654" customWidth="1"/>
    <col min="6918" max="7167" width="11.5546875" style="654" customWidth="1"/>
    <col min="7168" max="7169" width="33.6640625" style="654"/>
    <col min="7170" max="7170" width="24.6640625" style="654" customWidth="1"/>
    <col min="7171" max="7171" width="23" style="654" customWidth="1"/>
    <col min="7172" max="7173" width="19.109375" style="654" customWidth="1"/>
    <col min="7174" max="7423" width="11.5546875" style="654" customWidth="1"/>
    <col min="7424" max="7425" width="33.6640625" style="654"/>
    <col min="7426" max="7426" width="24.6640625" style="654" customWidth="1"/>
    <col min="7427" max="7427" width="23" style="654" customWidth="1"/>
    <col min="7428" max="7429" width="19.109375" style="654" customWidth="1"/>
    <col min="7430" max="7679" width="11.5546875" style="654" customWidth="1"/>
    <col min="7680" max="7681" width="33.6640625" style="654"/>
    <col min="7682" max="7682" width="24.6640625" style="654" customWidth="1"/>
    <col min="7683" max="7683" width="23" style="654" customWidth="1"/>
    <col min="7684" max="7685" width="19.109375" style="654" customWidth="1"/>
    <col min="7686" max="7935" width="11.5546875" style="654" customWidth="1"/>
    <col min="7936" max="7937" width="33.6640625" style="654"/>
    <col min="7938" max="7938" width="24.6640625" style="654" customWidth="1"/>
    <col min="7939" max="7939" width="23" style="654" customWidth="1"/>
    <col min="7940" max="7941" width="19.109375" style="654" customWidth="1"/>
    <col min="7942" max="8191" width="11.5546875" style="654" customWidth="1"/>
    <col min="8192" max="8193" width="33.6640625" style="654"/>
    <col min="8194" max="8194" width="24.6640625" style="654" customWidth="1"/>
    <col min="8195" max="8195" width="23" style="654" customWidth="1"/>
    <col min="8196" max="8197" width="19.109375" style="654" customWidth="1"/>
    <col min="8198" max="8447" width="11.5546875" style="654" customWidth="1"/>
    <col min="8448" max="8449" width="33.6640625" style="654"/>
    <col min="8450" max="8450" width="24.6640625" style="654" customWidth="1"/>
    <col min="8451" max="8451" width="23" style="654" customWidth="1"/>
    <col min="8452" max="8453" width="19.109375" style="654" customWidth="1"/>
    <col min="8454" max="8703" width="11.5546875" style="654" customWidth="1"/>
    <col min="8704" max="8705" width="33.6640625" style="654"/>
    <col min="8706" max="8706" width="24.6640625" style="654" customWidth="1"/>
    <col min="8707" max="8707" width="23" style="654" customWidth="1"/>
    <col min="8708" max="8709" width="19.109375" style="654" customWidth="1"/>
    <col min="8710" max="8959" width="11.5546875" style="654" customWidth="1"/>
    <col min="8960" max="8961" width="33.6640625" style="654"/>
    <col min="8962" max="8962" width="24.6640625" style="654" customWidth="1"/>
    <col min="8963" max="8963" width="23" style="654" customWidth="1"/>
    <col min="8964" max="8965" width="19.109375" style="654" customWidth="1"/>
    <col min="8966" max="9215" width="11.5546875" style="654" customWidth="1"/>
    <col min="9216" max="9217" width="33.6640625" style="654"/>
    <col min="9218" max="9218" width="24.6640625" style="654" customWidth="1"/>
    <col min="9219" max="9219" width="23" style="654" customWidth="1"/>
    <col min="9220" max="9221" width="19.109375" style="654" customWidth="1"/>
    <col min="9222" max="9471" width="11.5546875" style="654" customWidth="1"/>
    <col min="9472" max="9473" width="33.6640625" style="654"/>
    <col min="9474" max="9474" width="24.6640625" style="654" customWidth="1"/>
    <col min="9475" max="9475" width="23" style="654" customWidth="1"/>
    <col min="9476" max="9477" width="19.109375" style="654" customWidth="1"/>
    <col min="9478" max="9727" width="11.5546875" style="654" customWidth="1"/>
    <col min="9728" max="9729" width="33.6640625" style="654"/>
    <col min="9730" max="9730" width="24.6640625" style="654" customWidth="1"/>
    <col min="9731" max="9731" width="23" style="654" customWidth="1"/>
    <col min="9732" max="9733" width="19.109375" style="654" customWidth="1"/>
    <col min="9734" max="9983" width="11.5546875" style="654" customWidth="1"/>
    <col min="9984" max="9985" width="33.6640625" style="654"/>
    <col min="9986" max="9986" width="24.6640625" style="654" customWidth="1"/>
    <col min="9987" max="9987" width="23" style="654" customWidth="1"/>
    <col min="9988" max="9989" width="19.109375" style="654" customWidth="1"/>
    <col min="9990" max="10239" width="11.5546875" style="654" customWidth="1"/>
    <col min="10240" max="10241" width="33.6640625" style="654"/>
    <col min="10242" max="10242" width="24.6640625" style="654" customWidth="1"/>
    <col min="10243" max="10243" width="23" style="654" customWidth="1"/>
    <col min="10244" max="10245" width="19.109375" style="654" customWidth="1"/>
    <col min="10246" max="10495" width="11.5546875" style="654" customWidth="1"/>
    <col min="10496" max="10497" width="33.6640625" style="654"/>
    <col min="10498" max="10498" width="24.6640625" style="654" customWidth="1"/>
    <col min="10499" max="10499" width="23" style="654" customWidth="1"/>
    <col min="10500" max="10501" width="19.109375" style="654" customWidth="1"/>
    <col min="10502" max="10751" width="11.5546875" style="654" customWidth="1"/>
    <col min="10752" max="10753" width="33.6640625" style="654"/>
    <col min="10754" max="10754" width="24.6640625" style="654" customWidth="1"/>
    <col min="10755" max="10755" width="23" style="654" customWidth="1"/>
    <col min="10756" max="10757" width="19.109375" style="654" customWidth="1"/>
    <col min="10758" max="11007" width="11.5546875" style="654" customWidth="1"/>
    <col min="11008" max="11009" width="33.6640625" style="654"/>
    <col min="11010" max="11010" width="24.6640625" style="654" customWidth="1"/>
    <col min="11011" max="11011" width="23" style="654" customWidth="1"/>
    <col min="11012" max="11013" width="19.109375" style="654" customWidth="1"/>
    <col min="11014" max="11263" width="11.5546875" style="654" customWidth="1"/>
    <col min="11264" max="11265" width="33.6640625" style="654"/>
    <col min="11266" max="11266" width="24.6640625" style="654" customWidth="1"/>
    <col min="11267" max="11267" width="23" style="654" customWidth="1"/>
    <col min="11268" max="11269" width="19.109375" style="654" customWidth="1"/>
    <col min="11270" max="11519" width="11.5546875" style="654" customWidth="1"/>
    <col min="11520" max="11521" width="33.6640625" style="654"/>
    <col min="11522" max="11522" width="24.6640625" style="654" customWidth="1"/>
    <col min="11523" max="11523" width="23" style="654" customWidth="1"/>
    <col min="11524" max="11525" width="19.109375" style="654" customWidth="1"/>
    <col min="11526" max="11775" width="11.5546875" style="654" customWidth="1"/>
    <col min="11776" max="11777" width="33.6640625" style="654"/>
    <col min="11778" max="11778" width="24.6640625" style="654" customWidth="1"/>
    <col min="11779" max="11779" width="23" style="654" customWidth="1"/>
    <col min="11780" max="11781" width="19.109375" style="654" customWidth="1"/>
    <col min="11782" max="12031" width="11.5546875" style="654" customWidth="1"/>
    <col min="12032" max="12033" width="33.6640625" style="654"/>
    <col min="12034" max="12034" width="24.6640625" style="654" customWidth="1"/>
    <col min="12035" max="12035" width="23" style="654" customWidth="1"/>
    <col min="12036" max="12037" width="19.109375" style="654" customWidth="1"/>
    <col min="12038" max="12287" width="11.5546875" style="654" customWidth="1"/>
    <col min="12288" max="12289" width="33.6640625" style="654"/>
    <col min="12290" max="12290" width="24.6640625" style="654" customWidth="1"/>
    <col min="12291" max="12291" width="23" style="654" customWidth="1"/>
    <col min="12292" max="12293" width="19.109375" style="654" customWidth="1"/>
    <col min="12294" max="12543" width="11.5546875" style="654" customWidth="1"/>
    <col min="12544" max="12545" width="33.6640625" style="654"/>
    <col min="12546" max="12546" width="24.6640625" style="654" customWidth="1"/>
    <col min="12547" max="12547" width="23" style="654" customWidth="1"/>
    <col min="12548" max="12549" width="19.109375" style="654" customWidth="1"/>
    <col min="12550" max="12799" width="11.5546875" style="654" customWidth="1"/>
    <col min="12800" max="12801" width="33.6640625" style="654"/>
    <col min="12802" max="12802" width="24.6640625" style="654" customWidth="1"/>
    <col min="12803" max="12803" width="23" style="654" customWidth="1"/>
    <col min="12804" max="12805" width="19.109375" style="654" customWidth="1"/>
    <col min="12806" max="13055" width="11.5546875" style="654" customWidth="1"/>
    <col min="13056" max="13057" width="33.6640625" style="654"/>
    <col min="13058" max="13058" width="24.6640625" style="654" customWidth="1"/>
    <col min="13059" max="13059" width="23" style="654" customWidth="1"/>
    <col min="13060" max="13061" width="19.109375" style="654" customWidth="1"/>
    <col min="13062" max="13311" width="11.5546875" style="654" customWidth="1"/>
    <col min="13312" max="13313" width="33.6640625" style="654"/>
    <col min="13314" max="13314" width="24.6640625" style="654" customWidth="1"/>
    <col min="13315" max="13315" width="23" style="654" customWidth="1"/>
    <col min="13316" max="13317" width="19.109375" style="654" customWidth="1"/>
    <col min="13318" max="13567" width="11.5546875" style="654" customWidth="1"/>
    <col min="13568" max="13569" width="33.6640625" style="654"/>
    <col min="13570" max="13570" width="24.6640625" style="654" customWidth="1"/>
    <col min="13571" max="13571" width="23" style="654" customWidth="1"/>
    <col min="13572" max="13573" width="19.109375" style="654" customWidth="1"/>
    <col min="13574" max="13823" width="11.5546875" style="654" customWidth="1"/>
    <col min="13824" max="13825" width="33.6640625" style="654"/>
    <col min="13826" max="13826" width="24.6640625" style="654" customWidth="1"/>
    <col min="13827" max="13827" width="23" style="654" customWidth="1"/>
    <col min="13828" max="13829" width="19.109375" style="654" customWidth="1"/>
    <col min="13830" max="14079" width="11.5546875" style="654" customWidth="1"/>
    <col min="14080" max="14081" width="33.6640625" style="654"/>
    <col min="14082" max="14082" width="24.6640625" style="654" customWidth="1"/>
    <col min="14083" max="14083" width="23" style="654" customWidth="1"/>
    <col min="14084" max="14085" width="19.109375" style="654" customWidth="1"/>
    <col min="14086" max="14335" width="11.5546875" style="654" customWidth="1"/>
    <col min="14336" max="14337" width="33.6640625" style="654"/>
    <col min="14338" max="14338" width="24.6640625" style="654" customWidth="1"/>
    <col min="14339" max="14339" width="23" style="654" customWidth="1"/>
    <col min="14340" max="14341" width="19.109375" style="654" customWidth="1"/>
    <col min="14342" max="14591" width="11.5546875" style="654" customWidth="1"/>
    <col min="14592" max="14593" width="33.6640625" style="654"/>
    <col min="14594" max="14594" width="24.6640625" style="654" customWidth="1"/>
    <col min="14595" max="14595" width="23" style="654" customWidth="1"/>
    <col min="14596" max="14597" width="19.109375" style="654" customWidth="1"/>
    <col min="14598" max="14847" width="11.5546875" style="654" customWidth="1"/>
    <col min="14848" max="14849" width="33.6640625" style="654"/>
    <col min="14850" max="14850" width="24.6640625" style="654" customWidth="1"/>
    <col min="14851" max="14851" width="23" style="654" customWidth="1"/>
    <col min="14852" max="14853" width="19.109375" style="654" customWidth="1"/>
    <col min="14854" max="15103" width="11.5546875" style="654" customWidth="1"/>
    <col min="15104" max="15105" width="33.6640625" style="654"/>
    <col min="15106" max="15106" width="24.6640625" style="654" customWidth="1"/>
    <col min="15107" max="15107" width="23" style="654" customWidth="1"/>
    <col min="15108" max="15109" width="19.109375" style="654" customWidth="1"/>
    <col min="15110" max="15359" width="11.5546875" style="654" customWidth="1"/>
    <col min="15360" max="15361" width="33.6640625" style="654"/>
    <col min="15362" max="15362" width="24.6640625" style="654" customWidth="1"/>
    <col min="15363" max="15363" width="23" style="654" customWidth="1"/>
    <col min="15364" max="15365" width="19.109375" style="654" customWidth="1"/>
    <col min="15366" max="15615" width="11.5546875" style="654" customWidth="1"/>
    <col min="15616" max="15617" width="33.6640625" style="654"/>
    <col min="15618" max="15618" width="24.6640625" style="654" customWidth="1"/>
    <col min="15619" max="15619" width="23" style="654" customWidth="1"/>
    <col min="15620" max="15621" width="19.109375" style="654" customWidth="1"/>
    <col min="15622" max="15871" width="11.5546875" style="654" customWidth="1"/>
    <col min="15872" max="15873" width="33.6640625" style="654"/>
    <col min="15874" max="15874" width="24.6640625" style="654" customWidth="1"/>
    <col min="15875" max="15875" width="23" style="654" customWidth="1"/>
    <col min="15876" max="15877" width="19.109375" style="654" customWidth="1"/>
    <col min="15878" max="16127" width="11.5546875" style="654" customWidth="1"/>
    <col min="16128" max="16129" width="33.6640625" style="654"/>
    <col min="16130" max="16130" width="24.6640625" style="654" customWidth="1"/>
    <col min="16131" max="16131" width="23" style="654" customWidth="1"/>
    <col min="16132" max="16133" width="19.109375" style="654" customWidth="1"/>
    <col min="16134" max="16383" width="11.5546875" style="654" customWidth="1"/>
    <col min="16384" max="16384" width="33.6640625" style="654"/>
  </cols>
  <sheetData>
    <row r="1" spans="1:7" ht="21" customHeight="1">
      <c r="A1" s="1174" t="s">
        <v>1066</v>
      </c>
      <c r="B1" s="1147"/>
      <c r="C1" s="1147"/>
      <c r="D1" s="1147"/>
      <c r="E1" s="1147"/>
    </row>
    <row r="2" spans="1:7" s="1149" customFormat="1" ht="57.75" customHeight="1">
      <c r="A2" s="1148" t="s">
        <v>1059</v>
      </c>
      <c r="B2" s="1148"/>
      <c r="C2" s="1148"/>
      <c r="D2" s="1148"/>
      <c r="E2" s="1148"/>
    </row>
    <row r="3" spans="1:7" s="1151" customFormat="1" ht="24" customHeight="1">
      <c r="A3" s="1150">
        <v>45260</v>
      </c>
      <c r="B3" s="1150"/>
      <c r="C3" s="1150"/>
      <c r="D3" s="1150"/>
      <c r="E3" s="1150"/>
    </row>
    <row r="4" spans="1:7" s="1151" customFormat="1" ht="17.100000000000001" customHeight="1">
      <c r="A4" s="1152" t="s">
        <v>71</v>
      </c>
      <c r="B4" s="1152"/>
      <c r="C4" s="1152"/>
      <c r="D4" s="1152"/>
      <c r="E4" s="1152"/>
    </row>
    <row r="5" spans="1:7" s="1155" customFormat="1" ht="6" customHeight="1" thickBot="1">
      <c r="A5" s="1153"/>
      <c r="B5" s="1153"/>
      <c r="C5" s="1153"/>
      <c r="D5" s="1153"/>
      <c r="E5" s="1154"/>
    </row>
    <row r="6" spans="1:7" s="1158" customFormat="1" ht="55.5" customHeight="1">
      <c r="A6" s="1156" t="s">
        <v>1</v>
      </c>
      <c r="B6" s="1156" t="s">
        <v>1060</v>
      </c>
      <c r="C6" s="1156" t="s">
        <v>1061</v>
      </c>
      <c r="D6" s="1156" t="s">
        <v>1062</v>
      </c>
      <c r="E6" s="1157" t="s">
        <v>1063</v>
      </c>
    </row>
    <row r="7" spans="1:7" s="229" customFormat="1" ht="20.100000000000001" customHeight="1">
      <c r="A7" s="863" t="s">
        <v>28</v>
      </c>
      <c r="B7" s="1159" t="s">
        <v>67</v>
      </c>
      <c r="C7" s="1159">
        <v>27862.56122</v>
      </c>
      <c r="D7" s="1159" t="s">
        <v>67</v>
      </c>
      <c r="E7" s="1160">
        <v>27862.56122</v>
      </c>
      <c r="F7" s="1161"/>
      <c r="G7" s="863"/>
    </row>
    <row r="8" spans="1:7" s="229" customFormat="1" ht="20.100000000000001" customHeight="1">
      <c r="A8" s="863" t="s">
        <v>29</v>
      </c>
      <c r="B8" s="1159" t="s">
        <v>67</v>
      </c>
      <c r="C8" s="1159">
        <v>28141.40497</v>
      </c>
      <c r="D8" s="1159" t="s">
        <v>67</v>
      </c>
      <c r="E8" s="1160">
        <v>28141.40497</v>
      </c>
      <c r="F8" s="1162"/>
      <c r="G8" s="863"/>
    </row>
    <row r="9" spans="1:7" s="229" customFormat="1" ht="20.100000000000001" customHeight="1">
      <c r="A9" s="863" t="s">
        <v>30</v>
      </c>
      <c r="B9" s="1159" t="s">
        <v>67</v>
      </c>
      <c r="C9" s="1159">
        <v>13608.055966158612</v>
      </c>
      <c r="D9" s="1159" t="s">
        <v>67</v>
      </c>
      <c r="E9" s="1160">
        <v>13608.055966158612</v>
      </c>
      <c r="F9" s="1162"/>
      <c r="G9" s="863"/>
    </row>
    <row r="10" spans="1:7" s="229" customFormat="1" ht="20.100000000000001" customHeight="1">
      <c r="A10" s="863" t="s">
        <v>31</v>
      </c>
      <c r="B10" s="1159" t="s">
        <v>67</v>
      </c>
      <c r="C10" s="1159">
        <v>12122.633240647676</v>
      </c>
      <c r="D10" s="1159">
        <v>11081.962979352324</v>
      </c>
      <c r="E10" s="1160">
        <v>23204.596219999999</v>
      </c>
      <c r="F10" s="1162"/>
      <c r="G10" s="863"/>
    </row>
    <row r="11" spans="1:7" s="229" customFormat="1" ht="20.100000000000001" customHeight="1">
      <c r="A11" s="863" t="s">
        <v>32</v>
      </c>
      <c r="B11" s="1159">
        <v>7422.4422000000004</v>
      </c>
      <c r="C11" s="1159" t="s">
        <v>67</v>
      </c>
      <c r="D11" s="1159" t="s">
        <v>67</v>
      </c>
      <c r="E11" s="1160">
        <v>7422.4422000000004</v>
      </c>
      <c r="F11" s="1162"/>
      <c r="G11" s="863"/>
    </row>
    <row r="12" spans="1:7" s="229" customFormat="1" ht="20.100000000000001" customHeight="1">
      <c r="A12" s="229" t="s">
        <v>33</v>
      </c>
      <c r="B12" s="1159">
        <v>43907.318209999998</v>
      </c>
      <c r="C12" s="1159" t="s">
        <v>67</v>
      </c>
      <c r="D12" s="1159" t="s">
        <v>67</v>
      </c>
      <c r="E12" s="1160">
        <v>43907.318209999998</v>
      </c>
      <c r="F12" s="1162"/>
      <c r="G12" s="863"/>
    </row>
    <row r="13" spans="1:7" s="229" customFormat="1" ht="20.100000000000001" customHeight="1">
      <c r="A13" s="863" t="s">
        <v>34</v>
      </c>
      <c r="B13" s="1159">
        <v>30013.568609999998</v>
      </c>
      <c r="C13" s="1159" t="s">
        <v>67</v>
      </c>
      <c r="D13" s="1159" t="s">
        <v>67</v>
      </c>
      <c r="E13" s="1160">
        <v>30013.568609999998</v>
      </c>
      <c r="F13" s="1162"/>
      <c r="G13" s="863"/>
    </row>
    <row r="14" spans="1:7" s="229" customFormat="1" ht="20.100000000000001" customHeight="1">
      <c r="A14" s="863" t="s">
        <v>35</v>
      </c>
      <c r="B14" s="1159">
        <v>13371.864220000001</v>
      </c>
      <c r="C14" s="1159" t="s">
        <v>67</v>
      </c>
      <c r="D14" s="1159" t="s">
        <v>67</v>
      </c>
      <c r="E14" s="1160">
        <v>13371.864220000001</v>
      </c>
      <c r="F14" s="1162"/>
      <c r="G14" s="863"/>
    </row>
    <row r="15" spans="1:7" s="229" customFormat="1" ht="20.100000000000001" customHeight="1">
      <c r="A15" s="863" t="s">
        <v>36</v>
      </c>
      <c r="B15" s="1159">
        <v>10092.69169</v>
      </c>
      <c r="C15" s="1159" t="s">
        <v>67</v>
      </c>
      <c r="D15" s="1159" t="s">
        <v>67</v>
      </c>
      <c r="E15" s="1160">
        <v>10092.69169</v>
      </c>
      <c r="F15" s="1162"/>
      <c r="G15" s="863"/>
    </row>
    <row r="16" spans="1:7" s="1164" customFormat="1" ht="21.9" customHeight="1">
      <c r="A16" s="1163" t="s">
        <v>37</v>
      </c>
      <c r="B16" s="1160">
        <v>104807.88493</v>
      </c>
      <c r="C16" s="1160">
        <v>81734.65539680628</v>
      </c>
      <c r="D16" s="1160">
        <v>11081.962979352324</v>
      </c>
      <c r="E16" s="1160">
        <v>197624.50330615859</v>
      </c>
      <c r="F16" s="1162"/>
      <c r="G16" s="1163"/>
    </row>
    <row r="17" spans="1:5" ht="7.5" customHeight="1" thickBot="1">
      <c r="A17" s="1165"/>
      <c r="B17" s="1166"/>
      <c r="C17" s="1166"/>
      <c r="D17" s="1166"/>
      <c r="E17" s="1166"/>
    </row>
    <row r="18" spans="1:5" ht="27.75" customHeight="1">
      <c r="A18" s="1167" t="s">
        <v>1064</v>
      </c>
      <c r="B18" s="1167"/>
      <c r="C18" s="1167"/>
      <c r="D18" s="1167"/>
      <c r="E18" s="1167"/>
    </row>
    <row r="19" spans="1:5" ht="16.5" customHeight="1">
      <c r="A19" s="433"/>
      <c r="B19" s="1168"/>
      <c r="C19" s="1168"/>
      <c r="D19" s="1168"/>
    </row>
    <row r="20" spans="1:5">
      <c r="C20" s="1170"/>
    </row>
  </sheetData>
  <mergeCells count="4">
    <mergeCell ref="A2:E2"/>
    <mergeCell ref="A4:E4"/>
    <mergeCell ref="A5:D5"/>
    <mergeCell ref="A18:E18"/>
  </mergeCells>
  <hyperlinks>
    <hyperlink ref="A1" location="Índice!A1" display="Volver al Índice" xr:uid="{5797031E-F44A-4F5A-99C5-948DC604B958}"/>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79B1-FE96-47C5-A37A-AFD320DDA4A9}">
  <dimension ref="A1:FM3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74" t="s">
        <v>1066</v>
      </c>
      <c r="B1" s="68"/>
      <c r="C1" s="68"/>
      <c r="D1" s="68"/>
      <c r="E1" s="68"/>
      <c r="F1" s="68"/>
      <c r="G1" s="68"/>
      <c r="H1" s="68"/>
      <c r="I1" s="68"/>
    </row>
    <row r="2" spans="1:169" s="500" customFormat="1" ht="34.5" customHeight="1">
      <c r="A2" s="3" t="s">
        <v>575</v>
      </c>
      <c r="B2" s="3"/>
      <c r="C2" s="3"/>
      <c r="D2" s="3"/>
      <c r="E2" s="3"/>
      <c r="F2" s="3"/>
      <c r="G2" s="3"/>
      <c r="H2" s="3"/>
      <c r="I2" s="3"/>
    </row>
    <row r="3" spans="1:169" s="501" customFormat="1" ht="24.75" customHeight="1">
      <c r="A3" s="123">
        <v>45260</v>
      </c>
      <c r="B3" s="123"/>
      <c r="C3" s="123"/>
      <c r="D3" s="123"/>
      <c r="E3" s="123"/>
      <c r="F3" s="123"/>
      <c r="G3" s="123"/>
      <c r="H3" s="123"/>
      <c r="I3" s="123"/>
    </row>
    <row r="4" spans="1:169" s="104" customFormat="1" ht="23.25" customHeight="1">
      <c r="A4" s="502" t="s">
        <v>63</v>
      </c>
      <c r="B4" s="502"/>
      <c r="C4" s="502"/>
      <c r="D4" s="502"/>
      <c r="E4" s="502"/>
      <c r="F4" s="502"/>
      <c r="G4" s="502"/>
      <c r="H4" s="502"/>
      <c r="I4" s="502"/>
    </row>
    <row r="5" spans="1:169" s="94" customFormat="1" ht="14.4" thickBot="1">
      <c r="A5" s="503"/>
    </row>
    <row r="6" spans="1:169" s="94" customFormat="1" ht="23.25" customHeight="1">
      <c r="A6" s="105" t="s">
        <v>64</v>
      </c>
      <c r="B6" s="205" t="s">
        <v>461</v>
      </c>
      <c r="C6" s="205" t="s">
        <v>576</v>
      </c>
      <c r="D6" s="205" t="s">
        <v>577</v>
      </c>
      <c r="E6" s="205" t="s">
        <v>578</v>
      </c>
      <c r="F6" s="205" t="s">
        <v>579</v>
      </c>
      <c r="G6" s="205" t="s">
        <v>580</v>
      </c>
      <c r="H6" s="205" t="s">
        <v>581</v>
      </c>
      <c r="I6" s="504" t="s">
        <v>582</v>
      </c>
    </row>
    <row r="7" spans="1:169" s="94" customFormat="1" ht="54" customHeight="1">
      <c r="A7" s="106"/>
      <c r="B7" s="208"/>
      <c r="C7" s="208"/>
      <c r="D7" s="208"/>
      <c r="E7" s="208"/>
      <c r="F7" s="208"/>
      <c r="G7" s="208"/>
      <c r="H7" s="208"/>
      <c r="I7" s="505"/>
    </row>
    <row r="8" spans="1:169" s="94" customFormat="1" ht="9" customHeight="1">
      <c r="A8" s="506"/>
      <c r="B8" s="507"/>
      <c r="C8" s="508"/>
      <c r="D8" s="508"/>
      <c r="E8" s="508"/>
      <c r="F8" s="508"/>
      <c r="G8" s="508"/>
      <c r="H8" s="509"/>
      <c r="I8" s="510"/>
    </row>
    <row r="9" spans="1:169" s="15" customFormat="1" ht="23.1" customHeight="1">
      <c r="A9" s="85" t="s">
        <v>28</v>
      </c>
      <c r="B9" s="511">
        <v>6.9475732695866581</v>
      </c>
      <c r="C9" s="511">
        <v>6.8465676399395976</v>
      </c>
      <c r="D9" s="511">
        <v>75.206510213189048</v>
      </c>
      <c r="E9" s="511">
        <v>1.9547583601968419</v>
      </c>
      <c r="F9" s="511">
        <v>3.5802267984263044E-3</v>
      </c>
      <c r="G9" s="511">
        <v>0.48218908310187325</v>
      </c>
      <c r="H9" s="511">
        <v>8.5588212071875684</v>
      </c>
      <c r="I9" s="512">
        <v>2932238.5399199994</v>
      </c>
      <c r="J9" s="513"/>
      <c r="K9" s="513"/>
      <c r="L9" s="513"/>
      <c r="M9" s="513"/>
      <c r="N9" s="513"/>
      <c r="O9" s="513"/>
      <c r="P9" s="513"/>
      <c r="Q9" s="513"/>
      <c r="R9" s="513"/>
      <c r="S9" s="514"/>
      <c r="T9" s="514"/>
      <c r="U9" s="514"/>
      <c r="V9" s="514"/>
      <c r="W9" s="514"/>
      <c r="X9" s="514"/>
      <c r="Y9" s="514"/>
      <c r="Z9" s="514"/>
      <c r="AA9" s="514"/>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row>
    <row r="10" spans="1:169" s="15" customFormat="1" ht="23.1" customHeight="1">
      <c r="A10" s="21" t="s">
        <v>29</v>
      </c>
      <c r="B10" s="511">
        <v>10.117871622930693</v>
      </c>
      <c r="C10" s="511">
        <v>7.2071040094189618</v>
      </c>
      <c r="D10" s="511">
        <v>77.332035920906094</v>
      </c>
      <c r="E10" s="511">
        <v>1.8029539667281456</v>
      </c>
      <c r="F10" s="511" t="s">
        <v>67</v>
      </c>
      <c r="G10" s="511">
        <v>0.84742327351945179</v>
      </c>
      <c r="H10" s="511">
        <v>2.6926112064966441</v>
      </c>
      <c r="I10" s="512">
        <v>4847897.0408000005</v>
      </c>
      <c r="J10" s="513"/>
      <c r="K10" s="513"/>
      <c r="L10" s="513"/>
      <c r="M10" s="513"/>
      <c r="N10" s="513"/>
      <c r="O10" s="513"/>
      <c r="P10" s="513"/>
      <c r="Q10" s="513"/>
      <c r="R10" s="513"/>
      <c r="S10" s="514"/>
      <c r="T10" s="514"/>
      <c r="U10" s="514"/>
      <c r="V10" s="514"/>
      <c r="W10" s="514"/>
      <c r="X10" s="514"/>
      <c r="Y10" s="514"/>
      <c r="Z10" s="514"/>
      <c r="AA10" s="514"/>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13"/>
      <c r="DV10" s="513"/>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row>
    <row r="11" spans="1:169" s="15" customFormat="1" ht="23.1" customHeight="1">
      <c r="A11" s="21" t="s">
        <v>30</v>
      </c>
      <c r="B11" s="511">
        <v>9.2679867383965338</v>
      </c>
      <c r="C11" s="511">
        <v>2.2453400188629264</v>
      </c>
      <c r="D11" s="511">
        <v>82.34476735971225</v>
      </c>
      <c r="E11" s="511">
        <v>2.5031744279966848</v>
      </c>
      <c r="F11" s="511" t="s">
        <v>67</v>
      </c>
      <c r="G11" s="511">
        <v>0.75776271002951112</v>
      </c>
      <c r="H11" s="511">
        <v>2.8809687450020749</v>
      </c>
      <c r="I11" s="512">
        <v>2605652.2178600007</v>
      </c>
      <c r="J11" s="513"/>
      <c r="K11" s="513"/>
      <c r="L11" s="513"/>
      <c r="M11" s="513"/>
      <c r="N11" s="513"/>
      <c r="O11" s="513"/>
      <c r="P11" s="513"/>
      <c r="Q11" s="513"/>
      <c r="R11" s="513"/>
      <c r="S11" s="514"/>
      <c r="T11" s="514"/>
      <c r="U11" s="514"/>
      <c r="V11" s="514"/>
      <c r="W11" s="514"/>
      <c r="X11" s="514"/>
      <c r="Y11" s="514"/>
      <c r="Z11" s="514"/>
      <c r="AA11" s="514"/>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513"/>
      <c r="CT11" s="513"/>
      <c r="CU11" s="513"/>
      <c r="CV11" s="513"/>
      <c r="CW11" s="513"/>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3"/>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row>
    <row r="12" spans="1:169" s="15" customFormat="1" ht="23.1" customHeight="1">
      <c r="A12" s="21" t="s">
        <v>31</v>
      </c>
      <c r="B12" s="511">
        <v>11.815198778574421</v>
      </c>
      <c r="C12" s="511">
        <v>1.9359950966674655</v>
      </c>
      <c r="D12" s="511">
        <v>75.421715023590536</v>
      </c>
      <c r="E12" s="511">
        <v>4.4723601335754539</v>
      </c>
      <c r="F12" s="511">
        <v>2.7359183917251343E-2</v>
      </c>
      <c r="G12" s="511">
        <v>0.15919718542737246</v>
      </c>
      <c r="H12" s="511">
        <v>6.168174598247476</v>
      </c>
      <c r="I12" s="512">
        <v>1425776.0800900003</v>
      </c>
      <c r="J12" s="513"/>
      <c r="K12" s="513"/>
      <c r="L12" s="513"/>
      <c r="M12" s="513"/>
      <c r="N12" s="513"/>
      <c r="O12" s="513"/>
      <c r="P12" s="513"/>
      <c r="Q12" s="513"/>
      <c r="R12" s="513"/>
      <c r="S12" s="514"/>
      <c r="T12" s="514"/>
      <c r="U12" s="514"/>
      <c r="V12" s="514"/>
      <c r="W12" s="514"/>
      <c r="X12" s="514"/>
      <c r="Y12" s="514"/>
      <c r="Z12" s="514"/>
      <c r="AA12" s="514"/>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row>
    <row r="13" spans="1:169" s="15" customFormat="1" ht="23.1" customHeight="1">
      <c r="A13" s="21" t="s">
        <v>32</v>
      </c>
      <c r="B13" s="511">
        <v>17.221765271523033</v>
      </c>
      <c r="C13" s="511">
        <v>1.1872387295898172</v>
      </c>
      <c r="D13" s="511">
        <v>67.98324367090666</v>
      </c>
      <c r="E13" s="511">
        <v>2.5864923759149057</v>
      </c>
      <c r="F13" s="511">
        <v>0.3086415554764782</v>
      </c>
      <c r="G13" s="511">
        <v>3.2725515349967664</v>
      </c>
      <c r="H13" s="511">
        <v>7.4400668615923493</v>
      </c>
      <c r="I13" s="512">
        <v>414693.93452999997</v>
      </c>
      <c r="J13" s="513"/>
      <c r="K13" s="513"/>
      <c r="L13" s="513"/>
      <c r="M13" s="513"/>
      <c r="N13" s="513"/>
      <c r="O13" s="513"/>
      <c r="P13" s="513"/>
      <c r="Q13" s="513"/>
      <c r="R13" s="513"/>
      <c r="S13" s="514"/>
      <c r="T13" s="514"/>
      <c r="U13" s="514"/>
      <c r="V13" s="514"/>
      <c r="W13" s="514"/>
      <c r="X13" s="514"/>
      <c r="Y13" s="514"/>
      <c r="Z13" s="514"/>
      <c r="AA13" s="514"/>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513"/>
      <c r="CT13" s="513"/>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row>
    <row r="14" spans="1:169" s="15" customFormat="1" ht="23.1" customHeight="1">
      <c r="A14" s="21" t="s">
        <v>33</v>
      </c>
      <c r="B14" s="511">
        <v>15.692239212049868</v>
      </c>
      <c r="C14" s="511" t="s">
        <v>67</v>
      </c>
      <c r="D14" s="511">
        <v>73.405474822660437</v>
      </c>
      <c r="E14" s="511">
        <v>7.1907922849213461</v>
      </c>
      <c r="F14" s="511" t="s">
        <v>67</v>
      </c>
      <c r="G14" s="511">
        <v>0.30779200359822373</v>
      </c>
      <c r="H14" s="511">
        <v>3.4037016767701385</v>
      </c>
      <c r="I14" s="512">
        <v>2043084.28305</v>
      </c>
      <c r="J14" s="513"/>
      <c r="K14" s="513"/>
      <c r="L14" s="513"/>
      <c r="M14" s="513"/>
      <c r="N14" s="513"/>
      <c r="O14" s="513"/>
      <c r="P14" s="513"/>
      <c r="Q14" s="513"/>
      <c r="R14" s="513"/>
      <c r="S14" s="514"/>
      <c r="T14" s="514"/>
      <c r="U14" s="514"/>
      <c r="V14" s="514"/>
      <c r="W14" s="514"/>
      <c r="X14" s="514"/>
      <c r="Y14" s="514"/>
      <c r="Z14" s="514"/>
      <c r="AA14" s="514"/>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row>
    <row r="15" spans="1:169" s="15" customFormat="1" ht="23.1" customHeight="1">
      <c r="A15" s="85" t="s">
        <v>34</v>
      </c>
      <c r="B15" s="511">
        <v>2.3376567975774929</v>
      </c>
      <c r="C15" s="511">
        <v>0.31402984711417642</v>
      </c>
      <c r="D15" s="511">
        <v>89.339341020071018</v>
      </c>
      <c r="E15" s="511">
        <v>2.345848540206902</v>
      </c>
      <c r="F15" s="511" t="s">
        <v>67</v>
      </c>
      <c r="G15" s="511">
        <v>0.44547715563830809</v>
      </c>
      <c r="H15" s="511">
        <v>5.2176466393920924</v>
      </c>
      <c r="I15" s="512">
        <v>1435909.3702200002</v>
      </c>
      <c r="J15" s="513"/>
      <c r="K15" s="513"/>
      <c r="L15" s="513"/>
      <c r="M15" s="513"/>
      <c r="N15" s="513"/>
      <c r="O15" s="513"/>
      <c r="P15" s="513"/>
      <c r="Q15" s="513"/>
      <c r="R15" s="513"/>
      <c r="S15" s="514"/>
      <c r="T15" s="514"/>
      <c r="U15" s="514"/>
      <c r="V15" s="514"/>
      <c r="W15" s="514"/>
      <c r="X15" s="514"/>
      <c r="Y15" s="514"/>
      <c r="Z15" s="514"/>
      <c r="AA15" s="514"/>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3"/>
      <c r="DV15" s="513"/>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row>
    <row r="16" spans="1:169" s="15" customFormat="1" ht="23.1" customHeight="1">
      <c r="A16" s="85" t="s">
        <v>35</v>
      </c>
      <c r="B16" s="511">
        <v>15.551082454968354</v>
      </c>
      <c r="C16" s="511">
        <v>1.2379895300988186</v>
      </c>
      <c r="D16" s="511">
        <v>77.65863043662074</v>
      </c>
      <c r="E16" s="511">
        <v>1.4179852147044643</v>
      </c>
      <c r="F16" s="511">
        <v>0.32765117945809491</v>
      </c>
      <c r="G16" s="511">
        <v>1.7945469457363745</v>
      </c>
      <c r="H16" s="511">
        <v>2.0121142384131692</v>
      </c>
      <c r="I16" s="512">
        <v>710783.15171999997</v>
      </c>
      <c r="J16" s="513"/>
      <c r="K16" s="513"/>
      <c r="L16" s="513"/>
      <c r="M16" s="513"/>
      <c r="N16" s="513"/>
      <c r="O16" s="513"/>
      <c r="P16" s="513"/>
      <c r="Q16" s="513"/>
      <c r="R16" s="513"/>
      <c r="S16" s="514"/>
      <c r="T16" s="514"/>
      <c r="U16" s="514"/>
      <c r="V16" s="514"/>
      <c r="W16" s="514"/>
      <c r="X16" s="514"/>
      <c r="Y16" s="514"/>
      <c r="Z16" s="514"/>
      <c r="AA16" s="514"/>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3"/>
      <c r="CY16" s="513"/>
      <c r="CZ16" s="513"/>
      <c r="DA16" s="513"/>
      <c r="DB16" s="513"/>
      <c r="DC16" s="513"/>
      <c r="DD16" s="513"/>
      <c r="DE16" s="513"/>
      <c r="DF16" s="513"/>
      <c r="DG16" s="513"/>
      <c r="DH16" s="513"/>
      <c r="DI16" s="513"/>
      <c r="DJ16" s="513"/>
      <c r="DK16" s="513"/>
      <c r="DL16" s="513"/>
      <c r="DM16" s="513"/>
      <c r="DN16" s="513"/>
      <c r="DO16" s="513"/>
      <c r="DP16" s="513"/>
      <c r="DQ16" s="513"/>
      <c r="DR16" s="513"/>
      <c r="DS16" s="513"/>
      <c r="DT16" s="513"/>
      <c r="DU16" s="513"/>
      <c r="DV16" s="513"/>
      <c r="DW16" s="513"/>
      <c r="DX16" s="513"/>
      <c r="DY16" s="513"/>
      <c r="DZ16" s="513"/>
      <c r="EA16" s="513"/>
      <c r="EB16" s="513"/>
      <c r="EC16" s="513"/>
      <c r="ED16" s="513"/>
      <c r="EE16" s="513"/>
      <c r="EF16" s="513"/>
      <c r="EG16" s="513"/>
      <c r="EH16" s="513"/>
      <c r="EI16" s="513"/>
      <c r="EJ16" s="513"/>
      <c r="EK16" s="513"/>
      <c r="EL16" s="513"/>
      <c r="EM16" s="513"/>
      <c r="EN16" s="513"/>
      <c r="EO16" s="513"/>
      <c r="EP16" s="513"/>
      <c r="EQ16" s="513"/>
      <c r="ER16" s="513"/>
      <c r="ES16" s="513"/>
      <c r="ET16" s="513"/>
      <c r="EU16" s="513"/>
      <c r="EV16" s="513"/>
      <c r="EW16" s="513"/>
      <c r="EX16" s="513"/>
      <c r="EY16" s="513"/>
      <c r="EZ16" s="513"/>
      <c r="FA16" s="513"/>
      <c r="FB16" s="513"/>
      <c r="FC16" s="513"/>
      <c r="FD16" s="513"/>
      <c r="FE16" s="513"/>
      <c r="FF16" s="513"/>
      <c r="FG16" s="513"/>
      <c r="FH16" s="513"/>
      <c r="FI16" s="513"/>
      <c r="FJ16" s="513"/>
      <c r="FK16" s="513"/>
      <c r="FL16" s="513"/>
      <c r="FM16" s="513"/>
    </row>
    <row r="17" spans="1:169" s="15" customFormat="1" ht="23.1" customHeight="1">
      <c r="A17" s="85" t="s">
        <v>36</v>
      </c>
      <c r="B17" s="511">
        <v>14.379099085562647</v>
      </c>
      <c r="C17" s="511">
        <v>1.9116041722913348</v>
      </c>
      <c r="D17" s="511">
        <v>54.182541732174492</v>
      </c>
      <c r="E17" s="511">
        <v>1.3042829368042499</v>
      </c>
      <c r="F17" s="511">
        <v>5.682387184979854</v>
      </c>
      <c r="G17" s="511">
        <v>7.7367262879801402</v>
      </c>
      <c r="H17" s="511">
        <v>14.803358600207289</v>
      </c>
      <c r="I17" s="512">
        <v>671658.71397999988</v>
      </c>
      <c r="J17" s="513"/>
      <c r="K17" s="513"/>
      <c r="L17" s="513"/>
      <c r="M17" s="513"/>
      <c r="N17" s="513"/>
      <c r="O17" s="513"/>
      <c r="P17" s="513"/>
      <c r="Q17" s="513"/>
      <c r="R17" s="513"/>
      <c r="S17" s="514"/>
      <c r="T17" s="514"/>
      <c r="U17" s="514"/>
      <c r="V17" s="514"/>
      <c r="W17" s="514"/>
      <c r="X17" s="514"/>
      <c r="Y17" s="514"/>
      <c r="Z17" s="514"/>
      <c r="AA17" s="514"/>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3"/>
      <c r="DV17" s="513"/>
      <c r="DW17" s="513"/>
      <c r="DX17" s="513"/>
      <c r="DY17" s="513"/>
      <c r="DZ17" s="513"/>
      <c r="EA17" s="513"/>
      <c r="EB17" s="513"/>
      <c r="EC17" s="513"/>
      <c r="ED17" s="513"/>
      <c r="EE17" s="513"/>
      <c r="EF17" s="513"/>
      <c r="EG17" s="513"/>
      <c r="EH17" s="513"/>
      <c r="EI17" s="513"/>
      <c r="EJ17" s="513"/>
      <c r="EK17" s="513"/>
      <c r="EL17" s="513"/>
      <c r="EM17" s="513"/>
      <c r="EN17" s="513"/>
      <c r="EO17" s="513"/>
      <c r="EP17" s="513"/>
      <c r="EQ17" s="513"/>
      <c r="ER17" s="513"/>
      <c r="ES17" s="513"/>
      <c r="ET17" s="513"/>
      <c r="EU17" s="513"/>
      <c r="EV17" s="513"/>
      <c r="EW17" s="513"/>
      <c r="EX17" s="513"/>
      <c r="EY17" s="513"/>
      <c r="EZ17" s="513"/>
      <c r="FA17" s="513"/>
      <c r="FB17" s="513"/>
      <c r="FC17" s="513"/>
      <c r="FD17" s="513"/>
      <c r="FE17" s="513"/>
      <c r="FF17" s="513"/>
      <c r="FG17" s="513"/>
      <c r="FH17" s="513"/>
      <c r="FI17" s="513"/>
      <c r="FJ17" s="513"/>
      <c r="FK17" s="513"/>
      <c r="FL17" s="513"/>
      <c r="FM17" s="513"/>
    </row>
    <row r="18" spans="1:169" s="15" customFormat="1" ht="36" customHeight="1" thickBot="1">
      <c r="A18" s="90" t="s">
        <v>37</v>
      </c>
      <c r="B18" s="515">
        <v>10.16448524816445</v>
      </c>
      <c r="C18" s="515">
        <v>3.9053302223282254</v>
      </c>
      <c r="D18" s="515">
        <v>76.98857201652126</v>
      </c>
      <c r="E18" s="515">
        <v>2.8317265800237275</v>
      </c>
      <c r="F18" s="515">
        <v>0.24737169931778052</v>
      </c>
      <c r="G18" s="515">
        <v>0.98440146092344749</v>
      </c>
      <c r="H18" s="515">
        <v>4.8781127727211198</v>
      </c>
      <c r="I18" s="516">
        <v>17087693.332169998</v>
      </c>
      <c r="J18" s="513"/>
      <c r="K18" s="513"/>
      <c r="L18" s="513"/>
      <c r="M18" s="513"/>
      <c r="N18" s="513"/>
      <c r="O18" s="513"/>
      <c r="P18" s="513"/>
      <c r="Q18" s="513"/>
      <c r="R18" s="513"/>
      <c r="S18" s="514"/>
      <c r="T18" s="514"/>
      <c r="U18" s="514"/>
      <c r="V18" s="514"/>
      <c r="W18" s="514"/>
      <c r="X18" s="514"/>
      <c r="Y18" s="514"/>
      <c r="Z18" s="514"/>
      <c r="AA18" s="514"/>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513"/>
      <c r="EG18" s="513"/>
      <c r="EH18" s="513"/>
      <c r="EI18" s="513"/>
      <c r="EJ18" s="513"/>
      <c r="EK18" s="513"/>
      <c r="EL18" s="513"/>
      <c r="EM18" s="513"/>
      <c r="EN18" s="513"/>
      <c r="EO18" s="513"/>
      <c r="EP18" s="513"/>
      <c r="EQ18" s="513"/>
      <c r="ER18" s="513"/>
      <c r="ES18" s="513"/>
      <c r="ET18" s="513"/>
      <c r="EU18" s="513"/>
      <c r="EV18" s="513"/>
      <c r="EW18" s="513"/>
      <c r="EX18" s="513"/>
      <c r="EY18" s="513"/>
      <c r="EZ18" s="513"/>
      <c r="FA18" s="513"/>
      <c r="FB18" s="513"/>
      <c r="FC18" s="513"/>
      <c r="FD18" s="513"/>
      <c r="FE18" s="513"/>
      <c r="FF18" s="513"/>
      <c r="FG18" s="513"/>
      <c r="FH18" s="513"/>
      <c r="FI18" s="513"/>
      <c r="FJ18" s="513"/>
      <c r="FK18" s="513"/>
      <c r="FL18" s="513"/>
      <c r="FM18" s="513"/>
    </row>
    <row r="19" spans="1:169" s="94" customFormat="1" ht="8.25" customHeight="1">
      <c r="A19" s="85"/>
      <c r="B19" s="517"/>
      <c r="C19" s="517"/>
      <c r="D19" s="517"/>
      <c r="E19" s="517"/>
      <c r="F19" s="517"/>
      <c r="G19" s="517"/>
      <c r="H19" s="517"/>
      <c r="I19" s="517"/>
      <c r="J19" s="518"/>
      <c r="K19" s="518"/>
      <c r="L19" s="518"/>
      <c r="M19" s="518"/>
      <c r="N19" s="518"/>
      <c r="O19" s="518"/>
      <c r="P19" s="518"/>
      <c r="Q19" s="518"/>
      <c r="R19" s="514"/>
      <c r="S19" s="514"/>
      <c r="T19" s="514"/>
      <c r="U19" s="514"/>
      <c r="V19" s="514"/>
      <c r="W19" s="514"/>
      <c r="X19" s="514"/>
      <c r="Y19" s="514"/>
      <c r="Z19" s="514"/>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8"/>
      <c r="DI19" s="518"/>
      <c r="DJ19" s="518"/>
      <c r="DK19" s="518"/>
      <c r="DL19" s="518"/>
      <c r="DM19" s="518"/>
      <c r="DN19" s="518"/>
      <c r="DO19" s="518"/>
      <c r="DP19" s="518"/>
      <c r="DQ19" s="518"/>
      <c r="DR19" s="518"/>
      <c r="DS19" s="518"/>
      <c r="DT19" s="518"/>
      <c r="DU19" s="518"/>
      <c r="DV19" s="518"/>
      <c r="DW19" s="518"/>
      <c r="DX19" s="518"/>
      <c r="DY19" s="518"/>
      <c r="DZ19" s="518"/>
      <c r="EA19" s="518"/>
      <c r="EB19" s="518"/>
      <c r="EC19" s="518"/>
      <c r="ED19" s="518"/>
      <c r="EE19" s="518"/>
      <c r="EF19" s="518"/>
      <c r="EG19" s="518"/>
      <c r="EH19" s="518"/>
      <c r="EI19" s="518"/>
      <c r="EJ19" s="518"/>
      <c r="EK19" s="518"/>
      <c r="EL19" s="518"/>
      <c r="EM19" s="518"/>
      <c r="EN19" s="518"/>
      <c r="EO19" s="518"/>
      <c r="EP19" s="518"/>
      <c r="EQ19" s="518"/>
      <c r="ER19" s="518"/>
      <c r="ES19" s="518"/>
      <c r="ET19" s="518"/>
      <c r="EU19" s="518"/>
      <c r="EV19" s="518"/>
      <c r="EW19" s="518"/>
      <c r="EX19" s="518"/>
      <c r="EY19" s="518"/>
      <c r="EZ19" s="518"/>
      <c r="FA19" s="518"/>
      <c r="FB19" s="518"/>
      <c r="FC19" s="518"/>
      <c r="FD19" s="518"/>
      <c r="FE19" s="518"/>
      <c r="FF19" s="518"/>
      <c r="FG19" s="518"/>
      <c r="FH19" s="518"/>
      <c r="FI19" s="518"/>
      <c r="FJ19" s="518"/>
      <c r="FK19" s="518"/>
      <c r="FL19" s="518"/>
    </row>
    <row r="20" spans="1:169" s="523" customFormat="1" ht="12" customHeight="1">
      <c r="A20" s="26" t="s">
        <v>583</v>
      </c>
      <c r="B20" s="519"/>
      <c r="C20" s="519"/>
      <c r="D20" s="519"/>
      <c r="E20" s="519"/>
      <c r="F20" s="519"/>
      <c r="G20" s="519"/>
      <c r="H20" s="520"/>
      <c r="I20" s="513"/>
      <c r="J20" s="521"/>
      <c r="K20" s="521"/>
      <c r="L20" s="521"/>
      <c r="M20" s="521"/>
      <c r="N20" s="521"/>
      <c r="O20" s="521"/>
      <c r="P20" s="521"/>
      <c r="Q20" s="521"/>
      <c r="R20" s="522"/>
      <c r="S20" s="522"/>
      <c r="T20" s="522"/>
      <c r="U20" s="522"/>
      <c r="V20" s="522"/>
      <c r="W20" s="522"/>
      <c r="X20" s="522"/>
      <c r="Y20" s="522"/>
      <c r="Z20" s="522"/>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1"/>
      <c r="CK20" s="521"/>
      <c r="CL20" s="521"/>
      <c r="CM20" s="521"/>
      <c r="CN20" s="521"/>
      <c r="CO20" s="521"/>
      <c r="CP20" s="521"/>
      <c r="CQ20" s="521"/>
      <c r="CR20" s="521"/>
      <c r="CS20" s="521"/>
      <c r="CT20" s="521"/>
      <c r="CU20" s="521"/>
      <c r="CV20" s="521"/>
      <c r="CW20" s="521"/>
      <c r="CX20" s="521"/>
      <c r="CY20" s="521"/>
      <c r="CZ20" s="521"/>
      <c r="DA20" s="521"/>
      <c r="DB20" s="521"/>
      <c r="DC20" s="521"/>
      <c r="DD20" s="521"/>
      <c r="DE20" s="521"/>
      <c r="DF20" s="521"/>
      <c r="DG20" s="521"/>
      <c r="DH20" s="521"/>
      <c r="DI20" s="521"/>
      <c r="DJ20" s="521"/>
      <c r="DK20" s="521"/>
      <c r="DL20" s="521"/>
      <c r="DM20" s="521"/>
      <c r="DN20" s="521"/>
      <c r="DO20" s="521"/>
      <c r="DP20" s="521"/>
      <c r="DQ20" s="521"/>
      <c r="DR20" s="521"/>
      <c r="DS20" s="521"/>
      <c r="DT20" s="521"/>
      <c r="DU20" s="521"/>
      <c r="DV20" s="521"/>
      <c r="DW20" s="521"/>
      <c r="DX20" s="521"/>
      <c r="DY20" s="521"/>
      <c r="DZ20" s="521"/>
      <c r="EA20" s="521"/>
      <c r="EB20" s="521"/>
      <c r="EC20" s="521"/>
      <c r="ED20" s="521"/>
      <c r="EE20" s="521"/>
      <c r="EF20" s="521"/>
      <c r="EG20" s="521"/>
      <c r="EH20" s="521"/>
      <c r="EI20" s="521"/>
      <c r="EJ20" s="521"/>
      <c r="EK20" s="521"/>
      <c r="EL20" s="521"/>
      <c r="EM20" s="521"/>
      <c r="EN20" s="521"/>
      <c r="EO20" s="521"/>
      <c r="EP20" s="521"/>
      <c r="EQ20" s="521"/>
      <c r="ER20" s="521"/>
      <c r="ES20" s="521"/>
      <c r="ET20" s="521"/>
      <c r="EU20" s="521"/>
      <c r="EV20" s="521"/>
      <c r="EW20" s="521"/>
      <c r="EX20" s="521"/>
      <c r="EY20" s="521"/>
      <c r="EZ20" s="521"/>
      <c r="FA20" s="521"/>
      <c r="FB20" s="521"/>
      <c r="FC20" s="521"/>
      <c r="FD20" s="521"/>
      <c r="FE20" s="521"/>
      <c r="FF20" s="521"/>
      <c r="FG20" s="521"/>
      <c r="FH20" s="521"/>
      <c r="FI20" s="521"/>
      <c r="FJ20" s="521"/>
      <c r="FK20" s="521"/>
      <c r="FL20" s="521"/>
    </row>
    <row r="21" spans="1:169" s="523" customFormat="1" ht="12" customHeight="1">
      <c r="A21" s="26" t="s">
        <v>584</v>
      </c>
      <c r="B21" s="15"/>
      <c r="C21" s="15"/>
      <c r="D21" s="15"/>
      <c r="E21" s="15"/>
      <c r="F21" s="15"/>
      <c r="G21" s="15"/>
      <c r="H21" s="15"/>
      <c r="I21" s="15"/>
      <c r="J21" s="521"/>
      <c r="K21" s="521"/>
      <c r="L21" s="521"/>
      <c r="M21" s="521"/>
      <c r="N21" s="521"/>
      <c r="O21" s="521"/>
      <c r="P21" s="521"/>
      <c r="Q21" s="521"/>
      <c r="R21" s="522"/>
      <c r="S21" s="522"/>
      <c r="T21" s="522"/>
      <c r="U21" s="522"/>
      <c r="V21" s="522"/>
      <c r="W21" s="522"/>
      <c r="X21" s="522"/>
      <c r="Y21" s="522"/>
      <c r="Z21" s="522"/>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1"/>
      <c r="BW21" s="521"/>
      <c r="BX21" s="521"/>
      <c r="BY21" s="521"/>
      <c r="BZ21" s="521"/>
      <c r="CA21" s="521"/>
      <c r="CB21" s="521"/>
      <c r="CC21" s="521"/>
      <c r="CD21" s="521"/>
      <c r="CE21" s="521"/>
      <c r="CF21" s="521"/>
      <c r="CG21" s="521"/>
      <c r="CH21" s="521"/>
      <c r="CI21" s="521"/>
      <c r="CJ21" s="521"/>
      <c r="CK21" s="521"/>
      <c r="CL21" s="521"/>
      <c r="CM21" s="521"/>
      <c r="CN21" s="521"/>
      <c r="CO21" s="521"/>
      <c r="CP21" s="521"/>
      <c r="CQ21" s="521"/>
      <c r="CR21" s="521"/>
      <c r="CS21" s="521"/>
      <c r="CT21" s="521"/>
      <c r="CU21" s="521"/>
      <c r="CV21" s="521"/>
      <c r="CW21" s="521"/>
      <c r="CX21" s="521"/>
      <c r="CY21" s="521"/>
      <c r="CZ21" s="521"/>
      <c r="DA21" s="521"/>
      <c r="DB21" s="521"/>
      <c r="DC21" s="521"/>
      <c r="DD21" s="521"/>
      <c r="DE21" s="521"/>
      <c r="DF21" s="521"/>
      <c r="DG21" s="521"/>
      <c r="DH21" s="521"/>
      <c r="DI21" s="521"/>
      <c r="DJ21" s="521"/>
      <c r="DK21" s="521"/>
      <c r="DL21" s="521"/>
      <c r="DM21" s="521"/>
      <c r="DN21" s="521"/>
      <c r="DO21" s="521"/>
      <c r="DP21" s="521"/>
      <c r="DQ21" s="521"/>
      <c r="DR21" s="521"/>
      <c r="DS21" s="521"/>
      <c r="DT21" s="521"/>
      <c r="DU21" s="521"/>
      <c r="DV21" s="521"/>
      <c r="DW21" s="521"/>
      <c r="DX21" s="521"/>
      <c r="DY21" s="521"/>
      <c r="DZ21" s="521"/>
      <c r="EA21" s="521"/>
      <c r="EB21" s="521"/>
      <c r="EC21" s="521"/>
      <c r="ED21" s="521"/>
      <c r="EE21" s="521"/>
      <c r="EF21" s="521"/>
      <c r="EG21" s="521"/>
      <c r="EH21" s="521"/>
      <c r="EI21" s="521"/>
      <c r="EJ21" s="521"/>
      <c r="EK21" s="521"/>
      <c r="EL21" s="521"/>
      <c r="EM21" s="521"/>
      <c r="EN21" s="521"/>
      <c r="EO21" s="521"/>
      <c r="EP21" s="521"/>
      <c r="EQ21" s="521"/>
      <c r="ER21" s="521"/>
      <c r="ES21" s="521"/>
      <c r="ET21" s="521"/>
      <c r="EU21" s="521"/>
      <c r="EV21" s="521"/>
      <c r="EW21" s="521"/>
      <c r="EX21" s="521"/>
      <c r="EY21" s="521"/>
      <c r="EZ21" s="521"/>
      <c r="FA21" s="521"/>
      <c r="FB21" s="521"/>
      <c r="FC21" s="521"/>
      <c r="FD21" s="521"/>
      <c r="FE21" s="521"/>
      <c r="FF21" s="521"/>
      <c r="FG21" s="521"/>
      <c r="FH21" s="521"/>
      <c r="FI21" s="521"/>
      <c r="FJ21" s="521"/>
      <c r="FK21" s="521"/>
      <c r="FL21" s="521"/>
    </row>
    <row r="22" spans="1:169" s="94" customFormat="1" ht="13.8">
      <c r="A22" s="26" t="s">
        <v>585</v>
      </c>
      <c r="B22" s="513"/>
      <c r="C22" s="513"/>
      <c r="D22" s="513"/>
      <c r="E22" s="513"/>
      <c r="F22" s="513"/>
      <c r="G22" s="513"/>
      <c r="H22" s="513"/>
      <c r="I22" s="513"/>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18"/>
      <c r="ED22" s="518"/>
      <c r="EE22" s="518"/>
      <c r="EF22" s="518"/>
      <c r="EG22" s="518"/>
      <c r="EH22" s="518"/>
      <c r="EI22" s="518"/>
      <c r="EJ22" s="518"/>
      <c r="EK22" s="518"/>
      <c r="EL22" s="518"/>
      <c r="EM22" s="518"/>
      <c r="EN22" s="518"/>
      <c r="EO22" s="518"/>
      <c r="EP22" s="518"/>
      <c r="EQ22" s="518"/>
      <c r="ER22" s="518"/>
      <c r="ES22" s="518"/>
      <c r="ET22" s="518"/>
      <c r="EU22" s="518"/>
      <c r="EV22" s="518"/>
      <c r="EW22" s="518"/>
      <c r="EX22" s="518"/>
      <c r="EY22" s="518"/>
      <c r="EZ22" s="518"/>
      <c r="FA22" s="518"/>
      <c r="FB22" s="518"/>
      <c r="FC22" s="518"/>
      <c r="FD22" s="518"/>
      <c r="FE22" s="518"/>
      <c r="FF22" s="518"/>
      <c r="FG22" s="518"/>
      <c r="FH22" s="518"/>
      <c r="FI22" s="518"/>
      <c r="FJ22" s="518"/>
      <c r="FK22" s="518"/>
      <c r="FL22" s="518"/>
    </row>
    <row r="23" spans="1:169" s="94" customFormat="1" ht="13.8">
      <c r="A23" s="229" t="s">
        <v>69</v>
      </c>
      <c r="B23" s="513"/>
      <c r="C23" s="513"/>
      <c r="D23" s="513"/>
      <c r="E23" s="513"/>
      <c r="F23" s="513"/>
      <c r="G23" s="513"/>
      <c r="H23" s="513"/>
      <c r="I23" s="15"/>
    </row>
    <row r="24" spans="1:169" s="94" customFormat="1" ht="13.8">
      <c r="B24" s="518"/>
      <c r="C24" s="518"/>
      <c r="D24" s="518"/>
      <c r="E24" s="518"/>
      <c r="F24" s="518"/>
      <c r="G24" s="518"/>
      <c r="H24" s="518"/>
    </row>
    <row r="25" spans="1:169" s="94" customFormat="1" ht="13.8">
      <c r="B25" s="518"/>
      <c r="C25" s="518"/>
      <c r="D25" s="518"/>
      <c r="E25" s="518"/>
      <c r="F25" s="518"/>
      <c r="G25" s="518"/>
      <c r="H25" s="518"/>
    </row>
    <row r="26" spans="1:169" s="94" customFormat="1" ht="13.8">
      <c r="B26" s="518"/>
      <c r="C26" s="518"/>
      <c r="D26" s="518"/>
      <c r="E26" s="518"/>
      <c r="F26" s="518"/>
      <c r="G26" s="518"/>
      <c r="H26" s="518"/>
    </row>
    <row r="27" spans="1:169" s="94" customFormat="1" ht="13.8">
      <c r="B27" s="518"/>
      <c r="C27" s="518"/>
      <c r="D27" s="518"/>
      <c r="E27" s="518"/>
      <c r="F27" s="518"/>
      <c r="G27" s="518"/>
      <c r="H27" s="518"/>
    </row>
    <row r="28" spans="1:169" s="94" customFormat="1" ht="13.8">
      <c r="B28" s="518"/>
      <c r="C28" s="518"/>
      <c r="D28" s="518"/>
      <c r="E28" s="518"/>
      <c r="F28" s="518"/>
      <c r="G28" s="518"/>
      <c r="H28" s="518"/>
    </row>
    <row r="29" spans="1:169">
      <c r="B29" s="524"/>
      <c r="C29" s="524"/>
      <c r="D29" s="524"/>
      <c r="E29" s="524"/>
      <c r="F29" s="524"/>
      <c r="G29" s="524"/>
      <c r="H29" s="524"/>
    </row>
    <row r="30" spans="1:169">
      <c r="B30" s="524"/>
      <c r="C30" s="524"/>
      <c r="D30" s="524"/>
      <c r="E30" s="524"/>
      <c r="F30" s="524"/>
      <c r="G30" s="524"/>
      <c r="H30" s="524"/>
    </row>
    <row r="31" spans="1:169">
      <c r="B31" s="524"/>
      <c r="C31" s="524"/>
      <c r="D31" s="524"/>
      <c r="E31" s="524"/>
      <c r="F31" s="524"/>
      <c r="G31" s="524"/>
      <c r="H31" s="524"/>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01BA9CC3-7A21-48F8-9D53-40A9C033F922}"/>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EF91-8C2A-4279-AA91-988186D7701E}">
  <dimension ref="A1:IR77"/>
  <sheetViews>
    <sheetView showGridLines="0" workbookViewId="0"/>
  </sheetViews>
  <sheetFormatPr baseColWidth="10" defaultColWidth="10.109375" defaultRowHeight="13.2"/>
  <cols>
    <col min="1" max="1" width="28.88671875" style="555"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174" t="s">
        <v>1066</v>
      </c>
    </row>
    <row r="2" spans="1:252" ht="49.5" customHeight="1">
      <c r="A2" s="556" t="s">
        <v>620</v>
      </c>
      <c r="B2" s="556"/>
      <c r="C2" s="556"/>
      <c r="D2" s="556"/>
      <c r="E2" s="556"/>
      <c r="F2" s="556"/>
      <c r="G2" s="556"/>
      <c r="H2" s="556"/>
      <c r="I2" s="556"/>
      <c r="J2" s="556"/>
      <c r="K2" s="556"/>
    </row>
    <row r="3" spans="1:252" ht="15.75" customHeight="1">
      <c r="A3" s="557">
        <v>45260</v>
      </c>
      <c r="B3" s="557"/>
      <c r="C3" s="557"/>
      <c r="D3" s="557"/>
      <c r="E3" s="557"/>
      <c r="F3" s="557"/>
      <c r="G3" s="557"/>
      <c r="H3" s="557"/>
      <c r="I3" s="557"/>
      <c r="J3" s="557"/>
      <c r="K3" s="557"/>
    </row>
    <row r="4" spans="1:252" ht="18" customHeight="1">
      <c r="A4" s="502" t="s">
        <v>63</v>
      </c>
      <c r="B4" s="502"/>
      <c r="C4" s="502"/>
      <c r="D4" s="502"/>
      <c r="E4" s="502"/>
      <c r="F4" s="502"/>
      <c r="G4" s="502"/>
      <c r="H4" s="502"/>
      <c r="I4" s="502"/>
      <c r="J4" s="502"/>
      <c r="K4" s="502"/>
    </row>
    <row r="5" spans="1:252" s="560" customFormat="1" ht="15.75" customHeight="1" thickBot="1">
      <c r="A5" s="558"/>
      <c r="B5" s="559"/>
      <c r="C5" s="559"/>
      <c r="D5" s="559"/>
      <c r="E5" s="559"/>
      <c r="F5" s="559"/>
      <c r="G5" s="559"/>
      <c r="H5" s="559"/>
      <c r="I5" s="559"/>
      <c r="J5" s="559"/>
      <c r="K5" s="559"/>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0" t="s">
        <v>621</v>
      </c>
      <c r="B6" s="561" t="s">
        <v>28</v>
      </c>
      <c r="C6" s="562" t="s">
        <v>29</v>
      </c>
      <c r="D6" s="562" t="s">
        <v>30</v>
      </c>
      <c r="E6" s="562" t="s">
        <v>31</v>
      </c>
      <c r="F6" s="562" t="s">
        <v>32</v>
      </c>
      <c r="G6" s="562" t="s">
        <v>33</v>
      </c>
      <c r="H6" s="562" t="s">
        <v>34</v>
      </c>
      <c r="I6" s="562" t="s">
        <v>35</v>
      </c>
      <c r="J6" s="562" t="s">
        <v>36</v>
      </c>
      <c r="K6" s="563" t="s">
        <v>622</v>
      </c>
      <c r="L6" s="94"/>
    </row>
    <row r="7" spans="1:252">
      <c r="A7" s="564" t="s">
        <v>623</v>
      </c>
      <c r="B7" s="565">
        <v>0</v>
      </c>
      <c r="C7" s="566">
        <v>0</v>
      </c>
      <c r="D7" s="566">
        <v>0</v>
      </c>
      <c r="E7" s="566">
        <v>0</v>
      </c>
      <c r="F7" s="566">
        <v>0</v>
      </c>
      <c r="G7" s="566">
        <v>0</v>
      </c>
      <c r="H7" s="566">
        <v>7.4575681228850575E-3</v>
      </c>
      <c r="I7" s="566">
        <v>8.2761400479478955E-2</v>
      </c>
      <c r="J7" s="566">
        <v>0</v>
      </c>
      <c r="K7" s="566">
        <v>4.1805747230646397E-3</v>
      </c>
      <c r="L7" s="15"/>
    </row>
    <row r="8" spans="1:252">
      <c r="A8" s="567" t="s">
        <v>624</v>
      </c>
      <c r="B8" s="568">
        <v>0</v>
      </c>
      <c r="C8" s="569">
        <v>0</v>
      </c>
      <c r="D8" s="569">
        <v>0</v>
      </c>
      <c r="E8" s="569">
        <v>0</v>
      </c>
      <c r="F8" s="569">
        <v>0</v>
      </c>
      <c r="G8" s="569">
        <v>0</v>
      </c>
      <c r="H8" s="569">
        <v>0</v>
      </c>
      <c r="I8" s="569">
        <v>0</v>
      </c>
      <c r="J8" s="569">
        <v>0</v>
      </c>
      <c r="K8" s="569">
        <v>0</v>
      </c>
      <c r="L8" s="15"/>
    </row>
    <row r="9" spans="1:252">
      <c r="A9" s="567" t="s">
        <v>391</v>
      </c>
      <c r="B9" s="568">
        <v>0</v>
      </c>
      <c r="C9" s="569">
        <v>0</v>
      </c>
      <c r="D9" s="569">
        <v>0</v>
      </c>
      <c r="E9" s="569">
        <v>0</v>
      </c>
      <c r="F9" s="569">
        <v>0</v>
      </c>
      <c r="G9" s="569">
        <v>0</v>
      </c>
      <c r="H9" s="569">
        <v>0</v>
      </c>
      <c r="I9" s="569">
        <v>0</v>
      </c>
      <c r="J9" s="569">
        <v>0</v>
      </c>
      <c r="K9" s="569">
        <v>0</v>
      </c>
      <c r="L9" s="15"/>
    </row>
    <row r="10" spans="1:252">
      <c r="A10" s="567" t="s">
        <v>396</v>
      </c>
      <c r="B10" s="568">
        <v>0</v>
      </c>
      <c r="C10" s="569">
        <v>0</v>
      </c>
      <c r="D10" s="569">
        <v>0</v>
      </c>
      <c r="E10" s="569">
        <v>0</v>
      </c>
      <c r="F10" s="569">
        <v>0</v>
      </c>
      <c r="G10" s="569">
        <v>0</v>
      </c>
      <c r="H10" s="569">
        <v>0</v>
      </c>
      <c r="I10" s="569">
        <v>0</v>
      </c>
      <c r="J10" s="569">
        <v>0</v>
      </c>
      <c r="K10" s="569">
        <v>0</v>
      </c>
      <c r="L10" s="15"/>
    </row>
    <row r="11" spans="1:252">
      <c r="A11" s="567" t="s">
        <v>625</v>
      </c>
      <c r="B11" s="568">
        <v>0</v>
      </c>
      <c r="C11" s="569">
        <v>0</v>
      </c>
      <c r="D11" s="569">
        <v>0</v>
      </c>
      <c r="E11" s="569">
        <v>0</v>
      </c>
      <c r="F11" s="569">
        <v>0</v>
      </c>
      <c r="G11" s="569">
        <v>0</v>
      </c>
      <c r="H11" s="569">
        <v>0</v>
      </c>
      <c r="I11" s="569">
        <v>8.2761400479478955E-2</v>
      </c>
      <c r="J11" s="569">
        <v>0</v>
      </c>
      <c r="K11" s="569">
        <v>3.469976122034302E-3</v>
      </c>
      <c r="L11" s="15"/>
    </row>
    <row r="12" spans="1:252">
      <c r="A12" s="567" t="s">
        <v>626</v>
      </c>
      <c r="B12" s="568">
        <v>0</v>
      </c>
      <c r="C12" s="569">
        <v>0</v>
      </c>
      <c r="D12" s="569">
        <v>0</v>
      </c>
      <c r="E12" s="569">
        <v>0</v>
      </c>
      <c r="F12" s="569">
        <v>0</v>
      </c>
      <c r="G12" s="569">
        <v>0</v>
      </c>
      <c r="H12" s="569">
        <v>7.4575681228850575E-3</v>
      </c>
      <c r="I12" s="569">
        <v>0</v>
      </c>
      <c r="J12" s="569">
        <v>0</v>
      </c>
      <c r="K12" s="569">
        <v>7.1059860103033791E-4</v>
      </c>
      <c r="L12" s="15"/>
    </row>
    <row r="13" spans="1:252">
      <c r="A13" s="567" t="s">
        <v>627</v>
      </c>
      <c r="B13" s="568">
        <v>0</v>
      </c>
      <c r="C13" s="569">
        <v>0</v>
      </c>
      <c r="D13" s="569">
        <v>0</v>
      </c>
      <c r="E13" s="569">
        <v>0</v>
      </c>
      <c r="F13" s="569">
        <v>0</v>
      </c>
      <c r="G13" s="569">
        <v>0</v>
      </c>
      <c r="H13" s="569">
        <v>0</v>
      </c>
      <c r="I13" s="569">
        <v>0</v>
      </c>
      <c r="J13" s="569">
        <v>0</v>
      </c>
      <c r="K13" s="569">
        <v>0</v>
      </c>
      <c r="L13" s="15"/>
    </row>
    <row r="14" spans="1:252">
      <c r="A14" s="567" t="s">
        <v>628</v>
      </c>
      <c r="B14" s="568">
        <v>0</v>
      </c>
      <c r="C14" s="569">
        <v>0</v>
      </c>
      <c r="D14" s="569">
        <v>0</v>
      </c>
      <c r="E14" s="569">
        <v>0</v>
      </c>
      <c r="F14" s="569">
        <v>0</v>
      </c>
      <c r="G14" s="569">
        <v>0</v>
      </c>
      <c r="H14" s="569">
        <v>0</v>
      </c>
      <c r="I14" s="569">
        <v>0</v>
      </c>
      <c r="J14" s="569">
        <v>0</v>
      </c>
      <c r="K14" s="569">
        <v>0</v>
      </c>
      <c r="L14" s="15"/>
    </row>
    <row r="15" spans="1:252" ht="3" customHeight="1">
      <c r="A15" s="567"/>
      <c r="B15" s="570"/>
      <c r="C15" s="571"/>
      <c r="D15" s="571"/>
      <c r="E15" s="571"/>
      <c r="F15" s="571"/>
      <c r="G15" s="571"/>
      <c r="H15" s="571"/>
      <c r="I15" s="571"/>
      <c r="J15" s="571"/>
      <c r="K15" s="571"/>
      <c r="L15" s="15"/>
    </row>
    <row r="16" spans="1:252">
      <c r="A16" s="564" t="s">
        <v>629</v>
      </c>
      <c r="B16" s="572">
        <v>0</v>
      </c>
      <c r="C16" s="573">
        <v>0</v>
      </c>
      <c r="D16" s="573">
        <v>0</v>
      </c>
      <c r="E16" s="573">
        <v>0</v>
      </c>
      <c r="F16" s="573">
        <v>0</v>
      </c>
      <c r="G16" s="573">
        <v>0</v>
      </c>
      <c r="H16" s="573">
        <v>0.73849407384565502</v>
      </c>
      <c r="I16" s="573">
        <v>0.36190739677569889</v>
      </c>
      <c r="J16" s="573">
        <v>1.1850216707123731E-3</v>
      </c>
      <c r="K16" s="573">
        <v>8.5575650890504798E-2</v>
      </c>
      <c r="L16" s="15"/>
      <c r="N16" s="574"/>
    </row>
    <row r="17" spans="1:12">
      <c r="A17" s="567" t="s">
        <v>624</v>
      </c>
      <c r="B17" s="570">
        <v>0</v>
      </c>
      <c r="C17" s="571">
        <v>0</v>
      </c>
      <c r="D17" s="571">
        <v>0</v>
      </c>
      <c r="E17" s="571">
        <v>0</v>
      </c>
      <c r="F17" s="571">
        <v>0</v>
      </c>
      <c r="G17" s="571">
        <v>0</v>
      </c>
      <c r="H17" s="571">
        <v>0</v>
      </c>
      <c r="I17" s="571">
        <v>0</v>
      </c>
      <c r="J17" s="571">
        <v>0</v>
      </c>
      <c r="K17" s="571">
        <v>0</v>
      </c>
      <c r="L17" s="15"/>
    </row>
    <row r="18" spans="1:12">
      <c r="A18" s="567" t="s">
        <v>391</v>
      </c>
      <c r="B18" s="570">
        <v>0</v>
      </c>
      <c r="C18" s="571">
        <v>0</v>
      </c>
      <c r="D18" s="571">
        <v>0</v>
      </c>
      <c r="E18" s="571">
        <v>0</v>
      </c>
      <c r="F18" s="571">
        <v>0</v>
      </c>
      <c r="G18" s="571">
        <v>0</v>
      </c>
      <c r="H18" s="571">
        <v>0</v>
      </c>
      <c r="I18" s="571">
        <v>0</v>
      </c>
      <c r="J18" s="571">
        <v>0</v>
      </c>
      <c r="K18" s="571">
        <v>0</v>
      </c>
      <c r="L18" s="15"/>
    </row>
    <row r="19" spans="1:12">
      <c r="A19" s="567" t="s">
        <v>396</v>
      </c>
      <c r="B19" s="570">
        <v>0</v>
      </c>
      <c r="C19" s="571">
        <v>0</v>
      </c>
      <c r="D19" s="571">
        <v>0</v>
      </c>
      <c r="E19" s="571">
        <v>0</v>
      </c>
      <c r="F19" s="571">
        <v>0</v>
      </c>
      <c r="G19" s="571">
        <v>0</v>
      </c>
      <c r="H19" s="571">
        <v>0.49193226395661216</v>
      </c>
      <c r="I19" s="571">
        <v>0</v>
      </c>
      <c r="J19" s="571">
        <v>1.1850216707123731E-3</v>
      </c>
      <c r="K19" s="571">
        <v>4.6908007771985026E-2</v>
      </c>
      <c r="L19" s="15"/>
    </row>
    <row r="20" spans="1:12">
      <c r="A20" s="567" t="s">
        <v>625</v>
      </c>
      <c r="B20" s="570">
        <v>0</v>
      </c>
      <c r="C20" s="571">
        <v>0</v>
      </c>
      <c r="D20" s="571">
        <v>0</v>
      </c>
      <c r="E20" s="571">
        <v>0</v>
      </c>
      <c r="F20" s="571">
        <v>0</v>
      </c>
      <c r="G20" s="571">
        <v>0</v>
      </c>
      <c r="H20" s="571">
        <v>0</v>
      </c>
      <c r="I20" s="571">
        <v>0.36190739677569889</v>
      </c>
      <c r="J20" s="571">
        <v>0</v>
      </c>
      <c r="K20" s="571">
        <v>1.5173861461064239E-2</v>
      </c>
      <c r="L20" s="15"/>
    </row>
    <row r="21" spans="1:12">
      <c r="A21" s="567" t="s">
        <v>626</v>
      </c>
      <c r="B21" s="570">
        <v>0</v>
      </c>
      <c r="C21" s="571">
        <v>0</v>
      </c>
      <c r="D21" s="571">
        <v>0</v>
      </c>
      <c r="E21" s="571">
        <v>0</v>
      </c>
      <c r="F21" s="571">
        <v>0</v>
      </c>
      <c r="G21" s="571">
        <v>0</v>
      </c>
      <c r="H21" s="571">
        <v>0.24656180988904297</v>
      </c>
      <c r="I21" s="571">
        <v>0</v>
      </c>
      <c r="J21" s="571">
        <v>0</v>
      </c>
      <c r="K21" s="571">
        <v>2.349378165745554E-2</v>
      </c>
      <c r="L21" s="15"/>
    </row>
    <row r="22" spans="1:12">
      <c r="A22" s="567" t="s">
        <v>627</v>
      </c>
      <c r="B22" s="570">
        <v>0</v>
      </c>
      <c r="C22" s="571">
        <v>0</v>
      </c>
      <c r="D22" s="571">
        <v>0</v>
      </c>
      <c r="E22" s="571">
        <v>0</v>
      </c>
      <c r="F22" s="571">
        <v>0</v>
      </c>
      <c r="G22" s="571">
        <v>0</v>
      </c>
      <c r="H22" s="571">
        <v>0</v>
      </c>
      <c r="I22" s="571">
        <v>0</v>
      </c>
      <c r="J22" s="571">
        <v>0</v>
      </c>
      <c r="K22" s="571">
        <v>0</v>
      </c>
      <c r="L22" s="15"/>
    </row>
    <row r="23" spans="1:12">
      <c r="A23" s="567" t="s">
        <v>628</v>
      </c>
      <c r="B23" s="570">
        <v>0</v>
      </c>
      <c r="C23" s="571">
        <v>0</v>
      </c>
      <c r="D23" s="571">
        <v>0</v>
      </c>
      <c r="E23" s="571">
        <v>0</v>
      </c>
      <c r="F23" s="571">
        <v>0</v>
      </c>
      <c r="G23" s="571">
        <v>0</v>
      </c>
      <c r="H23" s="571">
        <v>0</v>
      </c>
      <c r="I23" s="571">
        <v>0</v>
      </c>
      <c r="J23" s="571">
        <v>0</v>
      </c>
      <c r="K23" s="571">
        <v>0</v>
      </c>
      <c r="L23" s="15"/>
    </row>
    <row r="24" spans="1:12" ht="2.25" customHeight="1">
      <c r="A24" s="567"/>
      <c r="B24" s="570"/>
      <c r="C24" s="571"/>
      <c r="D24" s="571"/>
      <c r="E24" s="571"/>
      <c r="F24" s="571"/>
      <c r="G24" s="571"/>
      <c r="H24" s="571"/>
      <c r="I24" s="571"/>
      <c r="J24" s="571"/>
      <c r="K24" s="571"/>
      <c r="L24" s="15"/>
    </row>
    <row r="25" spans="1:12">
      <c r="A25" s="564" t="s">
        <v>630</v>
      </c>
      <c r="B25" s="572">
        <v>8.7576994892236512E-2</v>
      </c>
      <c r="C25" s="573">
        <v>0.27074839109547577</v>
      </c>
      <c r="D25" s="573">
        <v>0.23401309325327607</v>
      </c>
      <c r="E25" s="573">
        <v>7.0714346757092789E-2</v>
      </c>
      <c r="F25" s="573">
        <v>5.6950758876744043E-2</v>
      </c>
      <c r="G25" s="573">
        <v>0.32668218785198028</v>
      </c>
      <c r="H25" s="573">
        <v>12.526072455347443</v>
      </c>
      <c r="I25" s="573">
        <v>6.0930731761131423</v>
      </c>
      <c r="J25" s="573">
        <v>1.5180218545900128</v>
      </c>
      <c r="K25" s="573">
        <v>1.6656559259469506</v>
      </c>
      <c r="L25" s="15"/>
    </row>
    <row r="26" spans="1:12">
      <c r="A26" s="567" t="s">
        <v>624</v>
      </c>
      <c r="B26" s="570">
        <v>9.9686033472015552E-3</v>
      </c>
      <c r="C26" s="571">
        <v>0</v>
      </c>
      <c r="D26" s="571">
        <v>0</v>
      </c>
      <c r="E26" s="571">
        <v>0</v>
      </c>
      <c r="F26" s="571">
        <v>0</v>
      </c>
      <c r="G26" s="571">
        <v>0.31598377435058139</v>
      </c>
      <c r="H26" s="571">
        <v>0</v>
      </c>
      <c r="I26" s="571">
        <v>0</v>
      </c>
      <c r="J26" s="571">
        <v>0</v>
      </c>
      <c r="K26" s="571">
        <v>3.867177673305635E-2</v>
      </c>
      <c r="L26" s="15"/>
    </row>
    <row r="27" spans="1:12">
      <c r="A27" s="567" t="s">
        <v>391</v>
      </c>
      <c r="B27" s="570">
        <v>0</v>
      </c>
      <c r="C27" s="571">
        <v>0</v>
      </c>
      <c r="D27" s="571">
        <v>0</v>
      </c>
      <c r="E27" s="571">
        <v>0</v>
      </c>
      <c r="F27" s="571">
        <v>0</v>
      </c>
      <c r="G27" s="571">
        <v>0</v>
      </c>
      <c r="H27" s="571">
        <v>0</v>
      </c>
      <c r="I27" s="571">
        <v>0</v>
      </c>
      <c r="J27" s="571">
        <v>0</v>
      </c>
      <c r="K27" s="571">
        <v>0</v>
      </c>
      <c r="L27" s="15"/>
    </row>
    <row r="28" spans="1:12">
      <c r="A28" s="567" t="s">
        <v>396</v>
      </c>
      <c r="B28" s="570">
        <v>6.9740694652622143E-2</v>
      </c>
      <c r="C28" s="571">
        <v>0.27074839109547577</v>
      </c>
      <c r="D28" s="571">
        <v>0.23401309325327607</v>
      </c>
      <c r="E28" s="571">
        <v>7.0714346757092789E-2</v>
      </c>
      <c r="F28" s="571">
        <v>5.6950758876744043E-2</v>
      </c>
      <c r="G28" s="571">
        <v>1.0698413501398881E-2</v>
      </c>
      <c r="H28" s="571">
        <v>11.007518644310707</v>
      </c>
      <c r="I28" s="571">
        <v>6.0930731761131423</v>
      </c>
      <c r="J28" s="571">
        <v>1.4646437844240916</v>
      </c>
      <c r="K28" s="571">
        <v>1.4793918077825496</v>
      </c>
      <c r="L28" s="15"/>
    </row>
    <row r="29" spans="1:12">
      <c r="A29" s="567" t="s">
        <v>625</v>
      </c>
      <c r="B29" s="570">
        <v>0</v>
      </c>
      <c r="C29" s="571">
        <v>0</v>
      </c>
      <c r="D29" s="571">
        <v>0</v>
      </c>
      <c r="E29" s="571">
        <v>0</v>
      </c>
      <c r="F29" s="571">
        <v>0</v>
      </c>
      <c r="G29" s="571">
        <v>0</v>
      </c>
      <c r="H29" s="571">
        <v>0</v>
      </c>
      <c r="I29" s="571">
        <v>0</v>
      </c>
      <c r="J29" s="571">
        <v>5.3378070165921235E-2</v>
      </c>
      <c r="K29" s="571">
        <v>1.529849273058107E-3</v>
      </c>
      <c r="L29" s="15"/>
    </row>
    <row r="30" spans="1:12">
      <c r="A30" s="567" t="s">
        <v>626</v>
      </c>
      <c r="B30" s="570">
        <v>0</v>
      </c>
      <c r="C30" s="571">
        <v>0</v>
      </c>
      <c r="D30" s="571">
        <v>0</v>
      </c>
      <c r="E30" s="571">
        <v>0</v>
      </c>
      <c r="F30" s="571">
        <v>0</v>
      </c>
      <c r="G30" s="571">
        <v>0</v>
      </c>
      <c r="H30" s="571">
        <v>1.5185538110367363</v>
      </c>
      <c r="I30" s="571">
        <v>0</v>
      </c>
      <c r="J30" s="571">
        <v>0</v>
      </c>
      <c r="K30" s="571">
        <v>0.14469625968291336</v>
      </c>
      <c r="L30" s="15"/>
    </row>
    <row r="31" spans="1:12">
      <c r="A31" s="567" t="s">
        <v>627</v>
      </c>
      <c r="B31" s="570">
        <v>0</v>
      </c>
      <c r="C31" s="571">
        <v>0</v>
      </c>
      <c r="D31" s="571">
        <v>0</v>
      </c>
      <c r="E31" s="571">
        <v>0</v>
      </c>
      <c r="F31" s="571">
        <v>0</v>
      </c>
      <c r="G31" s="571">
        <v>0</v>
      </c>
      <c r="H31" s="571">
        <v>0</v>
      </c>
      <c r="I31" s="571">
        <v>0</v>
      </c>
      <c r="J31" s="571">
        <v>0</v>
      </c>
      <c r="K31" s="571">
        <v>0</v>
      </c>
      <c r="L31" s="15"/>
    </row>
    <row r="32" spans="1:12">
      <c r="A32" s="567" t="s">
        <v>628</v>
      </c>
      <c r="B32" s="570">
        <v>7.867696892412835E-3</v>
      </c>
      <c r="C32" s="571">
        <v>0</v>
      </c>
      <c r="D32" s="571">
        <v>0</v>
      </c>
      <c r="E32" s="571">
        <v>0</v>
      </c>
      <c r="F32" s="571">
        <v>0</v>
      </c>
      <c r="G32" s="571">
        <v>0</v>
      </c>
      <c r="H32" s="571">
        <v>0</v>
      </c>
      <c r="I32" s="571">
        <v>0</v>
      </c>
      <c r="J32" s="571">
        <v>0</v>
      </c>
      <c r="K32" s="571">
        <v>1.3662324753729678E-3</v>
      </c>
      <c r="L32" s="15"/>
    </row>
    <row r="33" spans="1:12" ht="3.75" customHeight="1">
      <c r="A33" s="567"/>
      <c r="B33" s="570"/>
      <c r="C33" s="571"/>
      <c r="D33" s="571"/>
      <c r="E33" s="571"/>
      <c r="F33" s="571"/>
      <c r="G33" s="571"/>
      <c r="H33" s="571"/>
      <c r="I33" s="571"/>
      <c r="J33" s="571"/>
      <c r="K33" s="571"/>
      <c r="L33" s="15"/>
    </row>
    <row r="34" spans="1:12">
      <c r="A34" s="564" t="s">
        <v>631</v>
      </c>
      <c r="B34" s="572">
        <v>0.41277632946046022</v>
      </c>
      <c r="C34" s="573">
        <v>42.05731135034047</v>
      </c>
      <c r="D34" s="573">
        <v>49.660693669750863</v>
      </c>
      <c r="E34" s="573">
        <v>5.5170627500497105</v>
      </c>
      <c r="F34" s="573">
        <v>30.526452576592224</v>
      </c>
      <c r="G34" s="573">
        <v>0</v>
      </c>
      <c r="H34" s="573">
        <v>19.835648616834611</v>
      </c>
      <c r="I34" s="573">
        <v>55.890954324562678</v>
      </c>
      <c r="J34" s="573">
        <v>58.98162867088471</v>
      </c>
      <c r="K34" s="573">
        <v>26.720919076839639</v>
      </c>
      <c r="L34" s="15"/>
    </row>
    <row r="35" spans="1:12">
      <c r="A35" s="567" t="s">
        <v>624</v>
      </c>
      <c r="B35" s="570">
        <v>0</v>
      </c>
      <c r="C35" s="571">
        <v>0</v>
      </c>
      <c r="D35" s="571">
        <v>0</v>
      </c>
      <c r="E35" s="571">
        <v>0</v>
      </c>
      <c r="F35" s="571">
        <v>0</v>
      </c>
      <c r="G35" s="571">
        <v>0</v>
      </c>
      <c r="H35" s="571">
        <v>0</v>
      </c>
      <c r="I35" s="571">
        <v>0</v>
      </c>
      <c r="J35" s="571">
        <v>0</v>
      </c>
      <c r="K35" s="571">
        <v>0</v>
      </c>
      <c r="L35" s="15"/>
    </row>
    <row r="36" spans="1:12">
      <c r="A36" s="567" t="s">
        <v>391</v>
      </c>
      <c r="B36" s="570">
        <v>0</v>
      </c>
      <c r="C36" s="571">
        <v>0</v>
      </c>
      <c r="D36" s="571">
        <v>0</v>
      </c>
      <c r="E36" s="571">
        <v>0</v>
      </c>
      <c r="F36" s="571">
        <v>0</v>
      </c>
      <c r="G36" s="571">
        <v>0</v>
      </c>
      <c r="H36" s="571">
        <v>0</v>
      </c>
      <c r="I36" s="571">
        <v>0</v>
      </c>
      <c r="J36" s="571">
        <v>0</v>
      </c>
      <c r="K36" s="571">
        <v>0</v>
      </c>
      <c r="L36" s="15"/>
    </row>
    <row r="37" spans="1:12">
      <c r="A37" s="567" t="s">
        <v>396</v>
      </c>
      <c r="B37" s="570">
        <v>0.41261145237956093</v>
      </c>
      <c r="C37" s="571">
        <v>42.05731135034047</v>
      </c>
      <c r="D37" s="571">
        <v>49.660693669750863</v>
      </c>
      <c r="E37" s="571">
        <v>5.5170627500497105</v>
      </c>
      <c r="F37" s="571">
        <v>30.526452576592224</v>
      </c>
      <c r="G37" s="571">
        <v>0</v>
      </c>
      <c r="H37" s="571">
        <v>19.643490887715938</v>
      </c>
      <c r="I37" s="571">
        <v>55.890954324562678</v>
      </c>
      <c r="J37" s="571">
        <v>58.975067624596889</v>
      </c>
      <c r="K37" s="571">
        <v>26.702392544032843</v>
      </c>
      <c r="L37" s="15"/>
    </row>
    <row r="38" spans="1:12">
      <c r="A38" s="567" t="s">
        <v>625</v>
      </c>
      <c r="B38" s="570">
        <v>0</v>
      </c>
      <c r="C38" s="571">
        <v>0</v>
      </c>
      <c r="D38" s="571">
        <v>0</v>
      </c>
      <c r="E38" s="571">
        <v>0</v>
      </c>
      <c r="F38" s="571">
        <v>0</v>
      </c>
      <c r="G38" s="571">
        <v>0</v>
      </c>
      <c r="H38" s="571">
        <v>0</v>
      </c>
      <c r="I38" s="571">
        <v>0</v>
      </c>
      <c r="J38" s="571">
        <v>6.5610462878165641E-3</v>
      </c>
      <c r="K38" s="571">
        <v>1.8804373898712167E-4</v>
      </c>
      <c r="L38" s="15"/>
    </row>
    <row r="39" spans="1:12">
      <c r="A39" s="567" t="s">
        <v>626</v>
      </c>
      <c r="B39" s="570">
        <v>0</v>
      </c>
      <c r="C39" s="571">
        <v>0</v>
      </c>
      <c r="D39" s="571">
        <v>0</v>
      </c>
      <c r="E39" s="571">
        <v>0</v>
      </c>
      <c r="F39" s="571">
        <v>0</v>
      </c>
      <c r="G39" s="571">
        <v>0</v>
      </c>
      <c r="H39" s="571">
        <v>0.19215772911867043</v>
      </c>
      <c r="I39" s="571">
        <v>0</v>
      </c>
      <c r="J39" s="571">
        <v>0</v>
      </c>
      <c r="K39" s="571">
        <v>1.8309858017906896E-2</v>
      </c>
      <c r="L39" s="15"/>
    </row>
    <row r="40" spans="1:12">
      <c r="A40" s="567" t="s">
        <v>627</v>
      </c>
      <c r="B40" s="570">
        <v>0</v>
      </c>
      <c r="C40" s="571">
        <v>0</v>
      </c>
      <c r="D40" s="571">
        <v>0</v>
      </c>
      <c r="E40" s="571">
        <v>0</v>
      </c>
      <c r="F40" s="571">
        <v>0</v>
      </c>
      <c r="G40" s="571">
        <v>0</v>
      </c>
      <c r="H40" s="571">
        <v>0</v>
      </c>
      <c r="I40" s="571">
        <v>0</v>
      </c>
      <c r="J40" s="571">
        <v>0</v>
      </c>
      <c r="K40" s="571">
        <v>0</v>
      </c>
      <c r="L40" s="15"/>
    </row>
    <row r="41" spans="1:12">
      <c r="A41" s="567" t="s">
        <v>628</v>
      </c>
      <c r="B41" s="570">
        <v>1.6487708089934138E-4</v>
      </c>
      <c r="C41" s="571">
        <v>0</v>
      </c>
      <c r="D41" s="571">
        <v>0</v>
      </c>
      <c r="E41" s="571">
        <v>0</v>
      </c>
      <c r="F41" s="571">
        <v>0</v>
      </c>
      <c r="G41" s="571">
        <v>0</v>
      </c>
      <c r="H41" s="571">
        <v>0</v>
      </c>
      <c r="I41" s="571">
        <v>0</v>
      </c>
      <c r="J41" s="571">
        <v>0</v>
      </c>
      <c r="K41" s="571">
        <v>2.8631049905672487E-5</v>
      </c>
      <c r="L41" s="15"/>
    </row>
    <row r="42" spans="1:12" ht="3" customHeight="1">
      <c r="A42" s="567"/>
      <c r="B42" s="570"/>
      <c r="C42" s="571"/>
      <c r="D42" s="571"/>
      <c r="E42" s="571"/>
      <c r="F42" s="571"/>
      <c r="G42" s="571"/>
      <c r="H42" s="571"/>
      <c r="I42" s="571"/>
      <c r="J42" s="571"/>
      <c r="K42" s="571"/>
      <c r="L42" s="15"/>
    </row>
    <row r="43" spans="1:12">
      <c r="A43" s="564" t="s">
        <v>632</v>
      </c>
      <c r="B43" s="572">
        <v>0.27494110082042261</v>
      </c>
      <c r="C43" s="573">
        <v>44.128617140497205</v>
      </c>
      <c r="D43" s="573">
        <v>34.004043554260157</v>
      </c>
      <c r="E43" s="573">
        <v>4.3018173061733185</v>
      </c>
      <c r="F43" s="573">
        <v>26.671218644744322</v>
      </c>
      <c r="G43" s="573">
        <v>0</v>
      </c>
      <c r="H43" s="573">
        <v>1.9510635371775134</v>
      </c>
      <c r="I43" s="573">
        <v>29.581787678375491</v>
      </c>
      <c r="J43" s="573">
        <v>29.939248033558545</v>
      </c>
      <c r="K43" s="573">
        <v>20.944359685813808</v>
      </c>
      <c r="L43" s="15"/>
    </row>
    <row r="44" spans="1:12" ht="13.5" customHeight="1">
      <c r="A44" s="567" t="s">
        <v>624</v>
      </c>
      <c r="B44" s="570">
        <v>0</v>
      </c>
      <c r="C44" s="571">
        <v>0</v>
      </c>
      <c r="D44" s="571">
        <v>0</v>
      </c>
      <c r="E44" s="571">
        <v>0</v>
      </c>
      <c r="F44" s="571">
        <v>0</v>
      </c>
      <c r="G44" s="571">
        <v>0</v>
      </c>
      <c r="H44" s="571">
        <v>0</v>
      </c>
      <c r="I44" s="571">
        <v>0</v>
      </c>
      <c r="J44" s="571">
        <v>0</v>
      </c>
      <c r="K44" s="571">
        <v>0</v>
      </c>
      <c r="L44" s="15"/>
    </row>
    <row r="45" spans="1:12">
      <c r="A45" s="567" t="s">
        <v>391</v>
      </c>
      <c r="B45" s="570">
        <v>0</v>
      </c>
      <c r="C45" s="571">
        <v>0</v>
      </c>
      <c r="D45" s="571">
        <v>0</v>
      </c>
      <c r="E45" s="571">
        <v>0</v>
      </c>
      <c r="F45" s="571">
        <v>0</v>
      </c>
      <c r="G45" s="571">
        <v>0</v>
      </c>
      <c r="H45" s="571">
        <v>0</v>
      </c>
      <c r="I45" s="571">
        <v>0</v>
      </c>
      <c r="J45" s="571">
        <v>0</v>
      </c>
      <c r="K45" s="571">
        <v>0</v>
      </c>
      <c r="L45" s="15"/>
    </row>
    <row r="46" spans="1:12" ht="12.75" customHeight="1">
      <c r="A46" s="567" t="s">
        <v>396</v>
      </c>
      <c r="B46" s="570">
        <v>0.27096814675728709</v>
      </c>
      <c r="C46" s="571">
        <v>44.128617140497205</v>
      </c>
      <c r="D46" s="571">
        <v>34.004043554260157</v>
      </c>
      <c r="E46" s="571">
        <v>4.3018173061733185</v>
      </c>
      <c r="F46" s="571">
        <v>26.671218644744322</v>
      </c>
      <c r="G46" s="571">
        <v>0</v>
      </c>
      <c r="H46" s="571">
        <v>1.8892420908155134</v>
      </c>
      <c r="I46" s="571">
        <v>29.577050545031192</v>
      </c>
      <c r="J46" s="571">
        <v>29.939248033558545</v>
      </c>
      <c r="K46" s="571">
        <v>20.937580471316377</v>
      </c>
      <c r="L46" s="15"/>
    </row>
    <row r="47" spans="1:12">
      <c r="A47" s="567" t="s">
        <v>625</v>
      </c>
      <c r="B47" s="570">
        <v>0</v>
      </c>
      <c r="C47" s="571">
        <v>0</v>
      </c>
      <c r="D47" s="571">
        <v>0</v>
      </c>
      <c r="E47" s="571">
        <v>0</v>
      </c>
      <c r="F47" s="571">
        <v>0</v>
      </c>
      <c r="G47" s="571">
        <v>0</v>
      </c>
      <c r="H47" s="571">
        <v>0</v>
      </c>
      <c r="I47" s="571">
        <v>4.7371333443024955E-3</v>
      </c>
      <c r="J47" s="571">
        <v>0</v>
      </c>
      <c r="K47" s="571">
        <v>1.986160153935284E-4</v>
      </c>
      <c r="L47" s="15"/>
    </row>
    <row r="48" spans="1:12">
      <c r="A48" s="567" t="s">
        <v>626</v>
      </c>
      <c r="B48" s="570">
        <v>0</v>
      </c>
      <c r="C48" s="571">
        <v>0</v>
      </c>
      <c r="D48" s="571">
        <v>0</v>
      </c>
      <c r="E48" s="571">
        <v>0</v>
      </c>
      <c r="F48" s="571">
        <v>0</v>
      </c>
      <c r="G48" s="571">
        <v>0</v>
      </c>
      <c r="H48" s="571">
        <v>6.1821446361999655E-2</v>
      </c>
      <c r="I48" s="571">
        <v>0</v>
      </c>
      <c r="J48" s="571">
        <v>0</v>
      </c>
      <c r="K48" s="571">
        <v>5.8906915196255752E-3</v>
      </c>
      <c r="L48" s="15"/>
    </row>
    <row r="49" spans="1:12">
      <c r="A49" s="567" t="s">
        <v>627</v>
      </c>
      <c r="B49" s="570">
        <v>0</v>
      </c>
      <c r="C49" s="571">
        <v>0</v>
      </c>
      <c r="D49" s="571">
        <v>0</v>
      </c>
      <c r="E49" s="571">
        <v>0</v>
      </c>
      <c r="F49" s="571">
        <v>0</v>
      </c>
      <c r="G49" s="571">
        <v>0</v>
      </c>
      <c r="H49" s="571">
        <v>0</v>
      </c>
      <c r="I49" s="571">
        <v>0</v>
      </c>
      <c r="J49" s="571">
        <v>0</v>
      </c>
      <c r="K49" s="571">
        <v>0</v>
      </c>
      <c r="L49" s="15"/>
    </row>
    <row r="50" spans="1:12">
      <c r="A50" s="567" t="s">
        <v>628</v>
      </c>
      <c r="B50" s="570">
        <v>3.9729540631355227E-3</v>
      </c>
      <c r="C50" s="571">
        <v>0</v>
      </c>
      <c r="D50" s="571">
        <v>0</v>
      </c>
      <c r="E50" s="571">
        <v>0</v>
      </c>
      <c r="F50" s="571">
        <v>0</v>
      </c>
      <c r="G50" s="571">
        <v>0</v>
      </c>
      <c r="H50" s="571">
        <v>0</v>
      </c>
      <c r="I50" s="571">
        <v>0</v>
      </c>
      <c r="J50" s="571">
        <v>0</v>
      </c>
      <c r="K50" s="571">
        <v>6.8990696241172844E-4</v>
      </c>
      <c r="L50" s="15"/>
    </row>
    <row r="51" spans="1:12" ht="3" customHeight="1">
      <c r="A51" s="567"/>
      <c r="B51" s="570"/>
      <c r="C51" s="571"/>
      <c r="D51" s="571"/>
      <c r="E51" s="571"/>
      <c r="F51" s="571"/>
      <c r="G51" s="571"/>
      <c r="H51" s="571"/>
      <c r="I51" s="571"/>
      <c r="J51" s="571"/>
      <c r="K51" s="571"/>
      <c r="L51" s="15"/>
    </row>
    <row r="52" spans="1:12">
      <c r="A52" s="564" t="s">
        <v>633</v>
      </c>
      <c r="B52" s="572">
        <v>98.530664528387675</v>
      </c>
      <c r="C52" s="573">
        <v>13.543323118066846</v>
      </c>
      <c r="D52" s="573">
        <v>16.091948667298063</v>
      </c>
      <c r="E52" s="573">
        <v>69.135299847034474</v>
      </c>
      <c r="F52" s="573">
        <v>42.745378019786706</v>
      </c>
      <c r="G52" s="573">
        <v>99.673317812148028</v>
      </c>
      <c r="H52" s="573">
        <v>64.941263748671901</v>
      </c>
      <c r="I52" s="573">
        <v>7.9895160236935148</v>
      </c>
      <c r="J52" s="573">
        <v>5.0776648961872626</v>
      </c>
      <c r="K52" s="573">
        <v>48.547385614143117</v>
      </c>
      <c r="L52" s="15"/>
    </row>
    <row r="53" spans="1:12">
      <c r="A53" s="567" t="s">
        <v>624</v>
      </c>
      <c r="B53" s="570">
        <v>12.628833066570323</v>
      </c>
      <c r="C53" s="571">
        <v>0</v>
      </c>
      <c r="D53" s="571">
        <v>0</v>
      </c>
      <c r="E53" s="571">
        <v>0</v>
      </c>
      <c r="F53" s="571">
        <v>0</v>
      </c>
      <c r="G53" s="571">
        <v>98.741544022306655</v>
      </c>
      <c r="H53" s="571">
        <v>0</v>
      </c>
      <c r="I53" s="571">
        <v>0</v>
      </c>
      <c r="J53" s="571">
        <v>0</v>
      </c>
      <c r="K53" s="571">
        <v>13.736587171390283</v>
      </c>
      <c r="L53" s="15"/>
    </row>
    <row r="54" spans="1:12">
      <c r="A54" s="567" t="s">
        <v>396</v>
      </c>
      <c r="B54" s="570">
        <v>55.259115652714272</v>
      </c>
      <c r="C54" s="571">
        <v>13.543323118066846</v>
      </c>
      <c r="D54" s="571">
        <v>16.091948667298063</v>
      </c>
      <c r="E54" s="571">
        <v>65.520684314614783</v>
      </c>
      <c r="F54" s="571">
        <v>35.042726882686509</v>
      </c>
      <c r="G54" s="571">
        <v>0.93177378984136017</v>
      </c>
      <c r="H54" s="571">
        <v>64.941263748671901</v>
      </c>
      <c r="I54" s="571">
        <v>7.9895160236935148</v>
      </c>
      <c r="J54" s="571">
        <v>5.0776648961872626</v>
      </c>
      <c r="K54" s="571">
        <v>29.017554957223453</v>
      </c>
      <c r="L54" s="15"/>
    </row>
    <row r="55" spans="1:12">
      <c r="A55" s="575" t="s">
        <v>634</v>
      </c>
      <c r="B55" s="570">
        <v>0</v>
      </c>
      <c r="C55" s="571">
        <v>0</v>
      </c>
      <c r="D55" s="571">
        <v>0</v>
      </c>
      <c r="E55" s="571">
        <v>0</v>
      </c>
      <c r="F55" s="571">
        <v>0</v>
      </c>
      <c r="G55" s="571">
        <v>0</v>
      </c>
      <c r="H55" s="571">
        <v>0</v>
      </c>
      <c r="I55" s="571">
        <v>0</v>
      </c>
      <c r="J55" s="571">
        <v>0</v>
      </c>
      <c r="K55" s="571">
        <v>0</v>
      </c>
      <c r="L55" s="15"/>
    </row>
    <row r="56" spans="1:12">
      <c r="A56" s="575" t="s">
        <v>635</v>
      </c>
      <c r="B56" s="570">
        <v>55.259115652714272</v>
      </c>
      <c r="C56" s="571">
        <v>13.543323118066846</v>
      </c>
      <c r="D56" s="571">
        <v>16.091948667298063</v>
      </c>
      <c r="E56" s="571">
        <v>65.520684314614783</v>
      </c>
      <c r="F56" s="571">
        <v>35.042726882686509</v>
      </c>
      <c r="G56" s="571">
        <v>0.93177378984136017</v>
      </c>
      <c r="H56" s="571">
        <v>64.941263748671901</v>
      </c>
      <c r="I56" s="571">
        <v>7.9895160236935148</v>
      </c>
      <c r="J56" s="571">
        <v>5.0776648961872626</v>
      </c>
      <c r="K56" s="571">
        <v>29.017554957223453</v>
      </c>
      <c r="L56" s="15"/>
    </row>
    <row r="57" spans="1:12">
      <c r="A57" s="576" t="s">
        <v>636</v>
      </c>
      <c r="B57" s="570">
        <v>4.0176698857316177E-4</v>
      </c>
      <c r="C57" s="571">
        <v>0</v>
      </c>
      <c r="D57" s="571">
        <v>0</v>
      </c>
      <c r="E57" s="571">
        <v>7.5201055511283963</v>
      </c>
      <c r="F57" s="571">
        <v>0</v>
      </c>
      <c r="G57" s="571">
        <v>0</v>
      </c>
      <c r="H57" s="571">
        <v>64.60386797573608</v>
      </c>
      <c r="I57" s="571">
        <v>0</v>
      </c>
      <c r="J57" s="571">
        <v>0</v>
      </c>
      <c r="K57" s="571">
        <v>6.7945815656082083</v>
      </c>
      <c r="L57" s="15"/>
    </row>
    <row r="58" spans="1:12">
      <c r="A58" s="567" t="s">
        <v>626</v>
      </c>
      <c r="B58" s="570">
        <v>0</v>
      </c>
      <c r="C58" s="571">
        <v>0</v>
      </c>
      <c r="D58" s="571">
        <v>0</v>
      </c>
      <c r="E58" s="571">
        <v>0</v>
      </c>
      <c r="F58" s="571">
        <v>0</v>
      </c>
      <c r="G58" s="571">
        <v>0</v>
      </c>
      <c r="H58" s="571">
        <v>0</v>
      </c>
      <c r="I58" s="571">
        <v>0</v>
      </c>
      <c r="J58" s="571">
        <v>0</v>
      </c>
      <c r="K58" s="571">
        <v>0</v>
      </c>
      <c r="L58" s="15"/>
    </row>
    <row r="59" spans="1:12">
      <c r="A59" s="567" t="s">
        <v>628</v>
      </c>
      <c r="B59" s="570">
        <v>30.642715809103077</v>
      </c>
      <c r="C59" s="571">
        <v>0</v>
      </c>
      <c r="D59" s="571">
        <v>0</v>
      </c>
      <c r="E59" s="571">
        <v>3.6146155324196982</v>
      </c>
      <c r="F59" s="571">
        <v>7.7026511371002009</v>
      </c>
      <c r="G59" s="571">
        <v>0</v>
      </c>
      <c r="H59" s="571">
        <v>0</v>
      </c>
      <c r="I59" s="571">
        <v>0</v>
      </c>
      <c r="J59" s="571">
        <v>0</v>
      </c>
      <c r="K59" s="571">
        <v>5.7932434855293842</v>
      </c>
      <c r="L59" s="15"/>
    </row>
    <row r="60" spans="1:12" ht="3" customHeight="1">
      <c r="A60" s="567"/>
      <c r="B60" s="570">
        <v>0</v>
      </c>
      <c r="C60" s="571">
        <v>0</v>
      </c>
      <c r="D60" s="571">
        <v>0</v>
      </c>
      <c r="E60" s="571">
        <v>0</v>
      </c>
      <c r="F60" s="571">
        <v>0</v>
      </c>
      <c r="G60" s="571">
        <v>0</v>
      </c>
      <c r="H60" s="571">
        <v>0</v>
      </c>
      <c r="I60" s="571">
        <v>0</v>
      </c>
      <c r="J60" s="571">
        <v>0</v>
      </c>
      <c r="K60" s="571">
        <v>0</v>
      </c>
      <c r="L60" s="15"/>
    </row>
    <row r="61" spans="1:12">
      <c r="A61" s="564" t="s">
        <v>637</v>
      </c>
      <c r="B61" s="572">
        <v>0.69404104643919806</v>
      </c>
      <c r="C61" s="573">
        <v>0</v>
      </c>
      <c r="D61" s="573">
        <v>9.3010154376400121E-3</v>
      </c>
      <c r="E61" s="573">
        <v>20.975105749985403</v>
      </c>
      <c r="F61" s="573">
        <v>0</v>
      </c>
      <c r="G61" s="573">
        <v>0</v>
      </c>
      <c r="H61" s="573">
        <v>0</v>
      </c>
      <c r="I61" s="573">
        <v>0</v>
      </c>
      <c r="J61" s="573">
        <v>4.4822515231087561</v>
      </c>
      <c r="K61" s="573">
        <v>2.031923471642914</v>
      </c>
      <c r="L61" s="15"/>
    </row>
    <row r="62" spans="1:12">
      <c r="A62" s="567" t="s">
        <v>396</v>
      </c>
      <c r="B62" s="570">
        <v>0.36969551203940448</v>
      </c>
      <c r="C62" s="571">
        <v>0</v>
      </c>
      <c r="D62" s="571">
        <v>6.6767789089984769E-4</v>
      </c>
      <c r="E62" s="571">
        <v>0</v>
      </c>
      <c r="F62" s="571">
        <v>0</v>
      </c>
      <c r="G62" s="571">
        <v>0</v>
      </c>
      <c r="H62" s="571">
        <v>0</v>
      </c>
      <c r="I62" s="571">
        <v>0</v>
      </c>
      <c r="J62" s="571">
        <v>0.81839895061741208</v>
      </c>
      <c r="K62" s="571">
        <v>8.776047066021038E-2</v>
      </c>
      <c r="L62" s="15"/>
    </row>
    <row r="63" spans="1:12">
      <c r="A63" s="567" t="s">
        <v>638</v>
      </c>
      <c r="B63" s="570">
        <v>0.32434553439979358</v>
      </c>
      <c r="C63" s="571">
        <v>0</v>
      </c>
      <c r="D63" s="571">
        <v>7.6507596197104566E-3</v>
      </c>
      <c r="E63" s="571">
        <v>20.975105749985403</v>
      </c>
      <c r="F63" s="571">
        <v>0</v>
      </c>
      <c r="G63" s="571">
        <v>0</v>
      </c>
      <c r="H63" s="571">
        <v>0</v>
      </c>
      <c r="I63" s="571">
        <v>0</v>
      </c>
      <c r="J63" s="571">
        <v>3.663852572491344</v>
      </c>
      <c r="K63" s="571">
        <v>1.9440059945997747</v>
      </c>
      <c r="L63" s="15"/>
    </row>
    <row r="64" spans="1:12">
      <c r="A64" s="567" t="s">
        <v>628</v>
      </c>
      <c r="B64" s="570">
        <v>0</v>
      </c>
      <c r="C64" s="571">
        <v>0</v>
      </c>
      <c r="D64" s="571">
        <v>9.8257792702970939E-4</v>
      </c>
      <c r="E64" s="571">
        <v>0</v>
      </c>
      <c r="F64" s="571">
        <v>0</v>
      </c>
      <c r="G64" s="571">
        <v>0</v>
      </c>
      <c r="H64" s="571">
        <v>0</v>
      </c>
      <c r="I64" s="571">
        <v>0</v>
      </c>
      <c r="J64" s="571">
        <v>0</v>
      </c>
      <c r="K64" s="571">
        <v>1.570063829292468E-4</v>
      </c>
      <c r="L64" s="15"/>
    </row>
    <row r="65" spans="1:12" ht="4.5" customHeight="1">
      <c r="A65" s="577"/>
      <c r="B65" s="578"/>
      <c r="C65" s="15"/>
      <c r="D65" s="15"/>
      <c r="E65" s="15"/>
      <c r="F65" s="15"/>
      <c r="G65" s="15"/>
      <c r="H65" s="15"/>
      <c r="I65" s="15"/>
      <c r="J65" s="15"/>
      <c r="K65" s="15"/>
      <c r="L65" s="15"/>
    </row>
    <row r="66" spans="1:12" s="76" customFormat="1" ht="24.75" customHeight="1">
      <c r="A66" s="579" t="s">
        <v>639</v>
      </c>
      <c r="B66" s="580">
        <v>2556947.2585300002</v>
      </c>
      <c r="C66" s="581">
        <v>4084770.97694</v>
      </c>
      <c r="D66" s="581">
        <v>2352854.6046100003</v>
      </c>
      <c r="E66" s="581">
        <v>1250589.6052999999</v>
      </c>
      <c r="F66" s="581">
        <v>315636.21547000005</v>
      </c>
      <c r="G66" s="581">
        <v>1721414.1141199998</v>
      </c>
      <c r="H66" s="581">
        <v>1403045.9833</v>
      </c>
      <c r="I66" s="581">
        <v>617367.04192999995</v>
      </c>
      <c r="J66" s="581">
        <v>422017.59880000004</v>
      </c>
      <c r="K66" s="581">
        <v>14724643.399</v>
      </c>
      <c r="L66" s="21"/>
    </row>
    <row r="67" spans="1:12" ht="6" customHeight="1" thickBot="1">
      <c r="A67" s="582"/>
      <c r="B67" s="23"/>
      <c r="C67" s="23"/>
      <c r="D67" s="23"/>
      <c r="E67" s="23"/>
      <c r="F67" s="23"/>
      <c r="G67" s="23"/>
      <c r="H67" s="23"/>
      <c r="I67" s="23"/>
      <c r="J67" s="23"/>
      <c r="K67" s="23"/>
      <c r="L67" s="15"/>
    </row>
    <row r="68" spans="1:12">
      <c r="A68" s="15" t="s">
        <v>583</v>
      </c>
      <c r="B68" s="15"/>
      <c r="C68" s="15"/>
      <c r="D68" s="15"/>
      <c r="E68" s="15"/>
      <c r="F68" s="15"/>
      <c r="G68" s="15"/>
      <c r="H68" s="15"/>
      <c r="I68" s="15"/>
      <c r="J68" s="15"/>
      <c r="K68" s="15"/>
      <c r="L68" s="15"/>
    </row>
    <row r="69" spans="1:12">
      <c r="A69" s="15" t="s">
        <v>640</v>
      </c>
      <c r="B69" s="15"/>
      <c r="C69" s="15"/>
      <c r="D69" s="15"/>
      <c r="E69" s="15"/>
      <c r="F69" s="15"/>
      <c r="G69" s="15"/>
      <c r="H69" s="15"/>
      <c r="I69" s="15"/>
      <c r="J69" s="15"/>
      <c r="K69" s="15"/>
      <c r="L69" s="15"/>
    </row>
    <row r="70" spans="1:12">
      <c r="A70" s="15" t="s">
        <v>641</v>
      </c>
      <c r="B70" s="583"/>
      <c r="C70" s="583"/>
      <c r="D70" s="583"/>
      <c r="E70" s="583"/>
      <c r="F70" s="583"/>
      <c r="G70" s="583"/>
      <c r="H70" s="583"/>
      <c r="I70" s="583"/>
      <c r="J70" s="583"/>
      <c r="K70" s="583"/>
      <c r="L70" s="15"/>
    </row>
    <row r="71" spans="1:12">
      <c r="A71" s="584" t="s">
        <v>642</v>
      </c>
      <c r="B71" s="583"/>
      <c r="C71" s="583"/>
      <c r="D71" s="583"/>
      <c r="E71" s="583"/>
      <c r="F71" s="583"/>
      <c r="G71" s="583"/>
      <c r="H71" s="583"/>
      <c r="I71" s="583"/>
      <c r="J71" s="583"/>
      <c r="K71" s="583"/>
      <c r="L71" s="15"/>
    </row>
    <row r="72" spans="1:12">
      <c r="A72" s="26" t="s">
        <v>399</v>
      </c>
      <c r="B72" s="15"/>
      <c r="C72" s="15"/>
      <c r="D72" s="15"/>
      <c r="E72" s="15"/>
      <c r="F72" s="15"/>
      <c r="G72" s="15"/>
      <c r="H72" s="585"/>
      <c r="I72" s="585"/>
      <c r="J72" s="585"/>
      <c r="K72" s="585"/>
      <c r="L72" s="15"/>
    </row>
    <row r="73" spans="1:12">
      <c r="A73" s="229" t="s">
        <v>400</v>
      </c>
      <c r="B73" s="586"/>
      <c r="C73" s="586"/>
      <c r="D73" s="586"/>
      <c r="E73" s="586"/>
      <c r="F73" s="586"/>
      <c r="G73" s="586"/>
      <c r="H73" s="586"/>
      <c r="I73" s="586"/>
      <c r="J73" s="586"/>
      <c r="K73" s="586"/>
      <c r="L73" s="15"/>
    </row>
    <row r="74" spans="1:12">
      <c r="A74" s="587"/>
      <c r="B74" s="15"/>
      <c r="C74" s="15"/>
      <c r="D74" s="15"/>
      <c r="E74" s="15"/>
      <c r="F74" s="15"/>
      <c r="G74" s="15"/>
      <c r="H74" s="15"/>
      <c r="I74" s="15"/>
      <c r="J74" s="15"/>
      <c r="K74" s="15"/>
      <c r="L74" s="15"/>
    </row>
    <row r="75" spans="1:12">
      <c r="A75" s="587"/>
      <c r="B75" s="15"/>
      <c r="C75" s="15"/>
      <c r="D75" s="15"/>
      <c r="E75" s="15"/>
      <c r="F75" s="15"/>
      <c r="G75" s="15"/>
      <c r="H75" s="15"/>
      <c r="I75" s="15"/>
      <c r="J75" s="15"/>
      <c r="K75" s="15"/>
      <c r="L75" s="15"/>
    </row>
    <row r="76" spans="1:12">
      <c r="A76" s="587"/>
      <c r="B76" s="588"/>
      <c r="C76" s="588"/>
      <c r="D76" s="588"/>
      <c r="E76" s="588"/>
      <c r="F76" s="588"/>
      <c r="G76" s="588"/>
      <c r="H76" s="588"/>
      <c r="I76" s="588"/>
      <c r="J76" s="588"/>
      <c r="K76" s="588"/>
      <c r="L76" s="15"/>
    </row>
    <row r="77" spans="1:12">
      <c r="B77" s="589"/>
      <c r="C77" s="589"/>
      <c r="D77" s="589"/>
      <c r="E77" s="589"/>
      <c r="F77" s="589"/>
      <c r="G77" s="589"/>
      <c r="H77" s="589"/>
      <c r="I77" s="589"/>
      <c r="J77" s="589"/>
      <c r="K77" s="589"/>
    </row>
  </sheetData>
  <mergeCells count="3">
    <mergeCell ref="A2:K2"/>
    <mergeCell ref="A3:K3"/>
    <mergeCell ref="A4:K4"/>
  </mergeCells>
  <hyperlinks>
    <hyperlink ref="A71" r:id="rId1" xr:uid="{1BCD1FAC-D5FF-4F46-B3B4-72BEDBD6D3E9}"/>
    <hyperlink ref="A1" location="Índice!A1" display="Volver al Índice" xr:uid="{F86D0369-B352-42C2-9A7A-F05485FE880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D1ED-D265-4EEA-8766-1DA7EFD5EF9D}">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7" customFormat="1" ht="20.100000000000001" customHeight="1">
      <c r="A1" s="1174" t="s">
        <v>1066</v>
      </c>
      <c r="B1" s="68"/>
      <c r="C1" s="68"/>
      <c r="D1" s="68"/>
      <c r="E1" s="68"/>
      <c r="F1" s="68"/>
      <c r="G1" s="68"/>
      <c r="H1" s="68"/>
      <c r="I1" s="68"/>
      <c r="J1" s="68"/>
      <c r="K1" s="68"/>
    </row>
    <row r="2" spans="1:14" s="98" customFormat="1" ht="24" customHeight="1">
      <c r="A2" s="357" t="s">
        <v>643</v>
      </c>
      <c r="B2" s="357"/>
      <c r="C2" s="357"/>
      <c r="D2" s="357"/>
      <c r="E2" s="357"/>
      <c r="F2" s="357"/>
      <c r="G2" s="357"/>
      <c r="H2" s="357"/>
      <c r="I2" s="357"/>
      <c r="J2" s="357"/>
      <c r="K2" s="357"/>
      <c r="L2" s="590"/>
      <c r="M2" s="590"/>
      <c r="N2" s="590"/>
    </row>
    <row r="3" spans="1:14" s="97" customFormat="1" ht="20.100000000000001" customHeight="1">
      <c r="A3" s="99">
        <v>45260</v>
      </c>
      <c r="B3" s="99"/>
      <c r="C3" s="99"/>
      <c r="D3" s="99"/>
      <c r="E3" s="99"/>
      <c r="F3" s="99"/>
      <c r="G3" s="99"/>
      <c r="H3" s="99"/>
      <c r="I3" s="99"/>
      <c r="J3" s="99"/>
      <c r="K3" s="99"/>
      <c r="L3" s="591"/>
      <c r="M3" s="591"/>
      <c r="N3" s="591"/>
    </row>
    <row r="4" spans="1:14" s="104" customFormat="1" ht="20.100000000000001" customHeight="1">
      <c r="A4" s="199" t="s">
        <v>63</v>
      </c>
      <c r="B4" s="199"/>
      <c r="C4" s="199"/>
      <c r="D4" s="199"/>
      <c r="E4" s="199"/>
      <c r="F4" s="199"/>
      <c r="G4" s="199"/>
      <c r="H4" s="199"/>
      <c r="I4" s="199"/>
      <c r="J4" s="199"/>
      <c r="K4" s="199"/>
      <c r="L4" s="592"/>
      <c r="M4" s="592"/>
      <c r="N4" s="592"/>
    </row>
    <row r="5" spans="1:14" ht="6.75" customHeight="1" thickBot="1">
      <c r="A5" s="593"/>
    </row>
    <row r="6" spans="1:14" s="30" customFormat="1" ht="60" customHeight="1">
      <c r="A6" s="180" t="s">
        <v>392</v>
      </c>
      <c r="B6" s="547" t="s">
        <v>644</v>
      </c>
      <c r="C6" s="547" t="s">
        <v>395</v>
      </c>
      <c r="D6" s="547" t="s">
        <v>645</v>
      </c>
      <c r="E6" s="594" t="s">
        <v>396</v>
      </c>
      <c r="F6" s="547" t="s">
        <v>646</v>
      </c>
      <c r="G6" s="547" t="s">
        <v>625</v>
      </c>
      <c r="H6" s="547" t="s">
        <v>647</v>
      </c>
      <c r="I6" s="547" t="s">
        <v>648</v>
      </c>
      <c r="J6" s="547" t="s">
        <v>649</v>
      </c>
      <c r="K6" s="180" t="s">
        <v>650</v>
      </c>
    </row>
    <row r="7" spans="1:14" s="30" customFormat="1" ht="7.5" customHeight="1">
      <c r="A7" s="109"/>
      <c r="B7" s="109"/>
      <c r="C7" s="109"/>
      <c r="D7" s="109"/>
      <c r="E7" s="109"/>
      <c r="F7" s="109"/>
      <c r="G7" s="109"/>
      <c r="H7" s="109"/>
      <c r="I7" s="109"/>
      <c r="J7" s="109"/>
      <c r="K7" s="109"/>
    </row>
    <row r="8" spans="1:14" s="21" customFormat="1" ht="20.100000000000001" customHeight="1">
      <c r="A8" s="85" t="s">
        <v>28</v>
      </c>
      <c r="B8" s="595">
        <v>1.0950558292665417E-6</v>
      </c>
      <c r="C8" s="595">
        <v>12.638801679968012</v>
      </c>
      <c r="D8" s="595" t="s">
        <v>67</v>
      </c>
      <c r="E8" s="595">
        <v>56.012435943643545</v>
      </c>
      <c r="F8" s="595">
        <v>0.6940410657465349</v>
      </c>
      <c r="G8" s="595" t="s">
        <v>67</v>
      </c>
      <c r="H8" s="595" t="s">
        <v>67</v>
      </c>
      <c r="I8" s="595" t="s">
        <v>67</v>
      </c>
      <c r="J8" s="595">
        <v>30.654720215586075</v>
      </c>
      <c r="K8" s="596">
        <v>2556947.2579999999</v>
      </c>
      <c r="L8" s="597"/>
    </row>
    <row r="9" spans="1:14" s="21" customFormat="1" ht="20.100000000000001" customHeight="1">
      <c r="A9" s="21" t="s">
        <v>29</v>
      </c>
      <c r="B9" s="595" t="s">
        <v>67</v>
      </c>
      <c r="C9" s="595" t="s">
        <v>67</v>
      </c>
      <c r="D9" s="595" t="s">
        <v>67</v>
      </c>
      <c r="E9" s="595">
        <v>100.00000002448117</v>
      </c>
      <c r="F9" s="595" t="s">
        <v>67</v>
      </c>
      <c r="G9" s="595" t="s">
        <v>67</v>
      </c>
      <c r="H9" s="595" t="s">
        <v>67</v>
      </c>
      <c r="I9" s="595" t="s">
        <v>67</v>
      </c>
      <c r="J9" s="595">
        <v>-2.4481180702376132E-8</v>
      </c>
      <c r="K9" s="596">
        <v>4084770.9759999998</v>
      </c>
      <c r="L9" s="597"/>
    </row>
    <row r="10" spans="1:14" s="21" customFormat="1" ht="20.100000000000001" customHeight="1">
      <c r="A10" s="21" t="s">
        <v>30</v>
      </c>
      <c r="B10" s="595" t="s">
        <v>67</v>
      </c>
      <c r="C10" s="595" t="s">
        <v>67</v>
      </c>
      <c r="D10" s="595" t="s">
        <v>67</v>
      </c>
      <c r="E10" s="595">
        <v>99.990699000285545</v>
      </c>
      <c r="F10" s="595">
        <v>9.3009997144727959E-3</v>
      </c>
      <c r="G10" s="595" t="s">
        <v>67</v>
      </c>
      <c r="H10" s="595" t="s">
        <v>67</v>
      </c>
      <c r="I10" s="595" t="s">
        <v>67</v>
      </c>
      <c r="J10" s="595">
        <v>-1.3299717725725994E-14</v>
      </c>
      <c r="K10" s="596">
        <v>2352854.6039999998</v>
      </c>
      <c r="L10" s="597"/>
    </row>
    <row r="11" spans="1:14" s="21" customFormat="1" ht="20.100000000000001" customHeight="1">
      <c r="A11" s="21" t="s">
        <v>31</v>
      </c>
      <c r="B11" s="595" t="s">
        <v>67</v>
      </c>
      <c r="C11" s="595" t="s">
        <v>67</v>
      </c>
      <c r="D11" s="595" t="s">
        <v>67</v>
      </c>
      <c r="E11" s="595">
        <v>75.410278738083704</v>
      </c>
      <c r="F11" s="595">
        <v>20.975105738224972</v>
      </c>
      <c r="G11" s="595" t="s">
        <v>67</v>
      </c>
      <c r="H11" s="595" t="s">
        <v>67</v>
      </c>
      <c r="I11" s="595" t="s">
        <v>67</v>
      </c>
      <c r="J11" s="595">
        <v>3.6146155236913224</v>
      </c>
      <c r="K11" s="596">
        <v>1250589.605</v>
      </c>
      <c r="L11" s="597"/>
    </row>
    <row r="12" spans="1:14" s="21" customFormat="1" ht="20.100000000000001" customHeight="1">
      <c r="A12" s="21" t="s">
        <v>32</v>
      </c>
      <c r="B12" s="595" t="s">
        <v>67</v>
      </c>
      <c r="C12" s="595" t="s">
        <v>67</v>
      </c>
      <c r="D12" s="595" t="s">
        <v>67</v>
      </c>
      <c r="E12" s="595">
        <v>92.297349022513146</v>
      </c>
      <c r="F12" s="595" t="s">
        <v>67</v>
      </c>
      <c r="G12" s="595" t="s">
        <v>67</v>
      </c>
      <c r="H12" s="595" t="s">
        <v>67</v>
      </c>
      <c r="I12" s="595" t="s">
        <v>67</v>
      </c>
      <c r="J12" s="595">
        <v>7.7026509774868597</v>
      </c>
      <c r="K12" s="596">
        <v>315636.21500000003</v>
      </c>
      <c r="L12" s="597"/>
    </row>
    <row r="13" spans="1:14" s="21" customFormat="1" ht="20.100000000000001" customHeight="1">
      <c r="A13" s="21" t="s">
        <v>33</v>
      </c>
      <c r="B13" s="595" t="s">
        <v>67</v>
      </c>
      <c r="C13" s="595">
        <v>99.05752782738017</v>
      </c>
      <c r="D13" s="595" t="s">
        <v>67</v>
      </c>
      <c r="E13" s="595">
        <v>0.9424722307115927</v>
      </c>
      <c r="F13" s="595" t="s">
        <v>67</v>
      </c>
      <c r="G13" s="595" t="s">
        <v>67</v>
      </c>
      <c r="H13" s="595" t="s">
        <v>67</v>
      </c>
      <c r="I13" s="595" t="s">
        <v>67</v>
      </c>
      <c r="J13" s="595">
        <v>-5.8091764798535281E-8</v>
      </c>
      <c r="K13" s="596">
        <v>1721414.1140000001</v>
      </c>
      <c r="L13" s="597"/>
    </row>
    <row r="14" spans="1:14" s="21" customFormat="1" ht="20.100000000000001" customHeight="1">
      <c r="A14" s="85" t="s">
        <v>34</v>
      </c>
      <c r="B14" s="595" t="s">
        <v>67</v>
      </c>
      <c r="C14" s="595" t="s">
        <v>67</v>
      </c>
      <c r="D14" s="595" t="s">
        <v>67</v>
      </c>
      <c r="E14" s="595">
        <v>97.973447674237775</v>
      </c>
      <c r="F14" s="595" t="s">
        <v>67</v>
      </c>
      <c r="G14" s="595" t="s">
        <v>67</v>
      </c>
      <c r="H14" s="595">
        <v>2.0265523970357284</v>
      </c>
      <c r="I14" s="595" t="s">
        <v>67</v>
      </c>
      <c r="J14" s="595">
        <v>-7.127350905256198E-8</v>
      </c>
      <c r="K14" s="596">
        <v>1403045.983</v>
      </c>
      <c r="L14" s="597"/>
    </row>
    <row r="15" spans="1:14" s="21" customFormat="1" ht="20.100000000000001" customHeight="1">
      <c r="A15" s="85" t="s">
        <v>35</v>
      </c>
      <c r="B15" s="595" t="s">
        <v>67</v>
      </c>
      <c r="C15" s="595" t="s">
        <v>67</v>
      </c>
      <c r="D15" s="595" t="s">
        <v>67</v>
      </c>
      <c r="E15" s="595">
        <v>99.55059424689955</v>
      </c>
      <c r="F15" s="595" t="s">
        <v>67</v>
      </c>
      <c r="G15" s="595">
        <v>0.44940591507864447</v>
      </c>
      <c r="H15" s="595" t="s">
        <v>67</v>
      </c>
      <c r="I15" s="595" t="s">
        <v>67</v>
      </c>
      <c r="J15" s="595">
        <v>-1.6197819547561852E-7</v>
      </c>
      <c r="K15" s="596">
        <v>617367.04099999997</v>
      </c>
      <c r="L15" s="597"/>
    </row>
    <row r="16" spans="1:14" s="21" customFormat="1" ht="20.100000000000001" customHeight="1">
      <c r="A16" s="85" t="s">
        <v>36</v>
      </c>
      <c r="B16" s="595" t="s">
        <v>67</v>
      </c>
      <c r="C16" s="595" t="s">
        <v>67</v>
      </c>
      <c r="D16" s="595" t="s">
        <v>67</v>
      </c>
      <c r="E16" s="595">
        <v>95.45780955797963</v>
      </c>
      <c r="F16" s="595">
        <v>4.4822514723663254</v>
      </c>
      <c r="G16" s="595">
        <v>5.9939206611000141E-2</v>
      </c>
      <c r="H16" s="595" t="s">
        <v>67</v>
      </c>
      <c r="I16" s="595" t="s">
        <v>67</v>
      </c>
      <c r="J16" s="595">
        <v>-2.3695694461180078E-7</v>
      </c>
      <c r="K16" s="596">
        <v>422017.598</v>
      </c>
      <c r="L16" s="597"/>
    </row>
    <row r="17" spans="1:12" s="93" customFormat="1" ht="27" customHeight="1" thickBot="1">
      <c r="A17" s="90" t="s">
        <v>37</v>
      </c>
      <c r="B17" s="598">
        <v>1.9015740653800451E-7</v>
      </c>
      <c r="C17" s="598">
        <v>13.775258956875764</v>
      </c>
      <c r="D17" s="598" t="s">
        <v>67</v>
      </c>
      <c r="E17" s="598">
        <v>78.183827818139434</v>
      </c>
      <c r="F17" s="598">
        <v>2.0319234700238344</v>
      </c>
      <c r="G17" s="598">
        <v>2.0560348519092976E-2</v>
      </c>
      <c r="H17" s="598">
        <v>0.19310119260060365</v>
      </c>
      <c r="I17" s="598" t="s">
        <v>67</v>
      </c>
      <c r="J17" s="598">
        <v>5.7953280236838802</v>
      </c>
      <c r="K17" s="113">
        <v>14724643.393999998</v>
      </c>
      <c r="L17" s="597"/>
    </row>
    <row r="18" spans="1:12" s="8" customFormat="1" ht="7.5" customHeight="1">
      <c r="A18" s="599"/>
      <c r="B18" s="117"/>
      <c r="C18" s="117"/>
      <c r="D18" s="117"/>
      <c r="E18" s="117"/>
      <c r="F18" s="117"/>
      <c r="G18" s="117"/>
      <c r="H18" s="117"/>
      <c r="I18" s="117"/>
      <c r="J18" s="118"/>
      <c r="K18" s="513"/>
      <c r="L18" s="524"/>
    </row>
    <row r="19" spans="1:12" s="122" customFormat="1" ht="11.25" customHeight="1">
      <c r="A19" s="26" t="s">
        <v>651</v>
      </c>
      <c r="B19" s="15"/>
      <c r="C19" s="15"/>
      <c r="D19" s="15"/>
      <c r="E19" s="15"/>
      <c r="F19" s="15"/>
      <c r="G19" s="15"/>
      <c r="H19" s="15"/>
      <c r="I19" s="15"/>
      <c r="J19" s="15"/>
      <c r="K19" s="139"/>
    </row>
    <row r="20" spans="1:12" s="122" customFormat="1" ht="13.5" customHeight="1">
      <c r="A20" s="26" t="s">
        <v>652</v>
      </c>
      <c r="B20" s="15"/>
      <c r="C20" s="15"/>
      <c r="D20" s="15"/>
      <c r="E20" s="15"/>
      <c r="F20" s="15"/>
      <c r="G20" s="15"/>
      <c r="H20" s="15"/>
      <c r="I20" s="15"/>
      <c r="J20" s="15"/>
      <c r="K20" s="139"/>
    </row>
    <row r="21" spans="1:12">
      <c r="A21" s="26" t="s">
        <v>653</v>
      </c>
      <c r="B21" s="15"/>
      <c r="C21" s="15"/>
      <c r="D21" s="15"/>
      <c r="E21" s="15"/>
      <c r="F21" s="15"/>
      <c r="G21" s="15"/>
      <c r="H21" s="15"/>
      <c r="I21" s="15"/>
      <c r="J21" s="15"/>
      <c r="K21" s="139"/>
    </row>
    <row r="22" spans="1:12">
      <c r="A22" s="26" t="s">
        <v>654</v>
      </c>
      <c r="B22" s="15"/>
      <c r="C22" s="15"/>
      <c r="D22" s="15"/>
      <c r="E22" s="15"/>
      <c r="F22" s="15"/>
      <c r="G22" s="15"/>
      <c r="H22" s="15"/>
      <c r="I22" s="15"/>
      <c r="J22" s="15"/>
      <c r="K22" s="139"/>
    </row>
    <row r="23" spans="1:12">
      <c r="A23" s="138" t="s">
        <v>399</v>
      </c>
      <c r="B23" s="15"/>
      <c r="C23" s="15"/>
      <c r="D23" s="15"/>
      <c r="E23" s="15"/>
      <c r="F23" s="15"/>
      <c r="G23" s="15"/>
      <c r="H23" s="15"/>
      <c r="I23" s="15"/>
      <c r="J23" s="15"/>
      <c r="K23" s="139"/>
    </row>
    <row r="24" spans="1:12">
      <c r="A24" s="229" t="s">
        <v>400</v>
      </c>
      <c r="B24" s="15"/>
      <c r="C24" s="15"/>
      <c r="D24" s="15"/>
      <c r="E24" s="15"/>
      <c r="F24" s="15"/>
      <c r="G24" s="15"/>
      <c r="H24" s="15"/>
      <c r="I24" s="15"/>
      <c r="J24" s="15"/>
      <c r="K24" s="139"/>
    </row>
  </sheetData>
  <hyperlinks>
    <hyperlink ref="A1" location="Índice!A1" display="Volver al Índice" xr:uid="{A087CC99-3E8B-499E-BB77-C7A7CF2A507F}"/>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110A-4B02-4997-BD09-4B7D7A8781B5}">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1" customFormat="1" ht="18" customHeight="1">
      <c r="A1" s="1174" t="s">
        <v>1066</v>
      </c>
      <c r="B1" s="600"/>
      <c r="C1" s="600"/>
      <c r="D1" s="600"/>
      <c r="E1" s="600"/>
      <c r="F1" s="600"/>
      <c r="G1" s="600"/>
    </row>
    <row r="2" spans="1:30" s="500" customFormat="1" ht="24.9" customHeight="1">
      <c r="A2" s="357" t="s">
        <v>655</v>
      </c>
      <c r="B2" s="357"/>
      <c r="C2" s="357"/>
      <c r="D2" s="357"/>
      <c r="E2" s="357"/>
      <c r="F2" s="357"/>
      <c r="G2" s="357"/>
    </row>
    <row r="3" spans="1:30" s="602" customFormat="1" ht="18" customHeight="1">
      <c r="A3" s="99">
        <v>45260</v>
      </c>
      <c r="B3" s="99"/>
      <c r="C3" s="99"/>
      <c r="D3" s="99"/>
      <c r="E3" s="99"/>
      <c r="F3" s="99"/>
      <c r="G3" s="99"/>
    </row>
    <row r="4" spans="1:30" s="104" customFormat="1" ht="18" customHeight="1">
      <c r="A4" s="199" t="s">
        <v>63</v>
      </c>
      <c r="B4" s="199"/>
      <c r="C4" s="199"/>
      <c r="D4" s="199"/>
      <c r="E4" s="199"/>
      <c r="F4" s="199"/>
      <c r="G4" s="199"/>
    </row>
    <row r="5" spans="1:30" ht="7.5" customHeight="1" thickBot="1">
      <c r="A5" s="603"/>
      <c r="B5" s="603"/>
      <c r="C5" s="603"/>
    </row>
    <row r="6" spans="1:30" ht="27" customHeight="1">
      <c r="A6" s="204" t="s">
        <v>392</v>
      </c>
      <c r="B6" s="205" t="s">
        <v>656</v>
      </c>
      <c r="C6" s="205" t="s">
        <v>657</v>
      </c>
      <c r="D6" s="205" t="s">
        <v>658</v>
      </c>
      <c r="E6" s="205" t="s">
        <v>659</v>
      </c>
      <c r="F6" s="205" t="s">
        <v>660</v>
      </c>
      <c r="G6" s="204" t="s">
        <v>661</v>
      </c>
      <c r="H6" s="603"/>
      <c r="I6" s="603"/>
      <c r="J6" s="603"/>
      <c r="K6" s="603"/>
      <c r="L6" s="603"/>
      <c r="M6" s="603"/>
      <c r="N6" s="603"/>
      <c r="O6" s="603"/>
      <c r="P6" s="603"/>
      <c r="Q6" s="603"/>
      <c r="R6" s="603"/>
      <c r="S6" s="603"/>
      <c r="T6" s="603"/>
      <c r="U6" s="603"/>
      <c r="V6" s="603"/>
      <c r="W6" s="603"/>
      <c r="X6" s="603"/>
      <c r="Y6" s="603"/>
      <c r="Z6" s="603"/>
      <c r="AA6" s="603"/>
      <c r="AB6" s="603"/>
      <c r="AC6" s="603"/>
      <c r="AD6" s="603"/>
    </row>
    <row r="7" spans="1:30" ht="39" customHeight="1">
      <c r="A7" s="207"/>
      <c r="B7" s="208"/>
      <c r="C7" s="208"/>
      <c r="D7" s="208"/>
      <c r="E7" s="208"/>
      <c r="F7" s="208"/>
      <c r="G7" s="207"/>
      <c r="H7" s="603"/>
      <c r="I7" s="603"/>
      <c r="J7" s="603"/>
      <c r="K7" s="603"/>
      <c r="L7" s="603"/>
      <c r="M7" s="603"/>
      <c r="N7" s="603"/>
      <c r="O7" s="603"/>
      <c r="P7" s="603"/>
      <c r="Q7" s="603"/>
      <c r="R7" s="603"/>
      <c r="S7" s="603"/>
      <c r="T7" s="603"/>
      <c r="U7" s="603"/>
      <c r="V7" s="603"/>
      <c r="W7" s="603"/>
      <c r="X7" s="603"/>
      <c r="Y7" s="603"/>
      <c r="Z7" s="603"/>
      <c r="AA7" s="603"/>
      <c r="AB7" s="603"/>
      <c r="AC7" s="603"/>
      <c r="AD7" s="603"/>
    </row>
    <row r="8" spans="1:30" ht="3" customHeight="1">
      <c r="A8" s="604"/>
      <c r="B8" s="605"/>
      <c r="C8" s="605"/>
      <c r="D8" s="605"/>
      <c r="E8" s="605"/>
      <c r="F8" s="605"/>
      <c r="G8" s="109"/>
      <c r="H8" s="603"/>
      <c r="I8" s="603"/>
      <c r="J8" s="603"/>
      <c r="K8" s="603"/>
      <c r="L8" s="603"/>
      <c r="M8" s="603"/>
      <c r="N8" s="603"/>
      <c r="O8" s="603"/>
      <c r="P8" s="603"/>
      <c r="Q8" s="603"/>
      <c r="R8" s="603"/>
      <c r="S8" s="603"/>
      <c r="T8" s="603"/>
      <c r="U8" s="603"/>
      <c r="V8" s="603"/>
      <c r="W8" s="603"/>
      <c r="X8" s="603"/>
      <c r="Y8" s="603"/>
      <c r="Z8" s="603"/>
      <c r="AA8" s="603"/>
      <c r="AB8" s="603"/>
      <c r="AC8" s="603"/>
      <c r="AD8" s="603"/>
    </row>
    <row r="9" spans="1:30" s="21" customFormat="1" ht="6" customHeight="1">
      <c r="A9" s="85"/>
      <c r="B9" s="606"/>
      <c r="C9" s="606"/>
      <c r="D9" s="606"/>
      <c r="E9" s="606"/>
      <c r="F9" s="606"/>
      <c r="G9" s="607"/>
      <c r="H9" s="608"/>
      <c r="I9" s="608"/>
      <c r="J9" s="608"/>
      <c r="K9" s="608"/>
      <c r="L9" s="608"/>
      <c r="M9" s="608"/>
      <c r="N9" s="609"/>
      <c r="O9" s="609"/>
    </row>
    <row r="10" spans="1:30" s="21" customFormat="1" ht="20.100000000000001" customHeight="1">
      <c r="A10" s="85" t="s">
        <v>28</v>
      </c>
      <c r="B10" s="610" t="s">
        <v>67</v>
      </c>
      <c r="C10" s="610" t="s">
        <v>67</v>
      </c>
      <c r="D10" s="610" t="s">
        <v>67</v>
      </c>
      <c r="E10" s="610" t="s">
        <v>67</v>
      </c>
      <c r="F10" s="610">
        <v>100</v>
      </c>
      <c r="G10" s="611">
        <v>1444828.4339999999</v>
      </c>
      <c r="H10" s="608"/>
      <c r="I10" s="608"/>
      <c r="J10" s="608"/>
      <c r="K10" s="608"/>
      <c r="L10" s="608"/>
      <c r="M10" s="608"/>
      <c r="N10" s="609"/>
      <c r="O10" s="609"/>
    </row>
    <row r="11" spans="1:30" s="21" customFormat="1" ht="20.100000000000001" customHeight="1">
      <c r="A11" s="21" t="s">
        <v>29</v>
      </c>
      <c r="B11" s="610" t="s">
        <v>67</v>
      </c>
      <c r="C11" s="610" t="s">
        <v>67</v>
      </c>
      <c r="D11" s="610" t="s">
        <v>67</v>
      </c>
      <c r="E11" s="610" t="s">
        <v>67</v>
      </c>
      <c r="F11" s="610">
        <v>100</v>
      </c>
      <c r="G11" s="611">
        <v>2342.7660000000001</v>
      </c>
      <c r="H11" s="608"/>
      <c r="I11" s="608"/>
      <c r="J11" s="608"/>
      <c r="K11" s="608"/>
      <c r="L11" s="608"/>
      <c r="M11" s="608"/>
      <c r="N11" s="609"/>
      <c r="O11" s="609"/>
    </row>
    <row r="12" spans="1:30" s="21" customFormat="1" ht="20.100000000000001" customHeight="1">
      <c r="A12" s="21" t="s">
        <v>30</v>
      </c>
      <c r="B12" s="610" t="s">
        <v>67</v>
      </c>
      <c r="C12" s="610" t="s">
        <v>67</v>
      </c>
      <c r="D12" s="610" t="s">
        <v>67</v>
      </c>
      <c r="E12" s="610" t="s">
        <v>67</v>
      </c>
      <c r="F12" s="610">
        <v>100</v>
      </c>
      <c r="G12" s="611">
        <v>124.813</v>
      </c>
      <c r="H12" s="608"/>
      <c r="I12" s="608"/>
      <c r="J12" s="608"/>
      <c r="K12" s="608"/>
      <c r="L12" s="608"/>
      <c r="M12" s="608"/>
      <c r="N12" s="609"/>
      <c r="O12" s="609"/>
    </row>
    <row r="13" spans="1:30" s="21" customFormat="1" ht="20.100000000000001" customHeight="1">
      <c r="A13" s="21" t="s">
        <v>31</v>
      </c>
      <c r="B13" s="610" t="s">
        <v>67</v>
      </c>
      <c r="C13" s="610">
        <v>87.079298480353359</v>
      </c>
      <c r="D13" s="610" t="s">
        <v>67</v>
      </c>
      <c r="E13" s="610" t="s">
        <v>67</v>
      </c>
      <c r="F13" s="610">
        <v>12.920701519646641</v>
      </c>
      <c r="G13" s="611">
        <v>9554.4580000000005</v>
      </c>
      <c r="H13" s="608"/>
      <c r="I13" s="608"/>
      <c r="J13" s="608"/>
      <c r="K13" s="608"/>
      <c r="L13" s="608"/>
      <c r="M13" s="608"/>
      <c r="N13" s="609"/>
      <c r="O13" s="609"/>
    </row>
    <row r="14" spans="1:30" s="21" customFormat="1" ht="20.100000000000001" customHeight="1">
      <c r="A14" s="21" t="s">
        <v>32</v>
      </c>
      <c r="B14" s="610" t="s">
        <v>67</v>
      </c>
      <c r="C14" s="610" t="s">
        <v>67</v>
      </c>
      <c r="D14" s="610" t="s">
        <v>67</v>
      </c>
      <c r="E14" s="610" t="s">
        <v>67</v>
      </c>
      <c r="F14" s="610" t="s">
        <v>67</v>
      </c>
      <c r="G14" s="611" t="s">
        <v>67</v>
      </c>
      <c r="H14" s="608"/>
      <c r="I14" s="608"/>
      <c r="J14" s="608"/>
      <c r="K14" s="608"/>
      <c r="L14" s="608"/>
      <c r="M14" s="608"/>
      <c r="N14" s="609"/>
      <c r="O14" s="609"/>
    </row>
    <row r="15" spans="1:30" s="21" customFormat="1" ht="20.100000000000001" customHeight="1">
      <c r="A15" s="21" t="s">
        <v>33</v>
      </c>
      <c r="B15" s="610" t="s">
        <v>67</v>
      </c>
      <c r="C15" s="610" t="s">
        <v>67</v>
      </c>
      <c r="D15" s="610" t="s">
        <v>67</v>
      </c>
      <c r="E15" s="610" t="s">
        <v>67</v>
      </c>
      <c r="F15" s="610">
        <v>100</v>
      </c>
      <c r="G15" s="611">
        <v>4802706.8099999996</v>
      </c>
      <c r="H15" s="608"/>
      <c r="I15" s="608"/>
      <c r="J15" s="608"/>
      <c r="K15" s="608"/>
      <c r="L15" s="608"/>
      <c r="M15" s="608"/>
      <c r="N15" s="609"/>
      <c r="O15" s="609"/>
    </row>
    <row r="16" spans="1:30" s="21" customFormat="1" ht="20.100000000000001" customHeight="1">
      <c r="A16" s="85" t="s">
        <v>34</v>
      </c>
      <c r="B16" s="610" t="s">
        <v>67</v>
      </c>
      <c r="C16" s="610" t="s">
        <v>67</v>
      </c>
      <c r="D16" s="610" t="s">
        <v>67</v>
      </c>
      <c r="E16" s="610" t="s">
        <v>67</v>
      </c>
      <c r="F16" s="610" t="s">
        <v>67</v>
      </c>
      <c r="G16" s="611" t="s">
        <v>67</v>
      </c>
      <c r="H16" s="608"/>
      <c r="I16" s="608"/>
      <c r="J16" s="608"/>
      <c r="K16" s="608"/>
      <c r="L16" s="608"/>
      <c r="M16" s="608"/>
      <c r="N16" s="609"/>
      <c r="O16" s="609"/>
    </row>
    <row r="17" spans="1:15" s="21" customFormat="1" ht="20.100000000000001" customHeight="1">
      <c r="A17" s="85" t="s">
        <v>35</v>
      </c>
      <c r="B17" s="610" t="s">
        <v>67</v>
      </c>
      <c r="C17" s="610" t="s">
        <v>67</v>
      </c>
      <c r="D17" s="610" t="s">
        <v>67</v>
      </c>
      <c r="E17" s="610" t="s">
        <v>67</v>
      </c>
      <c r="F17" s="610" t="s">
        <v>67</v>
      </c>
      <c r="G17" s="611" t="s">
        <v>67</v>
      </c>
      <c r="H17" s="608"/>
      <c r="I17" s="608"/>
      <c r="J17" s="608"/>
      <c r="K17" s="608"/>
      <c r="L17" s="608"/>
      <c r="M17" s="608"/>
      <c r="N17" s="609"/>
      <c r="O17" s="609"/>
    </row>
    <row r="18" spans="1:15" s="21" customFormat="1" ht="20.100000000000001" customHeight="1">
      <c r="A18" s="85" t="s">
        <v>36</v>
      </c>
      <c r="B18" s="610" t="s">
        <v>67</v>
      </c>
      <c r="C18" s="610">
        <v>100</v>
      </c>
      <c r="D18" s="610" t="s">
        <v>67</v>
      </c>
      <c r="E18" s="610" t="s">
        <v>67</v>
      </c>
      <c r="F18" s="610" t="s">
        <v>67</v>
      </c>
      <c r="G18" s="611">
        <v>1757.8320000000001</v>
      </c>
      <c r="H18" s="608"/>
      <c r="I18" s="608"/>
      <c r="J18" s="608"/>
      <c r="K18" s="608"/>
      <c r="L18" s="608"/>
      <c r="M18" s="608"/>
      <c r="N18" s="609"/>
      <c r="O18" s="609"/>
    </row>
    <row r="19" spans="1:15" s="412" customFormat="1" ht="30" customHeight="1" thickBot="1">
      <c r="A19" s="90" t="s">
        <v>37</v>
      </c>
      <c r="B19" s="612" t="s">
        <v>67</v>
      </c>
      <c r="C19" s="612">
        <v>0.16095319941774028</v>
      </c>
      <c r="D19" s="612" t="s">
        <v>67</v>
      </c>
      <c r="E19" s="612" t="s">
        <v>67</v>
      </c>
      <c r="F19" s="612">
        <v>99.839046800582267</v>
      </c>
      <c r="G19" s="613">
        <v>6261315.1129999999</v>
      </c>
      <c r="H19" s="608"/>
      <c r="I19" s="614"/>
      <c r="J19" s="614"/>
      <c r="K19" s="614"/>
      <c r="L19" s="614"/>
      <c r="M19" s="614"/>
    </row>
    <row r="20" spans="1:15" s="76" customFormat="1" ht="6" customHeight="1">
      <c r="A20" s="21"/>
      <c r="B20" s="211"/>
      <c r="C20" s="615"/>
      <c r="D20" s="211"/>
      <c r="E20" s="211"/>
      <c r="F20" s="211"/>
      <c r="G20" s="211"/>
    </row>
    <row r="21" spans="1:15" s="189" customFormat="1" ht="11.25" customHeight="1">
      <c r="A21" s="138" t="s">
        <v>662</v>
      </c>
      <c r="B21" s="21"/>
      <c r="C21" s="21"/>
      <c r="D21" s="21"/>
      <c r="E21" s="369"/>
      <c r="F21" s="369"/>
      <c r="G21" s="21"/>
    </row>
    <row r="22" spans="1:15" s="76" customFormat="1">
      <c r="A22" s="138" t="s">
        <v>663</v>
      </c>
      <c r="B22" s="21"/>
      <c r="C22" s="21"/>
      <c r="D22" s="21"/>
      <c r="E22" s="21"/>
      <c r="F22" s="21"/>
      <c r="G22" s="21"/>
    </row>
    <row r="23" spans="1:15" s="76" customFormat="1" ht="13.8">
      <c r="A23" s="229" t="s">
        <v>400</v>
      </c>
      <c r="B23" s="78"/>
      <c r="C23" s="78"/>
      <c r="D23" s="78"/>
      <c r="E23" s="78"/>
      <c r="F23" s="78"/>
      <c r="G23" s="78"/>
    </row>
    <row r="24" spans="1:15" s="76" customFormat="1" ht="13.8">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658B7A0F-9081-4B28-87DF-9C188774A981}"/>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0F1A-4D0F-4FFF-84AD-E6A1D7C9A455}">
  <dimension ref="A1:J29"/>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174" t="s">
        <v>1066</v>
      </c>
      <c r="B1" s="68"/>
      <c r="C1" s="68"/>
      <c r="D1" s="68"/>
      <c r="E1" s="68"/>
      <c r="F1" s="68"/>
      <c r="G1" s="68"/>
      <c r="H1" s="68"/>
      <c r="I1" s="68"/>
    </row>
    <row r="2" spans="1:10" s="500" customFormat="1" ht="33.75" customHeight="1">
      <c r="A2" s="3" t="s">
        <v>586</v>
      </c>
      <c r="B2" s="3"/>
      <c r="C2" s="3"/>
      <c r="D2" s="3"/>
      <c r="E2" s="3"/>
      <c r="F2" s="3"/>
      <c r="G2" s="3"/>
      <c r="H2" s="3"/>
      <c r="I2" s="3"/>
    </row>
    <row r="3" spans="1:10" s="501" customFormat="1" ht="24" customHeight="1">
      <c r="A3" s="123">
        <v>45260</v>
      </c>
      <c r="B3" s="123"/>
      <c r="C3" s="123"/>
      <c r="D3" s="123"/>
      <c r="E3" s="123"/>
      <c r="F3" s="123"/>
      <c r="G3" s="123"/>
      <c r="H3" s="123"/>
      <c r="I3" s="123"/>
    </row>
    <row r="4" spans="1:10" s="104" customFormat="1" ht="22.5" customHeight="1">
      <c r="A4" s="502" t="s">
        <v>63</v>
      </c>
      <c r="B4" s="502"/>
      <c r="C4" s="502"/>
      <c r="D4" s="502"/>
      <c r="E4" s="502"/>
      <c r="F4" s="502"/>
      <c r="G4" s="502"/>
      <c r="H4" s="502"/>
      <c r="I4" s="502"/>
    </row>
    <row r="5" spans="1:10" s="94" customFormat="1" ht="12" customHeight="1" thickBot="1"/>
    <row r="6" spans="1:10" s="94" customFormat="1" ht="30" customHeight="1">
      <c r="A6" s="105" t="s">
        <v>64</v>
      </c>
      <c r="B6" s="525" t="s">
        <v>587</v>
      </c>
      <c r="C6" s="525"/>
      <c r="D6" s="526" t="s">
        <v>588</v>
      </c>
      <c r="E6" s="526" t="s">
        <v>589</v>
      </c>
      <c r="F6" s="205" t="s">
        <v>590</v>
      </c>
      <c r="G6" s="526" t="s">
        <v>591</v>
      </c>
      <c r="H6" s="526" t="s">
        <v>592</v>
      </c>
      <c r="I6" s="204" t="s">
        <v>593</v>
      </c>
    </row>
    <row r="7" spans="1:10" s="94" customFormat="1" ht="50.1" customHeight="1">
      <c r="A7" s="224"/>
      <c r="B7" s="527" t="s">
        <v>594</v>
      </c>
      <c r="C7" s="527" t="s">
        <v>595</v>
      </c>
      <c r="D7" s="528"/>
      <c r="E7" s="528"/>
      <c r="F7" s="208"/>
      <c r="G7" s="528"/>
      <c r="H7" s="528"/>
      <c r="I7" s="207"/>
    </row>
    <row r="8" spans="1:10" s="94" customFormat="1" ht="8.25" customHeight="1">
      <c r="A8" s="85"/>
      <c r="B8" s="529"/>
      <c r="C8" s="529"/>
      <c r="D8" s="529"/>
      <c r="E8" s="529"/>
      <c r="F8" s="529"/>
      <c r="G8" s="529"/>
      <c r="H8" s="529"/>
      <c r="I8" s="530"/>
      <c r="J8" s="531"/>
    </row>
    <row r="9" spans="1:10" s="15" customFormat="1" ht="20.100000000000001" customHeight="1">
      <c r="A9" s="85" t="s">
        <v>28</v>
      </c>
      <c r="B9" s="532">
        <v>70.503912429859852</v>
      </c>
      <c r="C9" s="532">
        <v>7.7094158613916707E-6</v>
      </c>
      <c r="D9" s="532" t="s">
        <v>67</v>
      </c>
      <c r="E9" s="532">
        <v>16.633905697473121</v>
      </c>
      <c r="F9" s="532">
        <v>6.2267949688398536</v>
      </c>
      <c r="G9" s="532">
        <v>4.4687833386519413</v>
      </c>
      <c r="H9" s="532">
        <v>2.1665958557593843</v>
      </c>
      <c r="I9" s="533">
        <v>2153211.1249999995</v>
      </c>
    </row>
    <row r="10" spans="1:10" s="15" customFormat="1" ht="20.100000000000001" customHeight="1">
      <c r="A10" s="21" t="s">
        <v>29</v>
      </c>
      <c r="B10" s="532">
        <v>67.730582494056222</v>
      </c>
      <c r="C10" s="532">
        <v>4.1861912073178531E-4</v>
      </c>
      <c r="D10" s="532" t="s">
        <v>67</v>
      </c>
      <c r="E10" s="532">
        <v>20.167143414321544</v>
      </c>
      <c r="F10" s="532">
        <v>5.0866374693418139</v>
      </c>
      <c r="G10" s="532">
        <v>5.3622005573690759</v>
      </c>
      <c r="H10" s="532">
        <v>1.653017445790619</v>
      </c>
      <c r="I10" s="533">
        <v>4009611.4029999999</v>
      </c>
    </row>
    <row r="11" spans="1:10" s="15" customFormat="1" ht="20.100000000000001" customHeight="1">
      <c r="A11" s="21" t="s">
        <v>30</v>
      </c>
      <c r="B11" s="532">
        <v>64.529964542035543</v>
      </c>
      <c r="C11" s="532">
        <v>1.4173818859478535</v>
      </c>
      <c r="D11" s="532" t="s">
        <v>67</v>
      </c>
      <c r="E11" s="532">
        <v>22.023295104801914</v>
      </c>
      <c r="F11" s="532">
        <v>7.4826047823410988</v>
      </c>
      <c r="G11" s="532">
        <v>3.6614179237988118</v>
      </c>
      <c r="H11" s="532">
        <v>0.88533576107476597</v>
      </c>
      <c r="I11" s="533">
        <v>2193784.4210000001</v>
      </c>
    </row>
    <row r="12" spans="1:10" s="15" customFormat="1" ht="20.100000000000001" customHeight="1">
      <c r="A12" s="21" t="s">
        <v>31</v>
      </c>
      <c r="B12" s="532">
        <v>47.9016124651206</v>
      </c>
      <c r="C12" s="532">
        <v>0.46463590993958803</v>
      </c>
      <c r="D12" s="532" t="s">
        <v>67</v>
      </c>
      <c r="E12" s="532">
        <v>28.575992105858194</v>
      </c>
      <c r="F12" s="532">
        <v>15.901097213633181</v>
      </c>
      <c r="G12" s="532">
        <v>6.306637020752091</v>
      </c>
      <c r="H12" s="532">
        <v>0.85002528469633776</v>
      </c>
      <c r="I12" s="533">
        <v>1076111.4010000001</v>
      </c>
    </row>
    <row r="13" spans="1:10" s="15" customFormat="1" ht="20.100000000000001" customHeight="1">
      <c r="A13" s="21" t="s">
        <v>32</v>
      </c>
      <c r="B13" s="532">
        <v>91.837331476858779</v>
      </c>
      <c r="C13" s="532" t="s">
        <v>67</v>
      </c>
      <c r="D13" s="532" t="s">
        <v>67</v>
      </c>
      <c r="E13" s="532">
        <v>8.8636111038149126E-2</v>
      </c>
      <c r="F13" s="532">
        <v>2.8474578258893222</v>
      </c>
      <c r="G13" s="532">
        <v>3.9673150056539526</v>
      </c>
      <c r="H13" s="532">
        <v>1.2592595805598068</v>
      </c>
      <c r="I13" s="533">
        <v>373482.08999999997</v>
      </c>
    </row>
    <row r="14" spans="1:10" s="15" customFormat="1" ht="20.100000000000001" customHeight="1">
      <c r="A14" s="21" t="s">
        <v>33</v>
      </c>
      <c r="B14" s="532">
        <v>49.178311896787946</v>
      </c>
      <c r="C14" s="532" t="s">
        <v>67</v>
      </c>
      <c r="D14" s="532" t="s">
        <v>67</v>
      </c>
      <c r="E14" s="532">
        <v>6.6585418537065646</v>
      </c>
      <c r="F14" s="532">
        <v>35.536578849208389</v>
      </c>
      <c r="G14" s="532">
        <v>6.8064526710252533</v>
      </c>
      <c r="H14" s="532">
        <v>1.820114729271842</v>
      </c>
      <c r="I14" s="533">
        <v>1772159.77</v>
      </c>
    </row>
    <row r="15" spans="1:10" s="15" customFormat="1" ht="20.100000000000001" customHeight="1">
      <c r="A15" s="85" t="s">
        <v>34</v>
      </c>
      <c r="B15" s="532" t="s">
        <v>67</v>
      </c>
      <c r="C15" s="532" t="s">
        <v>67</v>
      </c>
      <c r="D15" s="532" t="s">
        <v>67</v>
      </c>
      <c r="E15" s="532">
        <v>94.274350113888005</v>
      </c>
      <c r="F15" s="532" t="s">
        <v>67</v>
      </c>
      <c r="G15" s="532">
        <v>4.5613268722128391</v>
      </c>
      <c r="H15" s="532">
        <v>1.1643230138991447</v>
      </c>
      <c r="I15" s="533">
        <v>1137297.8840000001</v>
      </c>
      <c r="J15" s="534"/>
    </row>
    <row r="16" spans="1:10" s="15" customFormat="1" ht="20.100000000000001" customHeight="1">
      <c r="A16" s="85" t="s">
        <v>35</v>
      </c>
      <c r="B16" s="532">
        <v>86.790231296275607</v>
      </c>
      <c r="C16" s="532" t="s">
        <v>67</v>
      </c>
      <c r="D16" s="532" t="s">
        <v>67</v>
      </c>
      <c r="E16" s="532">
        <v>7.5023964469021864</v>
      </c>
      <c r="F16" s="532" t="s">
        <v>67</v>
      </c>
      <c r="G16" s="532">
        <v>5.370519792274651</v>
      </c>
      <c r="H16" s="532">
        <v>0.33685246454756379</v>
      </c>
      <c r="I16" s="533">
        <v>642344.71399999992</v>
      </c>
      <c r="J16" s="534"/>
    </row>
    <row r="17" spans="1:10" s="15" customFormat="1" ht="20.100000000000001" customHeight="1">
      <c r="A17" s="85" t="s">
        <v>36</v>
      </c>
      <c r="B17" s="532">
        <v>80.333973522375018</v>
      </c>
      <c r="C17" s="532" t="s">
        <v>67</v>
      </c>
      <c r="D17" s="532" t="s">
        <v>67</v>
      </c>
      <c r="E17" s="532">
        <v>2.2897091705259038</v>
      </c>
      <c r="F17" s="532">
        <v>13.401951618945349</v>
      </c>
      <c r="G17" s="532">
        <v>3.5859627869208115</v>
      </c>
      <c r="H17" s="532">
        <v>0.38840290123292748</v>
      </c>
      <c r="I17" s="533">
        <v>632967.723</v>
      </c>
      <c r="J17" s="534"/>
    </row>
    <row r="18" spans="1:10" s="15" customFormat="1" ht="36" customHeight="1" thickBot="1">
      <c r="A18" s="90" t="s">
        <v>37</v>
      </c>
      <c r="B18" s="535">
        <v>60.363568619398443</v>
      </c>
      <c r="C18" s="535">
        <v>0.25810399585924199</v>
      </c>
      <c r="D18" s="535" t="s">
        <v>67</v>
      </c>
      <c r="E18" s="535">
        <v>22.947914191414721</v>
      </c>
      <c r="F18" s="535">
        <v>9.995917723515074</v>
      </c>
      <c r="G18" s="535">
        <v>5.031283122498917</v>
      </c>
      <c r="H18" s="535">
        <v>1.4032123473136064</v>
      </c>
      <c r="I18" s="536">
        <v>13990970.530999998</v>
      </c>
      <c r="J18" s="513"/>
    </row>
    <row r="19" spans="1:10" s="94" customFormat="1" ht="6.75" customHeight="1">
      <c r="A19" s="85"/>
      <c r="B19" s="537"/>
      <c r="C19" s="537"/>
      <c r="D19" s="537"/>
      <c r="E19" s="537"/>
      <c r="F19" s="537"/>
      <c r="G19" s="537"/>
      <c r="H19" s="537"/>
      <c r="I19" s="15"/>
    </row>
    <row r="20" spans="1:10" s="523" customFormat="1" ht="12" customHeight="1">
      <c r="A20" s="227" t="s">
        <v>583</v>
      </c>
      <c r="B20" s="15"/>
      <c r="C20" s="15"/>
      <c r="D20" s="15"/>
      <c r="E20" s="15"/>
      <c r="F20" s="15"/>
      <c r="G20" s="15"/>
      <c r="H20" s="139"/>
      <c r="I20" s="15"/>
    </row>
    <row r="21" spans="1:10" s="523" customFormat="1" ht="12" customHeight="1">
      <c r="A21" s="15" t="s">
        <v>596</v>
      </c>
      <c r="B21" s="15"/>
      <c r="C21" s="15"/>
      <c r="D21" s="15"/>
      <c r="E21" s="15"/>
      <c r="F21" s="15"/>
      <c r="G21" s="15"/>
      <c r="H21" s="139"/>
      <c r="I21" s="15"/>
    </row>
    <row r="22" spans="1:10" s="94" customFormat="1" ht="13.8">
      <c r="A22" s="229" t="s">
        <v>69</v>
      </c>
      <c r="B22" s="21"/>
      <c r="C22" s="21"/>
      <c r="D22" s="21"/>
      <c r="E22" s="21"/>
      <c r="F22" s="21"/>
      <c r="G22" s="21"/>
      <c r="H22" s="21"/>
      <c r="I22" s="15"/>
    </row>
    <row r="23" spans="1:10" s="94" customFormat="1" ht="12" customHeight="1">
      <c r="B23" s="518"/>
      <c r="C23" s="518"/>
      <c r="D23" s="518"/>
      <c r="E23" s="518"/>
      <c r="F23" s="518"/>
      <c r="G23" s="518"/>
      <c r="H23" s="518"/>
    </row>
    <row r="24" spans="1:10" s="94" customFormat="1" ht="13.8">
      <c r="B24" s="518"/>
      <c r="C24" s="518"/>
      <c r="D24" s="518"/>
      <c r="E24" s="518"/>
      <c r="F24" s="518"/>
      <c r="G24" s="518"/>
      <c r="H24" s="518"/>
    </row>
    <row r="25" spans="1:10" s="94" customFormat="1" ht="13.8">
      <c r="B25" s="518"/>
      <c r="C25" s="518"/>
      <c r="D25" s="518"/>
      <c r="E25" s="518"/>
      <c r="F25" s="518"/>
      <c r="G25" s="518"/>
      <c r="H25" s="518"/>
    </row>
    <row r="26" spans="1:10" s="94" customFormat="1" ht="13.8">
      <c r="B26" s="518"/>
      <c r="C26" s="518"/>
      <c r="D26" s="518"/>
      <c r="E26" s="518"/>
      <c r="F26" s="518"/>
      <c r="G26" s="518"/>
      <c r="H26" s="518"/>
    </row>
    <row r="27" spans="1:10" s="94" customFormat="1" ht="13.8">
      <c r="B27" s="518"/>
      <c r="C27" s="518"/>
      <c r="D27" s="518"/>
      <c r="E27" s="518"/>
      <c r="F27" s="518"/>
      <c r="G27" s="518"/>
      <c r="H27" s="518"/>
    </row>
    <row r="28" spans="1:10" s="94" customFormat="1" ht="13.8">
      <c r="B28" s="518"/>
      <c r="C28" s="518"/>
      <c r="D28" s="518"/>
      <c r="E28" s="518"/>
      <c r="F28" s="518"/>
      <c r="G28" s="518"/>
      <c r="H28" s="518"/>
    </row>
    <row r="29" spans="1:10">
      <c r="B29" s="524"/>
      <c r="C29" s="524"/>
      <c r="D29" s="524"/>
      <c r="E29" s="524"/>
      <c r="F29" s="524"/>
      <c r="G29" s="524"/>
      <c r="H29" s="524"/>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D6DD24E8-C6FB-41AF-A1DE-F8D65418111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F239-4DF5-46E7-8B32-2E96C40B2574}">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16" customFormat="1" ht="20.100000000000001" customHeight="1">
      <c r="A1" s="1174" t="s">
        <v>1066</v>
      </c>
      <c r="B1" s="68"/>
      <c r="C1" s="68"/>
      <c r="D1" s="68"/>
      <c r="E1" s="68"/>
      <c r="F1" s="68"/>
      <c r="G1" s="68"/>
      <c r="H1" s="68"/>
    </row>
    <row r="2" spans="1:17" s="500" customFormat="1" ht="24.9" customHeight="1">
      <c r="A2" s="357" t="s">
        <v>664</v>
      </c>
      <c r="B2" s="357"/>
      <c r="C2" s="357"/>
      <c r="D2" s="357"/>
      <c r="E2" s="357"/>
      <c r="F2" s="357"/>
      <c r="G2" s="357"/>
      <c r="H2" s="357"/>
    </row>
    <row r="3" spans="1:17" s="602" customFormat="1" ht="20.100000000000001" customHeight="1">
      <c r="A3" s="99">
        <v>45260</v>
      </c>
      <c r="B3" s="99"/>
      <c r="C3" s="99"/>
      <c r="D3" s="99"/>
      <c r="E3" s="99"/>
      <c r="F3" s="99"/>
      <c r="G3" s="99"/>
      <c r="H3" s="99"/>
    </row>
    <row r="4" spans="1:17" s="97" customFormat="1" ht="20.100000000000001" customHeight="1">
      <c r="A4" s="199" t="s">
        <v>63</v>
      </c>
      <c r="B4" s="199"/>
      <c r="C4" s="199"/>
      <c r="D4" s="199"/>
      <c r="E4" s="199"/>
      <c r="F4" s="199"/>
      <c r="G4" s="199"/>
      <c r="H4" s="199"/>
    </row>
    <row r="5" spans="1:17" ht="20.100000000000001" customHeight="1" thickBot="1"/>
    <row r="6" spans="1:17" ht="24.9" customHeight="1">
      <c r="A6" s="105" t="s">
        <v>64</v>
      </c>
      <c r="B6" s="105" t="s">
        <v>665</v>
      </c>
      <c r="C6" s="105"/>
      <c r="D6" s="105"/>
      <c r="E6" s="105"/>
      <c r="F6" s="105"/>
      <c r="G6" s="205" t="s">
        <v>666</v>
      </c>
      <c r="H6" s="204" t="s">
        <v>667</v>
      </c>
      <c r="I6" s="617"/>
      <c r="J6" s="617"/>
      <c r="K6" s="617"/>
    </row>
    <row r="7" spans="1:17" ht="15.75" customHeight="1">
      <c r="A7" s="106"/>
      <c r="B7" s="618" t="s">
        <v>668</v>
      </c>
      <c r="C7" s="618" t="s">
        <v>669</v>
      </c>
      <c r="D7" s="618" t="s">
        <v>670</v>
      </c>
      <c r="E7" s="618" t="s">
        <v>671</v>
      </c>
      <c r="F7" s="618" t="s">
        <v>101</v>
      </c>
      <c r="G7" s="619"/>
      <c r="H7" s="620"/>
      <c r="I7" s="617"/>
      <c r="J7" s="617"/>
      <c r="K7" s="617"/>
    </row>
    <row r="8" spans="1:17" ht="24.9" customHeight="1">
      <c r="A8" s="224"/>
      <c r="B8" s="208"/>
      <c r="C8" s="208"/>
      <c r="D8" s="208"/>
      <c r="E8" s="208"/>
      <c r="F8" s="208"/>
      <c r="G8" s="208"/>
      <c r="H8" s="207"/>
      <c r="I8" s="617"/>
      <c r="J8" s="617"/>
      <c r="K8" s="617"/>
    </row>
    <row r="9" spans="1:17" ht="9.75" customHeight="1">
      <c r="A9" s="29"/>
      <c r="B9" s="621"/>
      <c r="C9" s="621"/>
      <c r="D9" s="621"/>
      <c r="E9" s="621"/>
      <c r="F9" s="621"/>
      <c r="G9" s="621"/>
      <c r="H9" s="622"/>
      <c r="I9" s="617"/>
      <c r="J9" s="617"/>
      <c r="K9" s="617"/>
    </row>
    <row r="10" spans="1:17" s="21" customFormat="1" ht="20.100000000000001" customHeight="1">
      <c r="A10" s="85" t="s">
        <v>28</v>
      </c>
      <c r="B10" s="623">
        <v>3.7575762915772068E-2</v>
      </c>
      <c r="C10" s="623">
        <v>8.6412954383666616</v>
      </c>
      <c r="D10" s="623">
        <v>90.98536515540367</v>
      </c>
      <c r="E10" s="623">
        <v>0.33575270858028761</v>
      </c>
      <c r="F10" s="623">
        <v>99.999989065266377</v>
      </c>
      <c r="G10" s="623">
        <v>1.0934733623552056E-5</v>
      </c>
      <c r="H10" s="624">
        <v>1518098.2519999999</v>
      </c>
      <c r="I10" s="625"/>
      <c r="J10" s="213"/>
      <c r="K10" s="213"/>
      <c r="L10" s="213"/>
      <c r="M10" s="213"/>
      <c r="N10" s="213"/>
      <c r="O10" s="213"/>
      <c r="P10" s="213"/>
      <c r="Q10" s="213"/>
    </row>
    <row r="11" spans="1:17" s="21" customFormat="1" ht="20.100000000000001" customHeight="1">
      <c r="A11" s="21" t="s">
        <v>29</v>
      </c>
      <c r="B11" s="623" t="s">
        <v>67</v>
      </c>
      <c r="C11" s="623">
        <v>13.833481423059911</v>
      </c>
      <c r="D11" s="623">
        <v>86.14402099753849</v>
      </c>
      <c r="E11" s="623">
        <v>2.1879518079813316E-2</v>
      </c>
      <c r="F11" s="623">
        <v>99.999381938678226</v>
      </c>
      <c r="G11" s="623">
        <v>6.1806132177535998E-4</v>
      </c>
      <c r="H11" s="624">
        <v>2715749.9440000001</v>
      </c>
      <c r="I11" s="625"/>
      <c r="J11" s="213"/>
      <c r="K11" s="213"/>
      <c r="L11" s="213"/>
      <c r="M11" s="213"/>
      <c r="N11" s="213"/>
      <c r="O11" s="213"/>
      <c r="P11" s="213"/>
      <c r="Q11" s="213"/>
    </row>
    <row r="12" spans="1:17" s="21" customFormat="1" ht="20.100000000000001" customHeight="1">
      <c r="A12" s="21" t="s">
        <v>30</v>
      </c>
      <c r="B12" s="623" t="s">
        <v>67</v>
      </c>
      <c r="C12" s="623">
        <v>13.542778955625314</v>
      </c>
      <c r="D12" s="623">
        <v>82.666422353225045</v>
      </c>
      <c r="E12" s="623">
        <v>1.6415357371114743</v>
      </c>
      <c r="F12" s="623">
        <v>97.850737045961836</v>
      </c>
      <c r="G12" s="623">
        <v>2.1492629540381571</v>
      </c>
      <c r="H12" s="624">
        <v>1446742.6120000002</v>
      </c>
      <c r="I12" s="625"/>
      <c r="J12" s="213"/>
      <c r="K12" s="213"/>
      <c r="L12" s="213"/>
      <c r="M12" s="213"/>
      <c r="N12" s="213"/>
      <c r="O12" s="213"/>
      <c r="P12" s="213"/>
      <c r="Q12" s="213"/>
    </row>
    <row r="13" spans="1:17" s="21" customFormat="1" ht="20.100000000000001" customHeight="1">
      <c r="A13" s="21" t="s">
        <v>31</v>
      </c>
      <c r="B13" s="623" t="s">
        <v>67</v>
      </c>
      <c r="C13" s="623">
        <v>2.0759771282106456</v>
      </c>
      <c r="D13" s="623">
        <v>96.963361407338923</v>
      </c>
      <c r="E13" s="623" t="s">
        <v>67</v>
      </c>
      <c r="F13" s="623">
        <v>99.039338535549561</v>
      </c>
      <c r="G13" s="623">
        <v>0.96066146445043521</v>
      </c>
      <c r="H13" s="624">
        <v>520474.71299999999</v>
      </c>
      <c r="I13" s="625"/>
      <c r="J13" s="213"/>
      <c r="K13" s="213"/>
      <c r="L13" s="213"/>
      <c r="M13" s="213"/>
      <c r="N13" s="213"/>
      <c r="O13" s="213"/>
      <c r="P13" s="213"/>
      <c r="Q13" s="213"/>
    </row>
    <row r="14" spans="1:17" s="21" customFormat="1" ht="20.100000000000001" customHeight="1">
      <c r="A14" s="21" t="s">
        <v>32</v>
      </c>
      <c r="B14" s="623" t="s">
        <v>67</v>
      </c>
      <c r="C14" s="623">
        <v>43.356833754191022</v>
      </c>
      <c r="D14" s="623">
        <v>56.555228190207529</v>
      </c>
      <c r="E14" s="623">
        <v>8.7938055601438012E-2</v>
      </c>
      <c r="F14" s="623">
        <v>100</v>
      </c>
      <c r="G14" s="623" t="s">
        <v>67</v>
      </c>
      <c r="H14" s="624">
        <v>342995.98500000004</v>
      </c>
      <c r="I14" s="625"/>
      <c r="J14" s="213"/>
      <c r="K14" s="213"/>
      <c r="L14" s="213"/>
      <c r="M14" s="213"/>
      <c r="N14" s="213"/>
      <c r="O14" s="213"/>
      <c r="P14" s="213"/>
      <c r="Q14" s="213"/>
    </row>
    <row r="15" spans="1:17" s="21" customFormat="1" ht="20.100000000000001" customHeight="1">
      <c r="A15" s="21" t="s">
        <v>33</v>
      </c>
      <c r="B15" s="623" t="s">
        <v>67</v>
      </c>
      <c r="C15" s="623">
        <v>36.455413953639265</v>
      </c>
      <c r="D15" s="623">
        <v>62.386002632217938</v>
      </c>
      <c r="E15" s="623">
        <v>1.1585834141427898</v>
      </c>
      <c r="F15" s="623">
        <v>100</v>
      </c>
      <c r="G15" s="623" t="s">
        <v>67</v>
      </c>
      <c r="H15" s="624">
        <v>871518.25899999996</v>
      </c>
      <c r="I15" s="625"/>
      <c r="J15" s="213"/>
      <c r="K15" s="213"/>
      <c r="L15" s="213"/>
      <c r="M15" s="213"/>
      <c r="N15" s="213"/>
      <c r="O15" s="213"/>
      <c r="P15" s="213"/>
      <c r="Q15" s="213"/>
    </row>
    <row r="16" spans="1:17" s="21" customFormat="1" ht="20.100000000000001" customHeight="1">
      <c r="A16" s="85" t="s">
        <v>34</v>
      </c>
      <c r="B16" s="623" t="s">
        <v>67</v>
      </c>
      <c r="C16" s="623" t="s">
        <v>67</v>
      </c>
      <c r="D16" s="623" t="s">
        <v>67</v>
      </c>
      <c r="E16" s="623" t="s">
        <v>67</v>
      </c>
      <c r="F16" s="623" t="s">
        <v>67</v>
      </c>
      <c r="G16" s="623" t="s">
        <v>67</v>
      </c>
      <c r="H16" s="626" t="s">
        <v>67</v>
      </c>
      <c r="I16" s="625"/>
      <c r="J16" s="213"/>
      <c r="K16" s="213"/>
      <c r="L16" s="213"/>
      <c r="M16" s="213"/>
      <c r="N16" s="213"/>
      <c r="O16" s="213"/>
      <c r="P16" s="213"/>
      <c r="Q16" s="213"/>
    </row>
    <row r="17" spans="1:35" s="21" customFormat="1" ht="20.100000000000001" customHeight="1">
      <c r="A17" s="85" t="s">
        <v>35</v>
      </c>
      <c r="B17" s="623" t="s">
        <v>67</v>
      </c>
      <c r="C17" s="623">
        <v>3.1656289853733859</v>
      </c>
      <c r="D17" s="623">
        <v>96.350953358090507</v>
      </c>
      <c r="E17" s="623">
        <v>0.4834176565361028</v>
      </c>
      <c r="F17" s="623">
        <v>100</v>
      </c>
      <c r="G17" s="623" t="s">
        <v>67</v>
      </c>
      <c r="H17" s="626">
        <v>557492.46299999999</v>
      </c>
      <c r="I17" s="625"/>
      <c r="J17" s="213"/>
      <c r="K17" s="213"/>
      <c r="L17" s="213"/>
      <c r="M17" s="213"/>
      <c r="N17" s="213"/>
      <c r="O17" s="213"/>
      <c r="P17" s="213"/>
      <c r="Q17" s="213"/>
    </row>
    <row r="18" spans="1:35" s="21" customFormat="1" ht="20.100000000000001" customHeight="1">
      <c r="A18" s="85" t="s">
        <v>36</v>
      </c>
      <c r="B18" s="623" t="s">
        <v>67</v>
      </c>
      <c r="C18" s="623">
        <v>21.315503961141683</v>
      </c>
      <c r="D18" s="623">
        <v>76.053309901989579</v>
      </c>
      <c r="E18" s="623">
        <v>2.6311861368687266</v>
      </c>
      <c r="F18" s="623">
        <v>100</v>
      </c>
      <c r="G18" s="623" t="s">
        <v>67</v>
      </c>
      <c r="H18" s="626">
        <v>508488.12300000002</v>
      </c>
      <c r="I18" s="625"/>
      <c r="J18" s="213"/>
      <c r="K18" s="213"/>
      <c r="L18" s="213"/>
      <c r="M18" s="213"/>
      <c r="N18" s="213"/>
      <c r="O18" s="213"/>
      <c r="P18" s="213"/>
      <c r="Q18" s="213"/>
    </row>
    <row r="19" spans="1:35" s="93" customFormat="1" ht="25.5" customHeight="1" thickBot="1">
      <c r="A19" s="90" t="s">
        <v>37</v>
      </c>
      <c r="B19" s="627">
        <v>6.7256138775543097E-3</v>
      </c>
      <c r="C19" s="627">
        <v>15.398852238857341</v>
      </c>
      <c r="D19" s="627">
        <v>83.50942749779415</v>
      </c>
      <c r="E19" s="627">
        <v>0.65923273178628827</v>
      </c>
      <c r="F19" s="627">
        <v>99.574238082315347</v>
      </c>
      <c r="G19" s="627">
        <v>0.42576191768466731</v>
      </c>
      <c r="H19" s="628">
        <v>8481560.3509999998</v>
      </c>
      <c r="J19" s="629"/>
      <c r="K19" s="629"/>
      <c r="L19" s="629"/>
      <c r="M19" s="629"/>
      <c r="N19" s="629"/>
      <c r="O19" s="629"/>
      <c r="P19" s="629"/>
      <c r="Q19" s="629"/>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2" customFormat="1" ht="11.1" customHeight="1">
      <c r="A21" s="227" t="s">
        <v>583</v>
      </c>
      <c r="B21" s="15"/>
      <c r="C21" s="15"/>
      <c r="D21" s="15"/>
      <c r="E21" s="15"/>
      <c r="F21" s="15"/>
      <c r="G21" s="15"/>
      <c r="H21" s="15"/>
    </row>
    <row r="22" spans="1:35" s="122" customFormat="1" ht="11.1" customHeight="1">
      <c r="A22" s="26" t="s">
        <v>672</v>
      </c>
      <c r="B22" s="15"/>
      <c r="C22" s="15"/>
      <c r="D22" s="15"/>
      <c r="E22" s="15"/>
      <c r="F22" s="15"/>
      <c r="G22" s="15"/>
      <c r="H22" s="15"/>
    </row>
    <row r="23" spans="1:35" s="122" customFormat="1" ht="10.199999999999999">
      <c r="A23" s="229" t="s">
        <v>69</v>
      </c>
      <c r="B23" s="15"/>
      <c r="C23" s="15"/>
      <c r="D23" s="15"/>
      <c r="E23" s="15"/>
      <c r="F23" s="15"/>
      <c r="G23" s="15"/>
      <c r="H23" s="15"/>
    </row>
    <row r="24" spans="1:35" s="122" customFormat="1" ht="10.199999999999999">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4814615A-FCAA-4E97-81A5-5CA0A8BDEE38}"/>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1FF1-0ECB-493C-92CB-47FD78E71A7F}">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30" customFormat="1" ht="18" customHeight="1">
      <c r="A1" s="1174" t="s">
        <v>1066</v>
      </c>
      <c r="B1" s="68"/>
      <c r="C1" s="68"/>
      <c r="D1" s="68"/>
      <c r="E1" s="68"/>
      <c r="F1" s="68"/>
    </row>
    <row r="2" spans="1:15" s="500" customFormat="1" ht="24.9" customHeight="1">
      <c r="A2" s="357" t="s">
        <v>673</v>
      </c>
      <c r="B2" s="357"/>
      <c r="C2" s="357"/>
      <c r="D2" s="357"/>
      <c r="E2" s="357"/>
      <c r="F2" s="357"/>
      <c r="H2" s="631"/>
    </row>
    <row r="3" spans="1:15" s="501" customFormat="1" ht="18" customHeight="1">
      <c r="A3" s="99">
        <v>45260</v>
      </c>
      <c r="B3" s="99"/>
      <c r="C3" s="99"/>
      <c r="D3" s="99"/>
      <c r="E3" s="99"/>
      <c r="F3" s="99"/>
      <c r="H3" s="632"/>
    </row>
    <row r="4" spans="1:15" s="104" customFormat="1" ht="18" customHeight="1">
      <c r="A4" s="199" t="s">
        <v>63</v>
      </c>
      <c r="B4" s="199"/>
      <c r="C4" s="199"/>
      <c r="D4" s="199"/>
      <c r="E4" s="199"/>
      <c r="F4" s="199"/>
      <c r="H4" s="592"/>
    </row>
    <row r="5" spans="1:15" ht="7.5" customHeight="1" thickBot="1">
      <c r="A5" s="633"/>
      <c r="B5" s="633"/>
      <c r="C5" s="633"/>
      <c r="D5" s="633"/>
      <c r="E5" s="633"/>
      <c r="F5" s="633"/>
      <c r="G5" s="633"/>
      <c r="H5" s="633"/>
    </row>
    <row r="6" spans="1:15" s="25" customFormat="1" ht="35.1" customHeight="1">
      <c r="A6" s="204" t="s">
        <v>64</v>
      </c>
      <c r="B6" s="204" t="s">
        <v>674</v>
      </c>
      <c r="C6" s="204"/>
      <c r="D6" s="204" t="s">
        <v>675</v>
      </c>
      <c r="E6" s="204"/>
      <c r="F6" s="204" t="s">
        <v>676</v>
      </c>
    </row>
    <row r="7" spans="1:15" s="25" customFormat="1" ht="35.1" customHeight="1">
      <c r="A7" s="620"/>
      <c r="B7" s="618" t="s">
        <v>677</v>
      </c>
      <c r="C7" s="618" t="s">
        <v>678</v>
      </c>
      <c r="D7" s="618" t="s">
        <v>677</v>
      </c>
      <c r="E7" s="618" t="s">
        <v>678</v>
      </c>
      <c r="F7" s="620"/>
    </row>
    <row r="8" spans="1:15" s="25" customFormat="1" ht="7.5" customHeight="1">
      <c r="A8" s="375"/>
      <c r="B8" s="634"/>
      <c r="C8" s="634"/>
      <c r="D8" s="634"/>
      <c r="E8" s="634"/>
      <c r="F8" s="375"/>
    </row>
    <row r="9" spans="1:15" s="25" customFormat="1" ht="8.25" customHeight="1">
      <c r="A9" s="635"/>
      <c r="B9" s="636"/>
      <c r="C9" s="636"/>
      <c r="D9" s="636"/>
      <c r="E9" s="636"/>
      <c r="F9" s="637"/>
    </row>
    <row r="10" spans="1:15" s="21" customFormat="1" ht="20.100000000000001" customHeight="1">
      <c r="A10" s="85" t="s">
        <v>28</v>
      </c>
      <c r="B10" s="638">
        <v>97.720840640013648</v>
      </c>
      <c r="C10" s="638">
        <v>2.2791593599863447</v>
      </c>
      <c r="D10" s="638" t="s">
        <v>67</v>
      </c>
      <c r="E10" s="638" t="s">
        <v>67</v>
      </c>
      <c r="F10" s="639">
        <v>358163.10800000001</v>
      </c>
      <c r="G10" s="640"/>
      <c r="H10" s="213"/>
      <c r="I10" s="213"/>
      <c r="J10" s="213"/>
      <c r="K10" s="213"/>
      <c r="L10" s="213"/>
      <c r="M10" s="213"/>
      <c r="N10" s="213"/>
      <c r="O10" s="213"/>
    </row>
    <row r="11" spans="1:15" s="21" customFormat="1" ht="20.100000000000001" customHeight="1">
      <c r="A11" s="21" t="s">
        <v>29</v>
      </c>
      <c r="B11" s="638">
        <v>64.136611009316937</v>
      </c>
      <c r="C11" s="638">
        <v>35.863388990683063</v>
      </c>
      <c r="D11" s="638" t="s">
        <v>67</v>
      </c>
      <c r="E11" s="638" t="s">
        <v>67</v>
      </c>
      <c r="F11" s="639">
        <v>808624.08200000005</v>
      </c>
      <c r="G11" s="640"/>
      <c r="H11" s="213"/>
      <c r="I11" s="213"/>
      <c r="J11" s="213"/>
      <c r="K11" s="213"/>
      <c r="L11" s="213"/>
      <c r="M11" s="213"/>
      <c r="N11" s="213"/>
      <c r="O11" s="213"/>
    </row>
    <row r="12" spans="1:15" s="21" customFormat="1" ht="20.100000000000001" customHeight="1">
      <c r="A12" s="21" t="s">
        <v>30</v>
      </c>
      <c r="B12" s="638">
        <v>79.097225452944357</v>
      </c>
      <c r="C12" s="638">
        <v>11.003448690909643</v>
      </c>
      <c r="D12" s="638">
        <v>9.8993258561459996</v>
      </c>
      <c r="E12" s="638" t="s">
        <v>67</v>
      </c>
      <c r="F12" s="639">
        <v>483143.61700000003</v>
      </c>
      <c r="G12" s="640"/>
      <c r="H12" s="213"/>
      <c r="I12" s="213"/>
      <c r="J12" s="213"/>
      <c r="K12" s="213"/>
      <c r="L12" s="213"/>
      <c r="M12" s="213"/>
      <c r="N12" s="213"/>
      <c r="O12" s="213"/>
    </row>
    <row r="13" spans="1:15" s="21" customFormat="1" ht="20.100000000000001" customHeight="1">
      <c r="A13" s="21" t="s">
        <v>31</v>
      </c>
      <c r="B13" s="638">
        <v>6.5656532266779433</v>
      </c>
      <c r="C13" s="638">
        <v>93.434346448128863</v>
      </c>
      <c r="D13" s="638" t="s">
        <v>67</v>
      </c>
      <c r="E13" s="638" t="s">
        <v>67</v>
      </c>
      <c r="F13" s="639">
        <v>307509.50900000002</v>
      </c>
      <c r="G13" s="640"/>
      <c r="H13" s="213"/>
      <c r="I13" s="213"/>
      <c r="J13" s="213"/>
      <c r="K13" s="213"/>
      <c r="L13" s="213"/>
      <c r="M13" s="213"/>
      <c r="N13" s="213"/>
      <c r="O13" s="213"/>
    </row>
    <row r="14" spans="1:15" s="21" customFormat="1" ht="20.100000000000001" customHeight="1">
      <c r="A14" s="21" t="s">
        <v>32</v>
      </c>
      <c r="B14" s="638">
        <v>100</v>
      </c>
      <c r="C14" s="638" t="s">
        <v>67</v>
      </c>
      <c r="D14" s="638" t="s">
        <v>67</v>
      </c>
      <c r="E14" s="638" t="s">
        <v>67</v>
      </c>
      <c r="F14" s="639">
        <v>331.04</v>
      </c>
      <c r="G14" s="640"/>
      <c r="H14" s="213"/>
      <c r="I14" s="213"/>
      <c r="J14" s="213"/>
      <c r="K14" s="213"/>
      <c r="L14" s="213"/>
      <c r="M14" s="213"/>
      <c r="N14" s="213"/>
      <c r="O14" s="213"/>
    </row>
    <row r="15" spans="1:15" s="21" customFormat="1" ht="20.100000000000001" customHeight="1">
      <c r="A15" s="21" t="s">
        <v>33</v>
      </c>
      <c r="B15" s="638">
        <v>100</v>
      </c>
      <c r="C15" s="638" t="s">
        <v>67</v>
      </c>
      <c r="D15" s="638" t="s">
        <v>67</v>
      </c>
      <c r="E15" s="638" t="s">
        <v>67</v>
      </c>
      <c r="F15" s="639">
        <v>118000</v>
      </c>
      <c r="G15" s="640"/>
      <c r="H15" s="213"/>
      <c r="I15" s="213"/>
      <c r="J15" s="213"/>
      <c r="K15" s="213"/>
      <c r="L15" s="213"/>
      <c r="M15" s="213"/>
      <c r="N15" s="213"/>
      <c r="O15" s="213"/>
    </row>
    <row r="16" spans="1:15" s="21" customFormat="1" ht="20.100000000000001" customHeight="1">
      <c r="A16" s="85" t="s">
        <v>34</v>
      </c>
      <c r="B16" s="638">
        <v>19.972818206959055</v>
      </c>
      <c r="C16" s="638">
        <v>13.589125549492875</v>
      </c>
      <c r="D16" s="638">
        <v>19.761381638436522</v>
      </c>
      <c r="E16" s="638">
        <v>46.67667460511155</v>
      </c>
      <c r="F16" s="639">
        <v>1072180.189</v>
      </c>
      <c r="G16" s="640"/>
      <c r="H16" s="213"/>
      <c r="I16" s="213"/>
      <c r="J16" s="213"/>
      <c r="K16" s="213"/>
      <c r="L16" s="213"/>
      <c r="M16" s="213"/>
      <c r="N16" s="213"/>
      <c r="O16" s="213"/>
    </row>
    <row r="17" spans="1:15" s="21" customFormat="1" ht="20.100000000000001" customHeight="1">
      <c r="A17" s="85" t="s">
        <v>35</v>
      </c>
      <c r="B17" s="638">
        <v>20.440711982406263</v>
      </c>
      <c r="C17" s="638">
        <v>2.3288731250303609</v>
      </c>
      <c r="D17" s="638">
        <v>33.885406617512928</v>
      </c>
      <c r="E17" s="638">
        <v>43.345008275050446</v>
      </c>
      <c r="F17" s="639">
        <v>48191.247000000003</v>
      </c>
      <c r="G17" s="640"/>
      <c r="H17" s="641"/>
      <c r="I17" s="213"/>
      <c r="J17" s="213"/>
      <c r="K17" s="213"/>
      <c r="L17" s="213"/>
      <c r="M17" s="213"/>
      <c r="N17" s="213"/>
      <c r="O17" s="213"/>
    </row>
    <row r="18" spans="1:15" s="21" customFormat="1" ht="20.100000000000001" customHeight="1">
      <c r="A18" s="85" t="s">
        <v>36</v>
      </c>
      <c r="B18" s="638">
        <v>16.98116071625709</v>
      </c>
      <c r="C18" s="638">
        <v>83.018839283742906</v>
      </c>
      <c r="D18" s="638" t="s">
        <v>67</v>
      </c>
      <c r="E18" s="638" t="s">
        <v>67</v>
      </c>
      <c r="F18" s="639">
        <v>14493.12</v>
      </c>
      <c r="G18" s="640"/>
      <c r="H18" s="213"/>
      <c r="I18" s="213"/>
      <c r="J18" s="213"/>
      <c r="K18" s="213"/>
      <c r="L18" s="213"/>
      <c r="M18" s="213"/>
      <c r="N18" s="213"/>
      <c r="O18" s="213"/>
    </row>
    <row r="19" spans="1:15" s="412" customFormat="1" ht="30" customHeight="1" thickBot="1">
      <c r="A19" s="90" t="s">
        <v>37</v>
      </c>
      <c r="B19" s="642">
        <v>50.325066568930851</v>
      </c>
      <c r="C19" s="642">
        <v>24.839294608874354</v>
      </c>
      <c r="D19" s="642">
        <v>8.5975298216872371</v>
      </c>
      <c r="E19" s="642">
        <v>16.238108969361083</v>
      </c>
      <c r="F19" s="643">
        <v>3210635.912</v>
      </c>
      <c r="G19" s="640"/>
      <c r="H19" s="644"/>
      <c r="I19" s="644"/>
      <c r="J19" s="644"/>
      <c r="K19" s="644"/>
      <c r="L19" s="644"/>
      <c r="M19" s="644"/>
      <c r="N19" s="644"/>
      <c r="O19" s="644"/>
    </row>
    <row r="20" spans="1:15" ht="5.25" customHeight="1">
      <c r="A20" s="15"/>
      <c r="B20" s="645"/>
      <c r="C20" s="645"/>
      <c r="D20" s="645"/>
      <c r="E20" s="645"/>
      <c r="F20" s="31"/>
      <c r="G20" s="646"/>
      <c r="H20" s="647"/>
    </row>
    <row r="21" spans="1:15">
      <c r="A21" s="89" t="s">
        <v>583</v>
      </c>
      <c r="B21" s="15"/>
      <c r="C21" s="15"/>
      <c r="D21" s="15"/>
      <c r="E21" s="15"/>
      <c r="F21" s="648"/>
      <c r="G21" s="25"/>
      <c r="H21" s="371"/>
    </row>
    <row r="22" spans="1:15">
      <c r="A22" s="229" t="s">
        <v>69</v>
      </c>
      <c r="B22" s="645"/>
      <c r="C22" s="645"/>
      <c r="D22" s="645"/>
      <c r="E22" s="645"/>
      <c r="F22" s="31"/>
      <c r="G22" s="646"/>
      <c r="H22" s="647"/>
    </row>
    <row r="23" spans="1:15">
      <c r="A23" s="15"/>
      <c r="B23" s="15"/>
      <c r="C23" s="15"/>
      <c r="D23" s="15"/>
      <c r="E23" s="15"/>
      <c r="F23" s="16"/>
      <c r="G23" s="25"/>
      <c r="H23" s="371"/>
    </row>
    <row r="24" spans="1:15">
      <c r="A24" s="15"/>
      <c r="B24" s="15"/>
      <c r="C24" s="15"/>
      <c r="D24" s="15"/>
      <c r="E24" s="15"/>
      <c r="F24" s="16"/>
      <c r="G24" s="25"/>
      <c r="H24" s="371"/>
    </row>
    <row r="25" spans="1:15">
      <c r="A25" s="15"/>
      <c r="B25" s="15"/>
      <c r="C25" s="15"/>
      <c r="D25" s="15"/>
      <c r="E25" s="15"/>
      <c r="F25" s="15"/>
      <c r="G25" s="25"/>
      <c r="H25" s="371"/>
    </row>
    <row r="26" spans="1:15">
      <c r="H26" s="371"/>
    </row>
    <row r="27" spans="1:15">
      <c r="H27" s="371"/>
    </row>
    <row r="28" spans="1:15">
      <c r="H28" s="371"/>
    </row>
    <row r="29" spans="1:15">
      <c r="D29" s="574"/>
    </row>
    <row r="33" s="7" customFormat="1"/>
    <row r="34" s="7" customFormat="1"/>
    <row r="35" s="7" customFormat="1"/>
    <row r="36" s="7" customFormat="1"/>
  </sheetData>
  <mergeCells count="8">
    <mergeCell ref="A6:A8"/>
    <mergeCell ref="B6:C6"/>
    <mergeCell ref="D6:E6"/>
    <mergeCell ref="F6:F8"/>
    <mergeCell ref="B7:B8"/>
    <mergeCell ref="C7:C8"/>
    <mergeCell ref="D7:D8"/>
    <mergeCell ref="E7:E8"/>
  </mergeCells>
  <hyperlinks>
    <hyperlink ref="A1" location="Índice!A1" display="Volver al Índice" xr:uid="{2D8E6E3C-950E-4966-8F1E-7A099E9BC317}"/>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2B87-2231-420D-968A-BD2E4E1C7B5F}">
  <dimension ref="A1:F198"/>
  <sheetViews>
    <sheetView showGridLines="0" workbookViewId="0">
      <selection activeCell="A5" sqref="A5"/>
    </sheetView>
  </sheetViews>
  <sheetFormatPr baseColWidth="10" defaultRowHeight="13.2"/>
  <cols>
    <col min="1" max="1" width="37.109375" style="654" customWidth="1"/>
    <col min="2" max="3" width="15.6640625" style="654" customWidth="1"/>
    <col min="4" max="4" width="16.44140625" style="654" customWidth="1"/>
    <col min="5" max="5" width="15.6640625" style="654" customWidth="1"/>
    <col min="6" max="256" width="11.5546875" style="654"/>
    <col min="257" max="257" width="37.109375" style="654" customWidth="1"/>
    <col min="258" max="259" width="15.6640625" style="654" customWidth="1"/>
    <col min="260" max="260" width="16.44140625" style="654" customWidth="1"/>
    <col min="261" max="261" width="15.6640625" style="654" customWidth="1"/>
    <col min="262" max="512" width="11.5546875" style="654"/>
    <col min="513" max="513" width="37.109375" style="654" customWidth="1"/>
    <col min="514" max="515" width="15.6640625" style="654" customWidth="1"/>
    <col min="516" max="516" width="16.44140625" style="654" customWidth="1"/>
    <col min="517" max="517" width="15.6640625" style="654" customWidth="1"/>
    <col min="518" max="768" width="11.5546875" style="654"/>
    <col min="769" max="769" width="37.109375" style="654" customWidth="1"/>
    <col min="770" max="771" width="15.6640625" style="654" customWidth="1"/>
    <col min="772" max="772" width="16.44140625" style="654" customWidth="1"/>
    <col min="773" max="773" width="15.6640625" style="654" customWidth="1"/>
    <col min="774" max="1024" width="11.5546875" style="654"/>
    <col min="1025" max="1025" width="37.109375" style="654" customWidth="1"/>
    <col min="1026" max="1027" width="15.6640625" style="654" customWidth="1"/>
    <col min="1028" max="1028" width="16.44140625" style="654" customWidth="1"/>
    <col min="1029" max="1029" width="15.6640625" style="654" customWidth="1"/>
    <col min="1030" max="1280" width="11.5546875" style="654"/>
    <col min="1281" max="1281" width="37.109375" style="654" customWidth="1"/>
    <col min="1282" max="1283" width="15.6640625" style="654" customWidth="1"/>
    <col min="1284" max="1284" width="16.44140625" style="654" customWidth="1"/>
    <col min="1285" max="1285" width="15.6640625" style="654" customWidth="1"/>
    <col min="1286" max="1536" width="11.5546875" style="654"/>
    <col min="1537" max="1537" width="37.109375" style="654" customWidth="1"/>
    <col min="1538" max="1539" width="15.6640625" style="654" customWidth="1"/>
    <col min="1540" max="1540" width="16.44140625" style="654" customWidth="1"/>
    <col min="1541" max="1541" width="15.6640625" style="654" customWidth="1"/>
    <col min="1542" max="1792" width="11.5546875" style="654"/>
    <col min="1793" max="1793" width="37.109375" style="654" customWidth="1"/>
    <col min="1794" max="1795" width="15.6640625" style="654" customWidth="1"/>
    <col min="1796" max="1796" width="16.44140625" style="654" customWidth="1"/>
    <col min="1797" max="1797" width="15.6640625" style="654" customWidth="1"/>
    <col min="1798" max="2048" width="11.5546875" style="654"/>
    <col min="2049" max="2049" width="37.109375" style="654" customWidth="1"/>
    <col min="2050" max="2051" width="15.6640625" style="654" customWidth="1"/>
    <col min="2052" max="2052" width="16.44140625" style="654" customWidth="1"/>
    <col min="2053" max="2053" width="15.6640625" style="654" customWidth="1"/>
    <col min="2054" max="2304" width="11.5546875" style="654"/>
    <col min="2305" max="2305" width="37.109375" style="654" customWidth="1"/>
    <col min="2306" max="2307" width="15.6640625" style="654" customWidth="1"/>
    <col min="2308" max="2308" width="16.44140625" style="654" customWidth="1"/>
    <col min="2309" max="2309" width="15.6640625" style="654" customWidth="1"/>
    <col min="2310" max="2560" width="11.5546875" style="654"/>
    <col min="2561" max="2561" width="37.109375" style="654" customWidth="1"/>
    <col min="2562" max="2563" width="15.6640625" style="654" customWidth="1"/>
    <col min="2564" max="2564" width="16.44140625" style="654" customWidth="1"/>
    <col min="2565" max="2565" width="15.6640625" style="654" customWidth="1"/>
    <col min="2566" max="2816" width="11.5546875" style="654"/>
    <col min="2817" max="2817" width="37.109375" style="654" customWidth="1"/>
    <col min="2818" max="2819" width="15.6640625" style="654" customWidth="1"/>
    <col min="2820" max="2820" width="16.44140625" style="654" customWidth="1"/>
    <col min="2821" max="2821" width="15.6640625" style="654" customWidth="1"/>
    <col min="2822" max="3072" width="11.5546875" style="654"/>
    <col min="3073" max="3073" width="37.109375" style="654" customWidth="1"/>
    <col min="3074" max="3075" width="15.6640625" style="654" customWidth="1"/>
    <col min="3076" max="3076" width="16.44140625" style="654" customWidth="1"/>
    <col min="3077" max="3077" width="15.6640625" style="654" customWidth="1"/>
    <col min="3078" max="3328" width="11.5546875" style="654"/>
    <col min="3329" max="3329" width="37.109375" style="654" customWidth="1"/>
    <col min="3330" max="3331" width="15.6640625" style="654" customWidth="1"/>
    <col min="3332" max="3332" width="16.44140625" style="654" customWidth="1"/>
    <col min="3333" max="3333" width="15.6640625" style="654" customWidth="1"/>
    <col min="3334" max="3584" width="11.5546875" style="654"/>
    <col min="3585" max="3585" width="37.109375" style="654" customWidth="1"/>
    <col min="3586" max="3587" width="15.6640625" style="654" customWidth="1"/>
    <col min="3588" max="3588" width="16.44140625" style="654" customWidth="1"/>
    <col min="3589" max="3589" width="15.6640625" style="654" customWidth="1"/>
    <col min="3590" max="3840" width="11.5546875" style="654"/>
    <col min="3841" max="3841" width="37.109375" style="654" customWidth="1"/>
    <col min="3842" max="3843" width="15.6640625" style="654" customWidth="1"/>
    <col min="3844" max="3844" width="16.44140625" style="654" customWidth="1"/>
    <col min="3845" max="3845" width="15.6640625" style="654" customWidth="1"/>
    <col min="3846" max="4096" width="11.5546875" style="654"/>
    <col min="4097" max="4097" width="37.109375" style="654" customWidth="1"/>
    <col min="4098" max="4099" width="15.6640625" style="654" customWidth="1"/>
    <col min="4100" max="4100" width="16.44140625" style="654" customWidth="1"/>
    <col min="4101" max="4101" width="15.6640625" style="654" customWidth="1"/>
    <col min="4102" max="4352" width="11.5546875" style="654"/>
    <col min="4353" max="4353" width="37.109375" style="654" customWidth="1"/>
    <col min="4354" max="4355" width="15.6640625" style="654" customWidth="1"/>
    <col min="4356" max="4356" width="16.44140625" style="654" customWidth="1"/>
    <col min="4357" max="4357" width="15.6640625" style="654" customWidth="1"/>
    <col min="4358" max="4608" width="11.5546875" style="654"/>
    <col min="4609" max="4609" width="37.109375" style="654" customWidth="1"/>
    <col min="4610" max="4611" width="15.6640625" style="654" customWidth="1"/>
    <col min="4612" max="4612" width="16.44140625" style="654" customWidth="1"/>
    <col min="4613" max="4613" width="15.6640625" style="654" customWidth="1"/>
    <col min="4614" max="4864" width="11.5546875" style="654"/>
    <col min="4865" max="4865" width="37.109375" style="654" customWidth="1"/>
    <col min="4866" max="4867" width="15.6640625" style="654" customWidth="1"/>
    <col min="4868" max="4868" width="16.44140625" style="654" customWidth="1"/>
    <col min="4869" max="4869" width="15.6640625" style="654" customWidth="1"/>
    <col min="4870" max="5120" width="11.5546875" style="654"/>
    <col min="5121" max="5121" width="37.109375" style="654" customWidth="1"/>
    <col min="5122" max="5123" width="15.6640625" style="654" customWidth="1"/>
    <col min="5124" max="5124" width="16.44140625" style="654" customWidth="1"/>
    <col min="5125" max="5125" width="15.6640625" style="654" customWidth="1"/>
    <col min="5126" max="5376" width="11.5546875" style="654"/>
    <col min="5377" max="5377" width="37.109375" style="654" customWidth="1"/>
    <col min="5378" max="5379" width="15.6640625" style="654" customWidth="1"/>
    <col min="5380" max="5380" width="16.44140625" style="654" customWidth="1"/>
    <col min="5381" max="5381" width="15.6640625" style="654" customWidth="1"/>
    <col min="5382" max="5632" width="11.5546875" style="654"/>
    <col min="5633" max="5633" width="37.109375" style="654" customWidth="1"/>
    <col min="5634" max="5635" width="15.6640625" style="654" customWidth="1"/>
    <col min="5636" max="5636" width="16.44140625" style="654" customWidth="1"/>
    <col min="5637" max="5637" width="15.6640625" style="654" customWidth="1"/>
    <col min="5638" max="5888" width="11.5546875" style="654"/>
    <col min="5889" max="5889" width="37.109375" style="654" customWidth="1"/>
    <col min="5890" max="5891" width="15.6640625" style="654" customWidth="1"/>
    <col min="5892" max="5892" width="16.44140625" style="654" customWidth="1"/>
    <col min="5893" max="5893" width="15.6640625" style="654" customWidth="1"/>
    <col min="5894" max="6144" width="11.5546875" style="654"/>
    <col min="6145" max="6145" width="37.109375" style="654" customWidth="1"/>
    <col min="6146" max="6147" width="15.6640625" style="654" customWidth="1"/>
    <col min="6148" max="6148" width="16.44140625" style="654" customWidth="1"/>
    <col min="6149" max="6149" width="15.6640625" style="654" customWidth="1"/>
    <col min="6150" max="6400" width="11.5546875" style="654"/>
    <col min="6401" max="6401" width="37.109375" style="654" customWidth="1"/>
    <col min="6402" max="6403" width="15.6640625" style="654" customWidth="1"/>
    <col min="6404" max="6404" width="16.44140625" style="654" customWidth="1"/>
    <col min="6405" max="6405" width="15.6640625" style="654" customWidth="1"/>
    <col min="6406" max="6656" width="11.5546875" style="654"/>
    <col min="6657" max="6657" width="37.109375" style="654" customWidth="1"/>
    <col min="6658" max="6659" width="15.6640625" style="654" customWidth="1"/>
    <col min="6660" max="6660" width="16.44140625" style="654" customWidth="1"/>
    <col min="6661" max="6661" width="15.6640625" style="654" customWidth="1"/>
    <col min="6662" max="6912" width="11.5546875" style="654"/>
    <col min="6913" max="6913" width="37.109375" style="654" customWidth="1"/>
    <col min="6914" max="6915" width="15.6640625" style="654" customWidth="1"/>
    <col min="6916" max="6916" width="16.44140625" style="654" customWidth="1"/>
    <col min="6917" max="6917" width="15.6640625" style="654" customWidth="1"/>
    <col min="6918" max="7168" width="11.5546875" style="654"/>
    <col min="7169" max="7169" width="37.109375" style="654" customWidth="1"/>
    <col min="7170" max="7171" width="15.6640625" style="654" customWidth="1"/>
    <col min="7172" max="7172" width="16.44140625" style="654" customWidth="1"/>
    <col min="7173" max="7173" width="15.6640625" style="654" customWidth="1"/>
    <col min="7174" max="7424" width="11.5546875" style="654"/>
    <col min="7425" max="7425" width="37.109375" style="654" customWidth="1"/>
    <col min="7426" max="7427" width="15.6640625" style="654" customWidth="1"/>
    <col min="7428" max="7428" width="16.44140625" style="654" customWidth="1"/>
    <col min="7429" max="7429" width="15.6640625" style="654" customWidth="1"/>
    <col min="7430" max="7680" width="11.5546875" style="654"/>
    <col min="7681" max="7681" width="37.109375" style="654" customWidth="1"/>
    <col min="7682" max="7683" width="15.6640625" style="654" customWidth="1"/>
    <col min="7684" max="7684" width="16.44140625" style="654" customWidth="1"/>
    <col min="7685" max="7685" width="15.6640625" style="654" customWidth="1"/>
    <col min="7686" max="7936" width="11.5546875" style="654"/>
    <col min="7937" max="7937" width="37.109375" style="654" customWidth="1"/>
    <col min="7938" max="7939" width="15.6640625" style="654" customWidth="1"/>
    <col min="7940" max="7940" width="16.44140625" style="654" customWidth="1"/>
    <col min="7941" max="7941" width="15.6640625" style="654" customWidth="1"/>
    <col min="7942" max="8192" width="11.5546875" style="654"/>
    <col min="8193" max="8193" width="37.109375" style="654" customWidth="1"/>
    <col min="8194" max="8195" width="15.6640625" style="654" customWidth="1"/>
    <col min="8196" max="8196" width="16.44140625" style="654" customWidth="1"/>
    <col min="8197" max="8197" width="15.6640625" style="654" customWidth="1"/>
    <col min="8198" max="8448" width="11.5546875" style="654"/>
    <col min="8449" max="8449" width="37.109375" style="654" customWidth="1"/>
    <col min="8450" max="8451" width="15.6640625" style="654" customWidth="1"/>
    <col min="8452" max="8452" width="16.44140625" style="654" customWidth="1"/>
    <col min="8453" max="8453" width="15.6640625" style="654" customWidth="1"/>
    <col min="8454" max="8704" width="11.5546875" style="654"/>
    <col min="8705" max="8705" width="37.109375" style="654" customWidth="1"/>
    <col min="8706" max="8707" width="15.6640625" style="654" customWidth="1"/>
    <col min="8708" max="8708" width="16.44140625" style="654" customWidth="1"/>
    <col min="8709" max="8709" width="15.6640625" style="654" customWidth="1"/>
    <col min="8710" max="8960" width="11.5546875" style="654"/>
    <col min="8961" max="8961" width="37.109375" style="654" customWidth="1"/>
    <col min="8962" max="8963" width="15.6640625" style="654" customWidth="1"/>
    <col min="8964" max="8964" width="16.44140625" style="654" customWidth="1"/>
    <col min="8965" max="8965" width="15.6640625" style="654" customWidth="1"/>
    <col min="8966" max="9216" width="11.5546875" style="654"/>
    <col min="9217" max="9217" width="37.109375" style="654" customWidth="1"/>
    <col min="9218" max="9219" width="15.6640625" style="654" customWidth="1"/>
    <col min="9220" max="9220" width="16.44140625" style="654" customWidth="1"/>
    <col min="9221" max="9221" width="15.6640625" style="654" customWidth="1"/>
    <col min="9222" max="9472" width="11.5546875" style="654"/>
    <col min="9473" max="9473" width="37.109375" style="654" customWidth="1"/>
    <col min="9474" max="9475" width="15.6640625" style="654" customWidth="1"/>
    <col min="9476" max="9476" width="16.44140625" style="654" customWidth="1"/>
    <col min="9477" max="9477" width="15.6640625" style="654" customWidth="1"/>
    <col min="9478" max="9728" width="11.5546875" style="654"/>
    <col min="9729" max="9729" width="37.109375" style="654" customWidth="1"/>
    <col min="9730" max="9731" width="15.6640625" style="654" customWidth="1"/>
    <col min="9732" max="9732" width="16.44140625" style="654" customWidth="1"/>
    <col min="9733" max="9733" width="15.6640625" style="654" customWidth="1"/>
    <col min="9734" max="9984" width="11.5546875" style="654"/>
    <col min="9985" max="9985" width="37.109375" style="654" customWidth="1"/>
    <col min="9986" max="9987" width="15.6640625" style="654" customWidth="1"/>
    <col min="9988" max="9988" width="16.44140625" style="654" customWidth="1"/>
    <col min="9989" max="9989" width="15.6640625" style="654" customWidth="1"/>
    <col min="9990" max="10240" width="11.5546875" style="654"/>
    <col min="10241" max="10241" width="37.109375" style="654" customWidth="1"/>
    <col min="10242" max="10243" width="15.6640625" style="654" customWidth="1"/>
    <col min="10244" max="10244" width="16.44140625" style="654" customWidth="1"/>
    <col min="10245" max="10245" width="15.6640625" style="654" customWidth="1"/>
    <col min="10246" max="10496" width="11.5546875" style="654"/>
    <col min="10497" max="10497" width="37.109375" style="654" customWidth="1"/>
    <col min="10498" max="10499" width="15.6640625" style="654" customWidth="1"/>
    <col min="10500" max="10500" width="16.44140625" style="654" customWidth="1"/>
    <col min="10501" max="10501" width="15.6640625" style="654" customWidth="1"/>
    <col min="10502" max="10752" width="11.5546875" style="654"/>
    <col min="10753" max="10753" width="37.109375" style="654" customWidth="1"/>
    <col min="10754" max="10755" width="15.6640625" style="654" customWidth="1"/>
    <col min="10756" max="10756" width="16.44140625" style="654" customWidth="1"/>
    <col min="10757" max="10757" width="15.6640625" style="654" customWidth="1"/>
    <col min="10758" max="11008" width="11.5546875" style="654"/>
    <col min="11009" max="11009" width="37.109375" style="654" customWidth="1"/>
    <col min="11010" max="11011" width="15.6640625" style="654" customWidth="1"/>
    <col min="11012" max="11012" width="16.44140625" style="654" customWidth="1"/>
    <col min="11013" max="11013" width="15.6640625" style="654" customWidth="1"/>
    <col min="11014" max="11264" width="11.5546875" style="654"/>
    <col min="11265" max="11265" width="37.109375" style="654" customWidth="1"/>
    <col min="11266" max="11267" width="15.6640625" style="654" customWidth="1"/>
    <col min="11268" max="11268" width="16.44140625" style="654" customWidth="1"/>
    <col min="11269" max="11269" width="15.6640625" style="654" customWidth="1"/>
    <col min="11270" max="11520" width="11.5546875" style="654"/>
    <col min="11521" max="11521" width="37.109375" style="654" customWidth="1"/>
    <col min="11522" max="11523" width="15.6640625" style="654" customWidth="1"/>
    <col min="11524" max="11524" width="16.44140625" style="654" customWidth="1"/>
    <col min="11525" max="11525" width="15.6640625" style="654" customWidth="1"/>
    <col min="11526" max="11776" width="11.5546875" style="654"/>
    <col min="11777" max="11777" width="37.109375" style="654" customWidth="1"/>
    <col min="11778" max="11779" width="15.6640625" style="654" customWidth="1"/>
    <col min="11780" max="11780" width="16.44140625" style="654" customWidth="1"/>
    <col min="11781" max="11781" width="15.6640625" style="654" customWidth="1"/>
    <col min="11782" max="12032" width="11.5546875" style="654"/>
    <col min="12033" max="12033" width="37.109375" style="654" customWidth="1"/>
    <col min="12034" max="12035" width="15.6640625" style="654" customWidth="1"/>
    <col min="12036" max="12036" width="16.44140625" style="654" customWidth="1"/>
    <col min="12037" max="12037" width="15.6640625" style="654" customWidth="1"/>
    <col min="12038" max="12288" width="11.5546875" style="654"/>
    <col min="12289" max="12289" width="37.109375" style="654" customWidth="1"/>
    <col min="12290" max="12291" width="15.6640625" style="654" customWidth="1"/>
    <col min="12292" max="12292" width="16.44140625" style="654" customWidth="1"/>
    <col min="12293" max="12293" width="15.6640625" style="654" customWidth="1"/>
    <col min="12294" max="12544" width="11.5546875" style="654"/>
    <col min="12545" max="12545" width="37.109375" style="654" customWidth="1"/>
    <col min="12546" max="12547" width="15.6640625" style="654" customWidth="1"/>
    <col min="12548" max="12548" width="16.44140625" style="654" customWidth="1"/>
    <col min="12549" max="12549" width="15.6640625" style="654" customWidth="1"/>
    <col min="12550" max="12800" width="11.5546875" style="654"/>
    <col min="12801" max="12801" width="37.109375" style="654" customWidth="1"/>
    <col min="12802" max="12803" width="15.6640625" style="654" customWidth="1"/>
    <col min="12804" max="12804" width="16.44140625" style="654" customWidth="1"/>
    <col min="12805" max="12805" width="15.6640625" style="654" customWidth="1"/>
    <col min="12806" max="13056" width="11.5546875" style="654"/>
    <col min="13057" max="13057" width="37.109375" style="654" customWidth="1"/>
    <col min="13058" max="13059" width="15.6640625" style="654" customWidth="1"/>
    <col min="13060" max="13060" width="16.44140625" style="654" customWidth="1"/>
    <col min="13061" max="13061" width="15.6640625" style="654" customWidth="1"/>
    <col min="13062" max="13312" width="11.5546875" style="654"/>
    <col min="13313" max="13313" width="37.109375" style="654" customWidth="1"/>
    <col min="13314" max="13315" width="15.6640625" style="654" customWidth="1"/>
    <col min="13316" max="13316" width="16.44140625" style="654" customWidth="1"/>
    <col min="13317" max="13317" width="15.6640625" style="654" customWidth="1"/>
    <col min="13318" max="13568" width="11.5546875" style="654"/>
    <col min="13569" max="13569" width="37.109375" style="654" customWidth="1"/>
    <col min="13570" max="13571" width="15.6640625" style="654" customWidth="1"/>
    <col min="13572" max="13572" width="16.44140625" style="654" customWidth="1"/>
    <col min="13573" max="13573" width="15.6640625" style="654" customWidth="1"/>
    <col min="13574" max="13824" width="11.5546875" style="654"/>
    <col min="13825" max="13825" width="37.109375" style="654" customWidth="1"/>
    <col min="13826" max="13827" width="15.6640625" style="654" customWidth="1"/>
    <col min="13828" max="13828" width="16.44140625" style="654" customWidth="1"/>
    <col min="13829" max="13829" width="15.6640625" style="654" customWidth="1"/>
    <col min="13830" max="14080" width="11.5546875" style="654"/>
    <col min="14081" max="14081" width="37.109375" style="654" customWidth="1"/>
    <col min="14082" max="14083" width="15.6640625" style="654" customWidth="1"/>
    <col min="14084" max="14084" width="16.44140625" style="654" customWidth="1"/>
    <col min="14085" max="14085" width="15.6640625" style="654" customWidth="1"/>
    <col min="14086" max="14336" width="11.5546875" style="654"/>
    <col min="14337" max="14337" width="37.109375" style="654" customWidth="1"/>
    <col min="14338" max="14339" width="15.6640625" style="654" customWidth="1"/>
    <col min="14340" max="14340" width="16.44140625" style="654" customWidth="1"/>
    <col min="14341" max="14341" width="15.6640625" style="654" customWidth="1"/>
    <col min="14342" max="14592" width="11.5546875" style="654"/>
    <col min="14593" max="14593" width="37.109375" style="654" customWidth="1"/>
    <col min="14594" max="14595" width="15.6640625" style="654" customWidth="1"/>
    <col min="14596" max="14596" width="16.44140625" style="654" customWidth="1"/>
    <col min="14597" max="14597" width="15.6640625" style="654" customWidth="1"/>
    <col min="14598" max="14848" width="11.5546875" style="654"/>
    <col min="14849" max="14849" width="37.109375" style="654" customWidth="1"/>
    <col min="14850" max="14851" width="15.6640625" style="654" customWidth="1"/>
    <col min="14852" max="14852" width="16.44140625" style="654" customWidth="1"/>
    <col min="14853" max="14853" width="15.6640625" style="654" customWidth="1"/>
    <col min="14854" max="15104" width="11.5546875" style="654"/>
    <col min="15105" max="15105" width="37.109375" style="654" customWidth="1"/>
    <col min="15106" max="15107" width="15.6640625" style="654" customWidth="1"/>
    <col min="15108" max="15108" width="16.44140625" style="654" customWidth="1"/>
    <col min="15109" max="15109" width="15.6640625" style="654" customWidth="1"/>
    <col min="15110" max="15360" width="11.5546875" style="654"/>
    <col min="15361" max="15361" width="37.109375" style="654" customWidth="1"/>
    <col min="15362" max="15363" width="15.6640625" style="654" customWidth="1"/>
    <col min="15364" max="15364" width="16.44140625" style="654" customWidth="1"/>
    <col min="15365" max="15365" width="15.6640625" style="654" customWidth="1"/>
    <col min="15366" max="15616" width="11.5546875" style="654"/>
    <col min="15617" max="15617" width="37.109375" style="654" customWidth="1"/>
    <col min="15618" max="15619" width="15.6640625" style="654" customWidth="1"/>
    <col min="15620" max="15620" width="16.44140625" style="654" customWidth="1"/>
    <col min="15621" max="15621" width="15.6640625" style="654" customWidth="1"/>
    <col min="15622" max="15872" width="11.5546875" style="654"/>
    <col min="15873" max="15873" width="37.109375" style="654" customWidth="1"/>
    <col min="15874" max="15875" width="15.6640625" style="654" customWidth="1"/>
    <col min="15876" max="15876" width="16.44140625" style="654" customWidth="1"/>
    <col min="15877" max="15877" width="15.6640625" style="654" customWidth="1"/>
    <col min="15878" max="16128" width="11.5546875" style="654"/>
    <col min="16129" max="16129" width="37.109375" style="654" customWidth="1"/>
    <col min="16130" max="16131" width="15.6640625" style="654" customWidth="1"/>
    <col min="16132" max="16132" width="16.44140625" style="654" customWidth="1"/>
    <col min="16133" max="16133" width="15.6640625" style="654" customWidth="1"/>
    <col min="16134" max="16384" width="11.5546875" style="654"/>
  </cols>
  <sheetData>
    <row r="1" spans="1:6" ht="18" customHeight="1">
      <c r="A1" s="1174" t="s">
        <v>1066</v>
      </c>
    </row>
    <row r="2" spans="1:6" ht="24.75" customHeight="1">
      <c r="A2" s="655" t="s">
        <v>689</v>
      </c>
      <c r="B2" s="655"/>
      <c r="C2" s="655"/>
      <c r="D2" s="655"/>
      <c r="E2" s="655"/>
    </row>
    <row r="3" spans="1:6" ht="20.25" customHeight="1">
      <c r="A3" s="656">
        <v>45260</v>
      </c>
      <c r="B3" s="656"/>
      <c r="C3" s="656"/>
      <c r="D3" s="656"/>
      <c r="E3" s="656"/>
    </row>
    <row r="4" spans="1:6" ht="18" customHeight="1">
      <c r="A4" s="657" t="s">
        <v>71</v>
      </c>
      <c r="B4" s="657"/>
      <c r="C4" s="657"/>
      <c r="D4" s="657"/>
      <c r="E4" s="657"/>
    </row>
    <row r="5" spans="1:6" ht="18" customHeight="1" thickBot="1">
      <c r="A5" s="658"/>
      <c r="B5" s="658"/>
      <c r="C5" s="658"/>
      <c r="D5" s="658"/>
      <c r="E5" s="658"/>
    </row>
    <row r="6" spans="1:6" ht="13.2" customHeight="1">
      <c r="A6" s="659" t="s">
        <v>690</v>
      </c>
      <c r="B6" s="660" t="s">
        <v>691</v>
      </c>
      <c r="C6" s="660"/>
      <c r="D6" s="661" t="s">
        <v>692</v>
      </c>
      <c r="E6" s="661" t="s">
        <v>693</v>
      </c>
    </row>
    <row r="7" spans="1:6" ht="13.95" customHeight="1">
      <c r="A7" s="662"/>
      <c r="B7" s="663" t="s">
        <v>694</v>
      </c>
      <c r="C7" s="663" t="s">
        <v>695</v>
      </c>
      <c r="D7" s="664"/>
      <c r="E7" s="664"/>
    </row>
    <row r="8" spans="1:6" ht="13.2" customHeight="1">
      <c r="A8" s="662"/>
      <c r="B8" s="665"/>
      <c r="C8" s="665"/>
      <c r="D8" s="664"/>
      <c r="E8" s="664"/>
    </row>
    <row r="9" spans="1:6" ht="6.6" customHeight="1">
      <c r="A9" s="666"/>
      <c r="B9" s="667"/>
      <c r="C9" s="667"/>
      <c r="D9" s="667"/>
      <c r="E9" s="667"/>
    </row>
    <row r="10" spans="1:6" ht="10.5" customHeight="1">
      <c r="A10" s="668"/>
      <c r="B10" s="669"/>
      <c r="C10" s="670"/>
      <c r="D10" s="670"/>
      <c r="E10" s="671"/>
    </row>
    <row r="11" spans="1:6" ht="24.9" customHeight="1">
      <c r="A11" s="672" t="s">
        <v>28</v>
      </c>
      <c r="B11" s="672">
        <v>762096.29200000002</v>
      </c>
      <c r="C11" s="672">
        <v>0</v>
      </c>
      <c r="D11" s="672">
        <v>76609.781000000003</v>
      </c>
      <c r="E11" s="672">
        <v>838706.07299999997</v>
      </c>
      <c r="F11" s="673"/>
    </row>
    <row r="12" spans="1:6" ht="24.9" customHeight="1">
      <c r="A12" s="672" t="s">
        <v>29</v>
      </c>
      <c r="B12" s="672">
        <v>782771.31400000001</v>
      </c>
      <c r="C12" s="672">
        <v>0</v>
      </c>
      <c r="D12" s="672">
        <v>48465.425999999999</v>
      </c>
      <c r="E12" s="674">
        <v>831236.74</v>
      </c>
      <c r="F12" s="673"/>
    </row>
    <row r="13" spans="1:6" ht="24.9" customHeight="1">
      <c r="A13" s="672" t="s">
        <v>30</v>
      </c>
      <c r="B13" s="672">
        <v>387363.80200000003</v>
      </c>
      <c r="C13" s="672">
        <v>0</v>
      </c>
      <c r="D13" s="672">
        <v>27846.754000000001</v>
      </c>
      <c r="E13" s="674">
        <v>415210.55599999998</v>
      </c>
      <c r="F13" s="673"/>
    </row>
    <row r="14" spans="1:6" ht="24.9" customHeight="1">
      <c r="A14" s="672" t="s">
        <v>31</v>
      </c>
      <c r="B14" s="672">
        <v>300656.17599999998</v>
      </c>
      <c r="C14" s="672">
        <v>0</v>
      </c>
      <c r="D14" s="672">
        <v>13515.204</v>
      </c>
      <c r="E14" s="674">
        <v>314171.38099999999</v>
      </c>
      <c r="F14" s="673"/>
    </row>
    <row r="15" spans="1:6" ht="24.9" customHeight="1">
      <c r="A15" s="672" t="s">
        <v>32</v>
      </c>
      <c r="B15" s="672">
        <v>32629.403999999999</v>
      </c>
      <c r="C15" s="672">
        <v>0</v>
      </c>
      <c r="D15" s="672">
        <v>2515.0219999999999</v>
      </c>
      <c r="E15" s="674">
        <v>35144.425999999999</v>
      </c>
      <c r="F15" s="673"/>
    </row>
    <row r="16" spans="1:6" ht="24.9" customHeight="1">
      <c r="A16" s="229" t="s">
        <v>33</v>
      </c>
      <c r="B16" s="672">
        <v>229538.679</v>
      </c>
      <c r="C16" s="672">
        <v>0</v>
      </c>
      <c r="D16" s="672">
        <v>74255.475000000006</v>
      </c>
      <c r="E16" s="674">
        <v>303794.15500000003</v>
      </c>
      <c r="F16" s="673"/>
    </row>
    <row r="17" spans="1:6" ht="24.9" customHeight="1">
      <c r="A17" s="672" t="s">
        <v>34</v>
      </c>
      <c r="B17" s="672">
        <v>284123.283</v>
      </c>
      <c r="C17" s="672">
        <v>0</v>
      </c>
      <c r="D17" s="672">
        <v>20655.755000000001</v>
      </c>
      <c r="E17" s="674">
        <v>304779.03899999999</v>
      </c>
      <c r="F17" s="673"/>
    </row>
    <row r="18" spans="1:6" ht="24.9" customHeight="1">
      <c r="A18" s="672" t="s">
        <v>35</v>
      </c>
      <c r="B18" s="672">
        <v>66067.835000000006</v>
      </c>
      <c r="C18" s="672">
        <v>0</v>
      </c>
      <c r="D18" s="672">
        <v>11471.755999999999</v>
      </c>
      <c r="E18" s="674">
        <v>77539.592000000004</v>
      </c>
      <c r="F18" s="673"/>
    </row>
    <row r="19" spans="1:6" ht="24.9" customHeight="1">
      <c r="A19" s="672" t="s">
        <v>36</v>
      </c>
      <c r="B19" s="672">
        <v>49749.758999999998</v>
      </c>
      <c r="C19" s="672">
        <v>0</v>
      </c>
      <c r="D19" s="672">
        <v>4296.4960000000001</v>
      </c>
      <c r="E19" s="674">
        <v>54046.256000000001</v>
      </c>
      <c r="F19" s="673"/>
    </row>
    <row r="20" spans="1:6" ht="31.5" customHeight="1" thickBot="1">
      <c r="A20" s="675" t="s">
        <v>696</v>
      </c>
      <c r="B20" s="676">
        <v>2894996.5490000001</v>
      </c>
      <c r="C20" s="676">
        <v>0</v>
      </c>
      <c r="D20" s="676">
        <v>279631.67300000001</v>
      </c>
      <c r="E20" s="676">
        <v>3174628.2220000001</v>
      </c>
      <c r="F20" s="673"/>
    </row>
    <row r="21" spans="1:6">
      <c r="A21" s="677" t="s">
        <v>697</v>
      </c>
      <c r="B21" s="678"/>
      <c r="C21" s="678"/>
      <c r="D21" s="678"/>
      <c r="E21" s="678"/>
    </row>
    <row r="22" spans="1:6">
      <c r="A22" s="679" t="s">
        <v>698</v>
      </c>
      <c r="B22" s="679"/>
      <c r="C22" s="679"/>
      <c r="D22" s="679"/>
      <c r="E22" s="679"/>
    </row>
    <row r="23" spans="1:6">
      <c r="A23" s="679"/>
      <c r="B23" s="679"/>
      <c r="C23" s="679"/>
      <c r="D23" s="679"/>
      <c r="E23" s="679"/>
    </row>
    <row r="198" spans="3:3">
      <c r="C198" s="654" t="s">
        <v>61</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92E0C339-B507-4638-8BA2-3B91E52AEC8A}"/>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445B-E405-490B-A2F6-923682474851}">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174" t="s">
        <v>1066</v>
      </c>
      <c r="B1" s="1174" t="s">
        <v>1066</v>
      </c>
      <c r="C1" s="68"/>
      <c r="D1" s="68"/>
      <c r="E1" s="68"/>
      <c r="F1" s="68"/>
      <c r="G1" s="68"/>
      <c r="H1" s="68"/>
      <c r="I1" s="68"/>
      <c r="J1" s="68"/>
      <c r="K1" s="68"/>
      <c r="L1" s="68"/>
    </row>
    <row r="2" spans="1:13" s="500" customFormat="1" ht="26.25" customHeight="1">
      <c r="B2" s="3" t="s">
        <v>597</v>
      </c>
      <c r="C2" s="3"/>
      <c r="D2" s="3"/>
      <c r="E2" s="3"/>
      <c r="F2" s="3"/>
      <c r="G2" s="3"/>
      <c r="H2" s="3"/>
      <c r="I2" s="3"/>
      <c r="J2" s="3"/>
      <c r="K2" s="3"/>
      <c r="L2" s="3"/>
    </row>
    <row r="3" spans="1:13" s="501" customFormat="1" ht="24.75" customHeight="1">
      <c r="B3" s="123">
        <v>45260</v>
      </c>
      <c r="C3" s="123"/>
      <c r="D3" s="123"/>
      <c r="E3" s="123"/>
      <c r="F3" s="123"/>
      <c r="G3" s="123"/>
      <c r="H3" s="123"/>
      <c r="I3" s="123"/>
      <c r="J3" s="123"/>
      <c r="K3" s="123"/>
      <c r="L3" s="123"/>
    </row>
    <row r="4" spans="1:13" s="104" customFormat="1" ht="22.5" customHeight="1">
      <c r="B4" s="502" t="s">
        <v>63</v>
      </c>
      <c r="C4" s="502"/>
      <c r="D4" s="502"/>
      <c r="E4" s="502"/>
      <c r="F4" s="502"/>
      <c r="G4" s="502"/>
      <c r="H4" s="502"/>
      <c r="I4" s="502"/>
      <c r="J4" s="502"/>
      <c r="K4" s="502"/>
      <c r="L4" s="502"/>
    </row>
    <row r="5" spans="1:13" s="94" customFormat="1" ht="10.5" customHeight="1" thickBot="1">
      <c r="B5" s="538"/>
      <c r="C5" s="538"/>
      <c r="D5" s="538"/>
      <c r="E5" s="538"/>
      <c r="F5" s="538"/>
      <c r="G5" s="538"/>
      <c r="H5" s="538"/>
      <c r="I5" s="538"/>
      <c r="J5" s="538"/>
      <c r="K5" s="538"/>
    </row>
    <row r="6" spans="1:13" s="94" customFormat="1" ht="30.75" customHeight="1">
      <c r="B6" s="105" t="s">
        <v>64</v>
      </c>
      <c r="C6" s="539" t="s">
        <v>598</v>
      </c>
      <c r="D6" s="539"/>
      <c r="E6" s="539"/>
      <c r="F6" s="539"/>
      <c r="G6" s="205" t="s">
        <v>599</v>
      </c>
      <c r="H6" s="205" t="s">
        <v>600</v>
      </c>
      <c r="I6" s="205" t="s">
        <v>601</v>
      </c>
      <c r="J6" s="205" t="s">
        <v>602</v>
      </c>
      <c r="K6" s="205" t="s">
        <v>603</v>
      </c>
      <c r="L6" s="204" t="s">
        <v>604</v>
      </c>
    </row>
    <row r="7" spans="1:13" s="94" customFormat="1" ht="50.25" customHeight="1">
      <c r="B7" s="224"/>
      <c r="C7" s="527" t="s">
        <v>461</v>
      </c>
      <c r="D7" s="527" t="s">
        <v>605</v>
      </c>
      <c r="E7" s="527" t="s">
        <v>606</v>
      </c>
      <c r="F7" s="527" t="s">
        <v>607</v>
      </c>
      <c r="G7" s="208"/>
      <c r="H7" s="208"/>
      <c r="I7" s="208"/>
      <c r="J7" s="208"/>
      <c r="K7" s="208"/>
      <c r="L7" s="540"/>
    </row>
    <row r="8" spans="1:13" s="94" customFormat="1" ht="4.5" customHeight="1">
      <c r="B8" s="15"/>
      <c r="C8" s="15"/>
      <c r="D8" s="15"/>
      <c r="E8" s="15"/>
      <c r="F8" s="15"/>
      <c r="G8" s="15"/>
      <c r="H8" s="15"/>
      <c r="I8" s="15"/>
      <c r="J8" s="15"/>
      <c r="K8" s="15"/>
      <c r="L8" s="16"/>
    </row>
    <row r="9" spans="1:13" s="15" customFormat="1" ht="20.100000000000001" customHeight="1">
      <c r="A9" s="541"/>
      <c r="B9" s="85" t="s">
        <v>28</v>
      </c>
      <c r="C9" s="213">
        <v>1.046944426877044</v>
      </c>
      <c r="D9" s="213">
        <v>0.51472107507176301</v>
      </c>
      <c r="E9" s="213">
        <v>1.7362684081636937</v>
      </c>
      <c r="F9" s="213">
        <v>96.506534840197475</v>
      </c>
      <c r="G9" s="213" t="s">
        <v>67</v>
      </c>
      <c r="H9" s="213" t="s">
        <v>67</v>
      </c>
      <c r="I9" s="213">
        <v>0.19553124969001537</v>
      </c>
      <c r="J9" s="213" t="s">
        <v>67</v>
      </c>
      <c r="K9" s="213" t="s">
        <v>67</v>
      </c>
      <c r="L9" s="542">
        <v>649024.13400000008</v>
      </c>
      <c r="M9" s="543"/>
    </row>
    <row r="10" spans="1:13" s="15" customFormat="1" ht="20.100000000000001" customHeight="1">
      <c r="A10" s="541"/>
      <c r="B10" s="21" t="s">
        <v>385</v>
      </c>
      <c r="C10" s="213">
        <v>1.1948289264328882</v>
      </c>
      <c r="D10" s="213" t="s">
        <v>67</v>
      </c>
      <c r="E10" s="213">
        <v>1.725667965074223</v>
      </c>
      <c r="F10" s="213">
        <v>96.535648787294477</v>
      </c>
      <c r="G10" s="213" t="s">
        <v>67</v>
      </c>
      <c r="H10" s="213">
        <v>0.50774889369943887</v>
      </c>
      <c r="I10" s="213">
        <v>3.6105427498971589E-2</v>
      </c>
      <c r="J10" s="213" t="s">
        <v>67</v>
      </c>
      <c r="K10" s="213" t="s">
        <v>67</v>
      </c>
      <c r="L10" s="542">
        <v>1133613.4990000001</v>
      </c>
      <c r="M10" s="543"/>
    </row>
    <row r="11" spans="1:13" s="15" customFormat="1" ht="20.100000000000001" customHeight="1">
      <c r="A11" s="541"/>
      <c r="B11" s="21" t="s">
        <v>30</v>
      </c>
      <c r="C11" s="213">
        <v>1.4718652044390712</v>
      </c>
      <c r="D11" s="213">
        <v>0.22405626069880022</v>
      </c>
      <c r="E11" s="213">
        <v>0.65102468708906369</v>
      </c>
      <c r="F11" s="213">
        <v>97.615233283503102</v>
      </c>
      <c r="G11" s="213" t="s">
        <v>67</v>
      </c>
      <c r="H11" s="213" t="s">
        <v>67</v>
      </c>
      <c r="I11" s="213">
        <v>3.7820564269971199E-2</v>
      </c>
      <c r="J11" s="213" t="s">
        <v>67</v>
      </c>
      <c r="K11" s="213" t="s">
        <v>67</v>
      </c>
      <c r="L11" s="542">
        <v>512464.59099999996</v>
      </c>
      <c r="M11" s="543"/>
    </row>
    <row r="12" spans="1:13" s="15" customFormat="1" ht="20.100000000000001" customHeight="1">
      <c r="A12" s="541"/>
      <c r="B12" s="21" t="s">
        <v>31</v>
      </c>
      <c r="C12" s="213">
        <v>2.0810668721289538</v>
      </c>
      <c r="D12" s="213" t="s">
        <v>67</v>
      </c>
      <c r="E12" s="213">
        <v>0.23848474716932846</v>
      </c>
      <c r="F12" s="213">
        <v>97.680448380701705</v>
      </c>
      <c r="G12" s="213" t="s">
        <v>67</v>
      </c>
      <c r="H12" s="213" t="s">
        <v>67</v>
      </c>
      <c r="I12" s="213" t="s">
        <v>67</v>
      </c>
      <c r="J12" s="213" t="s">
        <v>67</v>
      </c>
      <c r="K12" s="213" t="s">
        <v>67</v>
      </c>
      <c r="L12" s="542">
        <v>414337.19</v>
      </c>
      <c r="M12" s="543"/>
    </row>
    <row r="13" spans="1:13" s="15" customFormat="1" ht="20.100000000000001" customHeight="1">
      <c r="A13" s="541"/>
      <c r="B13" s="21" t="s">
        <v>32</v>
      </c>
      <c r="C13" s="213">
        <v>2.3442604427396119</v>
      </c>
      <c r="D13" s="213" t="s">
        <v>67</v>
      </c>
      <c r="E13" s="213">
        <v>0.82436638855554556</v>
      </c>
      <c r="F13" s="213">
        <v>91.400167269377093</v>
      </c>
      <c r="G13" s="213" t="s">
        <v>67</v>
      </c>
      <c r="H13" s="213" t="s">
        <v>67</v>
      </c>
      <c r="I13" s="213">
        <v>2.907447010298351</v>
      </c>
      <c r="J13" s="213" t="s">
        <v>67</v>
      </c>
      <c r="K13" s="213">
        <v>2.5237588890294029</v>
      </c>
      <c r="L13" s="542">
        <v>116263.95899999999</v>
      </c>
      <c r="M13" s="543"/>
    </row>
    <row r="14" spans="1:13" s="15" customFormat="1" ht="20.100000000000001" customHeight="1">
      <c r="A14" s="541"/>
      <c r="B14" s="21" t="s">
        <v>33</v>
      </c>
      <c r="C14" s="213">
        <v>2.1360774765915869</v>
      </c>
      <c r="D14" s="213" t="s">
        <v>67</v>
      </c>
      <c r="E14" s="213" t="s">
        <v>67</v>
      </c>
      <c r="F14" s="213">
        <v>97.815426612449997</v>
      </c>
      <c r="G14" s="213" t="s">
        <v>67</v>
      </c>
      <c r="H14" s="213" t="s">
        <v>67</v>
      </c>
      <c r="I14" s="213">
        <v>4.8495910958420797E-2</v>
      </c>
      <c r="J14" s="213" t="s">
        <v>67</v>
      </c>
      <c r="K14" s="213" t="s">
        <v>67</v>
      </c>
      <c r="L14" s="542">
        <v>485958.49699999997</v>
      </c>
      <c r="M14" s="543"/>
    </row>
    <row r="15" spans="1:13" s="15" customFormat="1" ht="20.100000000000001" customHeight="1">
      <c r="A15" s="541"/>
      <c r="B15" s="21" t="s">
        <v>34</v>
      </c>
      <c r="C15" s="213">
        <v>0.76681220645856474</v>
      </c>
      <c r="D15" s="213" t="s">
        <v>67</v>
      </c>
      <c r="E15" s="213" t="s">
        <v>67</v>
      </c>
      <c r="F15" s="213">
        <v>90.020678027814142</v>
      </c>
      <c r="G15" s="213">
        <v>1.0082291352474869E-2</v>
      </c>
      <c r="H15" s="213" t="s">
        <v>67</v>
      </c>
      <c r="I15" s="213">
        <v>9.2021882410580886</v>
      </c>
      <c r="J15" s="213" t="s">
        <v>67</v>
      </c>
      <c r="K15" s="213">
        <v>2.392333167407414E-4</v>
      </c>
      <c r="L15" s="542">
        <v>226139.07099999997</v>
      </c>
      <c r="M15" s="543"/>
    </row>
    <row r="16" spans="1:13" s="15" customFormat="1" ht="20.100000000000001" customHeight="1">
      <c r="A16" s="541"/>
      <c r="B16" s="21" t="s">
        <v>35</v>
      </c>
      <c r="C16" s="213">
        <v>3.279296984158159</v>
      </c>
      <c r="D16" s="213" t="s">
        <v>67</v>
      </c>
      <c r="E16" s="213">
        <v>0.448344331634842</v>
      </c>
      <c r="F16" s="213">
        <v>95.843697621157517</v>
      </c>
      <c r="G16" s="213" t="s">
        <v>67</v>
      </c>
      <c r="H16" s="213" t="s">
        <v>67</v>
      </c>
      <c r="I16" s="213">
        <v>0.4286610630494832</v>
      </c>
      <c r="J16" s="213" t="s">
        <v>67</v>
      </c>
      <c r="K16" s="213" t="s">
        <v>67</v>
      </c>
      <c r="L16" s="542">
        <v>124461.03599999999</v>
      </c>
      <c r="M16" s="543"/>
    </row>
    <row r="17" spans="1:13" s="15" customFormat="1" ht="20.100000000000001" customHeight="1">
      <c r="A17" s="541"/>
      <c r="B17" s="21" t="s">
        <v>36</v>
      </c>
      <c r="C17" s="213">
        <v>3.6282321732300704</v>
      </c>
      <c r="D17" s="213" t="s">
        <v>67</v>
      </c>
      <c r="E17" s="213">
        <v>0.64125000863860115</v>
      </c>
      <c r="F17" s="213">
        <v>95.393715741055246</v>
      </c>
      <c r="G17" s="213" t="s">
        <v>67</v>
      </c>
      <c r="H17" s="213" t="s">
        <v>67</v>
      </c>
      <c r="I17" s="213">
        <v>0.33680207707609017</v>
      </c>
      <c r="J17" s="213" t="s">
        <v>67</v>
      </c>
      <c r="K17" s="213" t="s">
        <v>67</v>
      </c>
      <c r="L17" s="542">
        <v>101578.946</v>
      </c>
      <c r="M17" s="543"/>
    </row>
    <row r="18" spans="1:13" s="15" customFormat="1" ht="31.5" customHeight="1" thickBot="1">
      <c r="A18" s="541">
        <v>10012</v>
      </c>
      <c r="B18" s="90" t="s">
        <v>37</v>
      </c>
      <c r="C18" s="544">
        <v>1.5705258593363778</v>
      </c>
      <c r="D18" s="544">
        <v>0.11926309033332122</v>
      </c>
      <c r="E18" s="544">
        <v>0.99163165403523634</v>
      </c>
      <c r="F18" s="544">
        <v>96.365112081013422</v>
      </c>
      <c r="G18" s="544">
        <v>6.0576417724442721E-4</v>
      </c>
      <c r="H18" s="544">
        <v>0.15292649497556887</v>
      </c>
      <c r="I18" s="544">
        <v>0.72196249936995549</v>
      </c>
      <c r="J18" s="544" t="s">
        <v>67</v>
      </c>
      <c r="K18" s="544">
        <v>7.7972556758876627E-2</v>
      </c>
      <c r="L18" s="545">
        <v>3763840.9229999995</v>
      </c>
      <c r="M18" s="543"/>
    </row>
    <row r="19" spans="1:13" s="94" customFormat="1" ht="8.25" customHeight="1">
      <c r="B19" s="15"/>
      <c r="C19" s="15"/>
      <c r="D19" s="15"/>
      <c r="E19" s="15"/>
      <c r="F19" s="15"/>
      <c r="G19" s="15"/>
      <c r="H19" s="15"/>
      <c r="I19" s="15"/>
      <c r="J19" s="15"/>
      <c r="K19" s="15"/>
      <c r="L19" s="15"/>
    </row>
    <row r="20" spans="1:13" s="523" customFormat="1" ht="10.8">
      <c r="B20" s="15" t="s">
        <v>583</v>
      </c>
      <c r="C20" s="513"/>
      <c r="D20" s="513"/>
      <c r="E20" s="513"/>
      <c r="F20" s="513"/>
      <c r="G20" s="513"/>
      <c r="H20" s="513"/>
      <c r="I20" s="513"/>
      <c r="J20" s="513"/>
      <c r="K20" s="513"/>
      <c r="L20" s="15"/>
    </row>
    <row r="21" spans="1:13" s="523" customFormat="1" ht="10.8">
      <c r="B21" s="229" t="s">
        <v>69</v>
      </c>
      <c r="C21" s="513"/>
      <c r="D21" s="513"/>
      <c r="E21" s="513"/>
      <c r="F21" s="513"/>
      <c r="G21" s="513"/>
      <c r="H21" s="513"/>
      <c r="I21" s="513"/>
      <c r="J21" s="513"/>
      <c r="K21" s="513"/>
      <c r="L21" s="15"/>
    </row>
    <row r="22" spans="1:13" s="94" customFormat="1" ht="6" customHeight="1">
      <c r="C22" s="518"/>
      <c r="D22" s="518"/>
      <c r="E22" s="518"/>
      <c r="F22" s="518"/>
      <c r="G22" s="518"/>
      <c r="H22" s="518"/>
      <c r="I22" s="518"/>
      <c r="J22" s="518"/>
      <c r="K22" s="518"/>
    </row>
    <row r="23" spans="1:13" s="94" customFormat="1" ht="13.8">
      <c r="C23" s="518"/>
      <c r="D23" s="518"/>
      <c r="E23" s="518"/>
      <c r="F23" s="518"/>
      <c r="G23" s="518"/>
      <c r="H23" s="518"/>
      <c r="I23" s="518"/>
      <c r="J23" s="518"/>
      <c r="K23" s="518"/>
    </row>
    <row r="24" spans="1:13" s="94" customFormat="1" ht="13.8">
      <c r="C24" s="518"/>
      <c r="D24" s="518"/>
      <c r="E24" s="518"/>
      <c r="F24" s="518"/>
      <c r="G24" s="518"/>
      <c r="H24" s="518"/>
      <c r="I24" s="518"/>
      <c r="J24" s="518"/>
      <c r="K24" s="518"/>
    </row>
    <row r="25" spans="1:13" s="94" customFormat="1" ht="13.8">
      <c r="C25" s="518"/>
      <c r="D25" s="518"/>
      <c r="E25" s="518"/>
      <c r="F25" s="518"/>
      <c r="G25" s="518"/>
      <c r="H25" s="518"/>
      <c r="I25" s="518"/>
      <c r="J25" s="518"/>
      <c r="K25" s="518"/>
    </row>
    <row r="26" spans="1:13" s="94" customFormat="1" ht="13.8"/>
    <row r="27" spans="1:13" s="94" customFormat="1" ht="13.8"/>
    <row r="28"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2B8250FA-92B6-42B1-9A20-F716B216C3BD}"/>
    <hyperlink ref="B1" location="Índice!A1" display="Volver al Índice" xr:uid="{AEF2F88F-FE1E-455D-9A33-0C21C23B4F2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12B7A-87DE-4394-AFDB-3888A9F13479}">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174" t="s">
        <v>1066</v>
      </c>
      <c r="B1" s="190"/>
      <c r="C1" s="190"/>
      <c r="D1" s="190"/>
      <c r="E1" s="190"/>
      <c r="F1" s="190"/>
      <c r="G1" s="190"/>
      <c r="H1" s="190"/>
      <c r="I1" s="190"/>
      <c r="J1" s="190"/>
      <c r="K1" s="190"/>
      <c r="L1" s="190"/>
      <c r="M1" s="190"/>
      <c r="N1" s="190"/>
    </row>
    <row r="2" spans="1:15" s="500" customFormat="1" ht="24.9" customHeight="1">
      <c r="A2" s="357" t="s">
        <v>699</v>
      </c>
      <c r="B2" s="357"/>
      <c r="C2" s="357"/>
      <c r="D2" s="357"/>
      <c r="E2" s="357"/>
      <c r="F2" s="357"/>
      <c r="G2" s="357"/>
      <c r="H2" s="357"/>
      <c r="I2" s="357"/>
      <c r="J2" s="357"/>
      <c r="K2" s="357"/>
      <c r="L2" s="357"/>
      <c r="M2" s="357"/>
      <c r="N2" s="357"/>
      <c r="O2" s="631"/>
    </row>
    <row r="3" spans="1:15" s="501" customFormat="1" ht="18" customHeight="1">
      <c r="A3" s="99">
        <v>45260</v>
      </c>
      <c r="B3" s="99"/>
      <c r="C3" s="99"/>
      <c r="D3" s="99"/>
      <c r="E3" s="99"/>
      <c r="F3" s="99"/>
      <c r="G3" s="99"/>
      <c r="H3" s="99"/>
      <c r="I3" s="99"/>
      <c r="J3" s="99"/>
      <c r="K3" s="99"/>
      <c r="L3" s="99"/>
      <c r="M3" s="99"/>
      <c r="N3" s="99"/>
      <c r="O3" s="632"/>
    </row>
    <row r="4" spans="1:15" s="104" customFormat="1" ht="18" customHeight="1">
      <c r="A4" s="199" t="s">
        <v>63</v>
      </c>
      <c r="B4" s="199"/>
      <c r="C4" s="199"/>
      <c r="D4" s="199"/>
      <c r="E4" s="199"/>
      <c r="F4" s="199"/>
      <c r="G4" s="199"/>
      <c r="H4" s="199"/>
      <c r="I4" s="199"/>
      <c r="J4" s="199"/>
      <c r="K4" s="199"/>
      <c r="L4" s="199"/>
      <c r="M4" s="199"/>
      <c r="N4" s="199"/>
      <c r="O4" s="592"/>
    </row>
    <row r="5" spans="1:15" ht="11.25" customHeight="1" thickBot="1">
      <c r="A5" s="680"/>
      <c r="B5" s="680"/>
      <c r="C5" s="680"/>
      <c r="D5" s="680"/>
      <c r="E5" s="680"/>
      <c r="F5" s="680"/>
      <c r="G5" s="680"/>
      <c r="H5" s="680"/>
      <c r="I5" s="680"/>
      <c r="J5" s="680"/>
      <c r="K5" s="680"/>
      <c r="L5" s="680"/>
      <c r="M5" s="680"/>
      <c r="N5" s="680"/>
    </row>
    <row r="6" spans="1:15" ht="35.1" customHeight="1">
      <c r="A6" s="105" t="s">
        <v>64</v>
      </c>
      <c r="B6" s="525" t="s">
        <v>598</v>
      </c>
      <c r="C6" s="525"/>
      <c r="D6" s="525"/>
      <c r="E6" s="525"/>
      <c r="F6" s="525"/>
      <c r="G6" s="681"/>
      <c r="H6" s="205" t="s">
        <v>599</v>
      </c>
      <c r="I6" s="205" t="s">
        <v>600</v>
      </c>
      <c r="J6" s="205" t="s">
        <v>700</v>
      </c>
      <c r="K6" s="205" t="s">
        <v>601</v>
      </c>
      <c r="L6" s="205" t="s">
        <v>602</v>
      </c>
      <c r="M6" s="205" t="s">
        <v>603</v>
      </c>
      <c r="N6" s="204" t="s">
        <v>701</v>
      </c>
      <c r="O6" s="94"/>
    </row>
    <row r="7" spans="1:15" ht="81.75" customHeight="1">
      <c r="A7" s="682"/>
      <c r="B7" s="683" t="s">
        <v>702</v>
      </c>
      <c r="C7" s="683" t="s">
        <v>703</v>
      </c>
      <c r="D7" s="683" t="s">
        <v>605</v>
      </c>
      <c r="E7" s="683" t="s">
        <v>704</v>
      </c>
      <c r="F7" s="683" t="s">
        <v>705</v>
      </c>
      <c r="G7" s="683" t="s">
        <v>706</v>
      </c>
      <c r="H7" s="208"/>
      <c r="I7" s="208"/>
      <c r="J7" s="208"/>
      <c r="K7" s="208"/>
      <c r="L7" s="208"/>
      <c r="M7" s="208"/>
      <c r="N7" s="540"/>
      <c r="O7" s="94"/>
    </row>
    <row r="8" spans="1:15" ht="9.75" customHeight="1">
      <c r="A8" s="94"/>
      <c r="B8" s="605"/>
      <c r="C8" s="605"/>
      <c r="D8" s="605"/>
      <c r="E8" s="605"/>
      <c r="F8" s="605"/>
      <c r="G8" s="605"/>
      <c r="H8" s="605"/>
      <c r="I8" s="605"/>
      <c r="J8" s="605"/>
      <c r="K8" s="605"/>
      <c r="L8" s="605"/>
      <c r="M8" s="605"/>
      <c r="N8" s="605"/>
      <c r="O8" s="94"/>
    </row>
    <row r="9" spans="1:15" s="21" customFormat="1" ht="20.100000000000001" customHeight="1">
      <c r="A9" s="85" t="s">
        <v>28</v>
      </c>
      <c r="B9" s="684">
        <v>66.308159399973675</v>
      </c>
      <c r="C9" s="684">
        <v>8.4930835262877563E-2</v>
      </c>
      <c r="D9" s="684">
        <v>0.23203167351722753</v>
      </c>
      <c r="E9" s="684">
        <v>22.935574970727199</v>
      </c>
      <c r="F9" s="684" t="s">
        <v>67</v>
      </c>
      <c r="G9" s="684">
        <v>8.5273932401511949</v>
      </c>
      <c r="H9" s="684" t="s">
        <v>67</v>
      </c>
      <c r="I9" s="684" t="s">
        <v>67</v>
      </c>
      <c r="J9" s="684">
        <v>1.9115139452744652</v>
      </c>
      <c r="K9" s="684" t="s">
        <v>67</v>
      </c>
      <c r="L9" s="684" t="s">
        <v>67</v>
      </c>
      <c r="M9" s="684">
        <v>3.9593509335632949E-4</v>
      </c>
      <c r="N9" s="685">
        <v>131448.31280000001</v>
      </c>
      <c r="O9" s="640"/>
    </row>
    <row r="10" spans="1:15" s="21" customFormat="1" ht="20.100000000000001" customHeight="1">
      <c r="A10" s="21" t="s">
        <v>385</v>
      </c>
      <c r="B10" s="684">
        <v>68.857734926642792</v>
      </c>
      <c r="C10" s="684" t="s">
        <v>67</v>
      </c>
      <c r="D10" s="684" t="s">
        <v>67</v>
      </c>
      <c r="E10" s="684">
        <v>23.954044511526369</v>
      </c>
      <c r="F10" s="684">
        <v>5.4412895286561342</v>
      </c>
      <c r="G10" s="684" t="s">
        <v>67</v>
      </c>
      <c r="H10" s="684" t="s">
        <v>67</v>
      </c>
      <c r="I10" s="684" t="s">
        <v>67</v>
      </c>
      <c r="J10" s="684">
        <v>1.7469310331747101</v>
      </c>
      <c r="K10" s="684" t="s">
        <v>67</v>
      </c>
      <c r="L10" s="684" t="s">
        <v>67</v>
      </c>
      <c r="M10" s="684" t="s">
        <v>67</v>
      </c>
      <c r="N10" s="685">
        <v>244884.14189000003</v>
      </c>
      <c r="O10" s="640"/>
    </row>
    <row r="11" spans="1:15" s="21" customFormat="1" ht="20.100000000000001" customHeight="1">
      <c r="A11" s="21" t="s">
        <v>30</v>
      </c>
      <c r="B11" s="684">
        <v>65.062858662758487</v>
      </c>
      <c r="C11" s="684">
        <v>2.1877924881583031</v>
      </c>
      <c r="D11" s="684">
        <v>9.2650153699666796E-2</v>
      </c>
      <c r="E11" s="684">
        <v>23.331320791640621</v>
      </c>
      <c r="F11" s="684">
        <v>6.4287994629424627</v>
      </c>
      <c r="G11" s="684" t="s">
        <v>67</v>
      </c>
      <c r="H11" s="684" t="s">
        <v>67</v>
      </c>
      <c r="I11" s="684" t="s">
        <v>67</v>
      </c>
      <c r="J11" s="684">
        <v>2.8965784408004382</v>
      </c>
      <c r="K11" s="684" t="s">
        <v>67</v>
      </c>
      <c r="L11" s="684" t="s">
        <v>67</v>
      </c>
      <c r="M11" s="684" t="s">
        <v>67</v>
      </c>
      <c r="N11" s="685">
        <v>124881.48738000001</v>
      </c>
      <c r="O11" s="640"/>
    </row>
    <row r="12" spans="1:15" s="21" customFormat="1" ht="20.100000000000001" customHeight="1">
      <c r="A12" s="21" t="s">
        <v>31</v>
      </c>
      <c r="B12" s="684">
        <v>40.346643113057183</v>
      </c>
      <c r="C12" s="684">
        <v>0.10708750858298749</v>
      </c>
      <c r="D12" s="684" t="s">
        <v>67</v>
      </c>
      <c r="E12" s="684">
        <v>16.80982572903444</v>
      </c>
      <c r="F12" s="684">
        <v>14.470749634677155</v>
      </c>
      <c r="G12" s="684" t="s">
        <v>67</v>
      </c>
      <c r="H12" s="684" t="s">
        <v>67</v>
      </c>
      <c r="I12" s="684">
        <v>26.28659761833087</v>
      </c>
      <c r="J12" s="684">
        <v>1.552394144944502</v>
      </c>
      <c r="K12" s="684">
        <v>0.42670225137286566</v>
      </c>
      <c r="L12" s="684" t="s">
        <v>67</v>
      </c>
      <c r="M12" s="684" t="s">
        <v>67</v>
      </c>
      <c r="N12" s="685">
        <v>91928.975940000004</v>
      </c>
      <c r="O12" s="640"/>
    </row>
    <row r="13" spans="1:15" s="21" customFormat="1" ht="20.100000000000001" customHeight="1">
      <c r="A13" s="21" t="s">
        <v>32</v>
      </c>
      <c r="B13" s="684">
        <v>79.280680084079975</v>
      </c>
      <c r="C13" s="684" t="s">
        <v>67</v>
      </c>
      <c r="D13" s="684" t="s">
        <v>67</v>
      </c>
      <c r="E13" s="684">
        <v>0.10178815187631372</v>
      </c>
      <c r="F13" s="684" t="s">
        <v>67</v>
      </c>
      <c r="G13" s="684">
        <v>2.0619389776458226</v>
      </c>
      <c r="H13" s="684" t="s">
        <v>67</v>
      </c>
      <c r="I13" s="684" t="s">
        <v>67</v>
      </c>
      <c r="J13" s="684">
        <v>9.2425524614741619</v>
      </c>
      <c r="K13" s="684" t="s">
        <v>67</v>
      </c>
      <c r="L13" s="684" t="s">
        <v>67</v>
      </c>
      <c r="M13" s="684">
        <v>9.3130403249237368</v>
      </c>
      <c r="N13" s="685">
        <v>29920.682749999996</v>
      </c>
      <c r="O13" s="640"/>
    </row>
    <row r="14" spans="1:15" s="21" customFormat="1" ht="20.100000000000001" customHeight="1">
      <c r="A14" s="21" t="s">
        <v>33</v>
      </c>
      <c r="B14" s="684">
        <v>49.610333776486804</v>
      </c>
      <c r="C14" s="684">
        <v>4.5249454875143993E-2</v>
      </c>
      <c r="D14" s="684" t="s">
        <v>67</v>
      </c>
      <c r="E14" s="684">
        <v>10.30179697149099</v>
      </c>
      <c r="F14" s="684">
        <v>34.805050049879412</v>
      </c>
      <c r="G14" s="684">
        <v>2.0100156341000499</v>
      </c>
      <c r="H14" s="684" t="s">
        <v>67</v>
      </c>
      <c r="I14" s="684" t="s">
        <v>67</v>
      </c>
      <c r="J14" s="684">
        <v>2.838272127976226</v>
      </c>
      <c r="K14" s="684" t="s">
        <v>67</v>
      </c>
      <c r="L14" s="684" t="s">
        <v>67</v>
      </c>
      <c r="M14" s="684">
        <v>0.38928198519137008</v>
      </c>
      <c r="N14" s="685">
        <v>110315.64941000001</v>
      </c>
      <c r="O14" s="640"/>
    </row>
    <row r="15" spans="1:15" s="21" customFormat="1" ht="20.100000000000001" customHeight="1">
      <c r="A15" s="21" t="s">
        <v>34</v>
      </c>
      <c r="B15" s="684" t="s">
        <v>67</v>
      </c>
      <c r="C15" s="684" t="s">
        <v>67</v>
      </c>
      <c r="D15" s="684" t="s">
        <v>67</v>
      </c>
      <c r="E15" s="684">
        <v>99.9132773698813</v>
      </c>
      <c r="F15" s="684" t="s">
        <v>67</v>
      </c>
      <c r="G15" s="684" t="s">
        <v>67</v>
      </c>
      <c r="H15" s="684" t="s">
        <v>67</v>
      </c>
      <c r="I15" s="684">
        <v>8.6722630118701252E-2</v>
      </c>
      <c r="J15" s="684" t="s">
        <v>67</v>
      </c>
      <c r="K15" s="684" t="s">
        <v>67</v>
      </c>
      <c r="L15" s="684" t="s">
        <v>67</v>
      </c>
      <c r="M15" s="684" t="s">
        <v>67</v>
      </c>
      <c r="N15" s="685">
        <v>58596.942839999996</v>
      </c>
      <c r="O15" s="640"/>
    </row>
    <row r="16" spans="1:15" s="21" customFormat="1" ht="20.100000000000001" customHeight="1">
      <c r="A16" s="21" t="s">
        <v>35</v>
      </c>
      <c r="B16" s="684">
        <v>80.181942875610062</v>
      </c>
      <c r="C16" s="684">
        <v>0.41716205426343106</v>
      </c>
      <c r="D16" s="684" t="s">
        <v>67</v>
      </c>
      <c r="E16" s="684">
        <v>11.374259217063173</v>
      </c>
      <c r="F16" s="684" t="s">
        <v>67</v>
      </c>
      <c r="G16" s="684" t="s">
        <v>67</v>
      </c>
      <c r="H16" s="684" t="s">
        <v>67</v>
      </c>
      <c r="I16" s="684" t="s">
        <v>67</v>
      </c>
      <c r="J16" s="684">
        <v>8.0021855682750633</v>
      </c>
      <c r="K16" s="684" t="s">
        <v>67</v>
      </c>
      <c r="L16" s="684" t="s">
        <v>67</v>
      </c>
      <c r="M16" s="684">
        <v>2.4450284788274802E-2</v>
      </c>
      <c r="N16" s="685">
        <v>46613.853779999998</v>
      </c>
      <c r="O16" s="640"/>
    </row>
    <row r="17" spans="1:15" s="21" customFormat="1" ht="20.100000000000001" customHeight="1">
      <c r="A17" s="21" t="s">
        <v>36</v>
      </c>
      <c r="B17" s="684">
        <v>69.347132527482572</v>
      </c>
      <c r="C17" s="684">
        <v>0.25835044239301741</v>
      </c>
      <c r="D17" s="684" t="s">
        <v>67</v>
      </c>
      <c r="E17" s="684">
        <v>6.5385246509545789</v>
      </c>
      <c r="F17" s="684" t="s">
        <v>67</v>
      </c>
      <c r="G17" s="684">
        <v>14.596124788934487</v>
      </c>
      <c r="H17" s="684" t="s">
        <v>67</v>
      </c>
      <c r="I17" s="684" t="s">
        <v>67</v>
      </c>
      <c r="J17" s="684">
        <v>9.2598675902353502</v>
      </c>
      <c r="K17" s="684" t="s">
        <v>67</v>
      </c>
      <c r="L17" s="684" t="s">
        <v>67</v>
      </c>
      <c r="M17" s="684" t="s">
        <v>67</v>
      </c>
      <c r="N17" s="685">
        <v>45512.018060000002</v>
      </c>
      <c r="O17" s="640"/>
    </row>
    <row r="18" spans="1:15" s="21" customFormat="1" ht="20.100000000000001" customHeight="1" thickBot="1">
      <c r="A18" s="90" t="s">
        <v>37</v>
      </c>
      <c r="B18" s="686">
        <v>58.987624622105294</v>
      </c>
      <c r="C18" s="686">
        <v>0.37373348297298675</v>
      </c>
      <c r="D18" s="686">
        <v>4.7585525102396206E-2</v>
      </c>
      <c r="E18" s="686">
        <v>23.93576072530762</v>
      </c>
      <c r="F18" s="686">
        <v>8.2627863234765968</v>
      </c>
      <c r="G18" s="686">
        <v>2.3398218749222948</v>
      </c>
      <c r="H18" s="686" t="s">
        <v>67</v>
      </c>
      <c r="I18" s="686">
        <v>2.7390295501807858</v>
      </c>
      <c r="J18" s="686">
        <v>2.9041865210841102</v>
      </c>
      <c r="K18" s="686">
        <v>4.4368520965568911E-2</v>
      </c>
      <c r="L18" s="686" t="s">
        <v>67</v>
      </c>
      <c r="M18" s="686">
        <v>0.36510285388233465</v>
      </c>
      <c r="N18" s="687">
        <v>884102.0648500002</v>
      </c>
      <c r="O18" s="640"/>
    </row>
    <row r="19" spans="1:15" ht="9.75" customHeight="1">
      <c r="A19" s="16"/>
      <c r="B19" s="688"/>
      <c r="C19" s="688"/>
      <c r="D19" s="688"/>
      <c r="E19" s="688"/>
      <c r="F19" s="688"/>
      <c r="G19" s="688"/>
      <c r="H19" s="688"/>
      <c r="I19" s="688"/>
      <c r="J19" s="688"/>
      <c r="K19" s="688"/>
      <c r="L19" s="688"/>
      <c r="M19" s="688"/>
      <c r="N19" s="688"/>
      <c r="O19" s="689"/>
    </row>
    <row r="20" spans="1:15" ht="13.8">
      <c r="A20" s="26" t="s">
        <v>583</v>
      </c>
      <c r="B20" s="690"/>
      <c r="C20" s="15"/>
      <c r="D20" s="15"/>
      <c r="E20" s="15"/>
      <c r="F20" s="15"/>
      <c r="G20" s="15"/>
      <c r="H20" s="15"/>
      <c r="I20" s="15"/>
      <c r="J20" s="15"/>
      <c r="K20" s="15"/>
      <c r="L20" s="15"/>
      <c r="M20" s="15"/>
      <c r="N20" s="15"/>
      <c r="O20" s="94"/>
    </row>
    <row r="21" spans="1:15" ht="13.8">
      <c r="A21" s="229" t="s">
        <v>69</v>
      </c>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row r="24" spans="1:15" ht="13.8">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3FC33544-F206-4D36-A463-AF6A155E0DA5}"/>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F3DC-BEAC-48FA-B412-1EB5AF2A606B}">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174" t="s">
        <v>1066</v>
      </c>
      <c r="B1" s="68"/>
      <c r="C1" s="68"/>
      <c r="D1" s="68"/>
      <c r="E1" s="68"/>
      <c r="F1" s="68"/>
      <c r="G1" s="68"/>
      <c r="H1" s="68"/>
    </row>
    <row r="2" spans="1:9" s="500" customFormat="1" ht="26.25" customHeight="1">
      <c r="A2" s="3" t="s">
        <v>608</v>
      </c>
      <c r="B2" s="3"/>
      <c r="C2" s="3"/>
      <c r="D2" s="3"/>
      <c r="E2" s="3"/>
      <c r="F2" s="3"/>
      <c r="G2" s="3"/>
      <c r="H2" s="3"/>
    </row>
    <row r="3" spans="1:9" s="501" customFormat="1" ht="21.75" customHeight="1">
      <c r="A3" s="123">
        <v>45260</v>
      </c>
      <c r="B3" s="123"/>
      <c r="C3" s="123"/>
      <c r="D3" s="123"/>
      <c r="E3" s="123"/>
      <c r="F3" s="123"/>
      <c r="G3" s="123"/>
      <c r="H3" s="123"/>
    </row>
    <row r="4" spans="1:9" s="104" customFormat="1" ht="21.75" customHeight="1">
      <c r="A4" s="502" t="s">
        <v>609</v>
      </c>
      <c r="B4" s="502"/>
      <c r="C4" s="502"/>
      <c r="D4" s="502"/>
      <c r="E4" s="502"/>
      <c r="F4" s="502"/>
      <c r="G4" s="502"/>
      <c r="H4" s="502"/>
    </row>
    <row r="5" spans="1:9" s="94" customFormat="1" ht="9.75" customHeight="1" thickBot="1"/>
    <row r="6" spans="1:9" s="94" customFormat="1" ht="77.25" customHeight="1">
      <c r="A6" s="546" t="s">
        <v>64</v>
      </c>
      <c r="B6" s="547" t="s">
        <v>610</v>
      </c>
      <c r="C6" s="547" t="s">
        <v>611</v>
      </c>
      <c r="D6" s="547" t="s">
        <v>612</v>
      </c>
      <c r="E6" s="547" t="s">
        <v>613</v>
      </c>
      <c r="F6" s="547" t="s">
        <v>614</v>
      </c>
      <c r="G6" s="547" t="s">
        <v>615</v>
      </c>
      <c r="H6" s="180" t="s">
        <v>616</v>
      </c>
    </row>
    <row r="7" spans="1:9" s="94" customFormat="1" ht="12" customHeight="1">
      <c r="A7" s="548"/>
      <c r="B7" s="15"/>
      <c r="C7" s="15"/>
      <c r="D7" s="15"/>
      <c r="E7" s="15"/>
      <c r="F7" s="15"/>
      <c r="G7" s="15"/>
      <c r="H7" s="16"/>
    </row>
    <row r="8" spans="1:9" s="15" customFormat="1" ht="21.9" customHeight="1">
      <c r="A8" s="85" t="s">
        <v>28</v>
      </c>
      <c r="B8" s="549">
        <v>25.185830122320223</v>
      </c>
      <c r="C8" s="549">
        <v>7.8403364514637612</v>
      </c>
      <c r="D8" s="549">
        <v>5.5740823191411791E-2</v>
      </c>
      <c r="E8" s="549">
        <v>1.4276584841135624</v>
      </c>
      <c r="F8" s="549">
        <v>63.909392593520863</v>
      </c>
      <c r="G8" s="549">
        <v>1.5810415253901817</v>
      </c>
      <c r="H8" s="550">
        <v>267547.179</v>
      </c>
      <c r="I8" s="551"/>
    </row>
    <row r="9" spans="1:9" s="15" customFormat="1" ht="21.9" customHeight="1">
      <c r="A9" s="21" t="s">
        <v>385</v>
      </c>
      <c r="B9" s="549">
        <v>54.997275525735404</v>
      </c>
      <c r="C9" s="549">
        <v>16.852232492203107</v>
      </c>
      <c r="D9" s="549">
        <v>0.16037490827373299</v>
      </c>
      <c r="E9" s="549">
        <v>6.1879931804769255</v>
      </c>
      <c r="F9" s="549">
        <v>21.427681774172719</v>
      </c>
      <c r="G9" s="549">
        <v>0.37444211913811498</v>
      </c>
      <c r="H9" s="550">
        <v>534758.21700000006</v>
      </c>
      <c r="I9" s="551"/>
    </row>
    <row r="10" spans="1:9" s="15" customFormat="1" ht="21.9" customHeight="1">
      <c r="A10" s="21" t="s">
        <v>30</v>
      </c>
      <c r="B10" s="549">
        <v>53.152742018949617</v>
      </c>
      <c r="C10" s="549">
        <v>21.949083859943613</v>
      </c>
      <c r="D10" s="549">
        <v>0.24138938924421843</v>
      </c>
      <c r="E10" s="549">
        <v>0.40395337262562414</v>
      </c>
      <c r="F10" s="549">
        <v>23.792550682298451</v>
      </c>
      <c r="G10" s="549">
        <v>0.46028067693847879</v>
      </c>
      <c r="H10" s="550">
        <v>233393.02600000001</v>
      </c>
      <c r="I10" s="551"/>
    </row>
    <row r="11" spans="1:9" s="15" customFormat="1" ht="21.9" customHeight="1">
      <c r="A11" s="21" t="s">
        <v>31</v>
      </c>
      <c r="B11" s="549">
        <v>49.214632400471473</v>
      </c>
      <c r="C11" s="549">
        <v>17.40079499100527</v>
      </c>
      <c r="D11" s="549">
        <v>3.2855612641030318</v>
      </c>
      <c r="E11" s="549">
        <v>4.8304742566453136</v>
      </c>
      <c r="F11" s="549">
        <v>24.322233022475729</v>
      </c>
      <c r="G11" s="549">
        <v>0.94630406529918509</v>
      </c>
      <c r="H11" s="550">
        <v>126623.571</v>
      </c>
      <c r="I11" s="551"/>
    </row>
    <row r="12" spans="1:9" s="15" customFormat="1" ht="21.9" customHeight="1">
      <c r="A12" s="21" t="s">
        <v>32</v>
      </c>
      <c r="B12" s="549">
        <v>49.724320175910478</v>
      </c>
      <c r="C12" s="549">
        <v>16.61408035171165</v>
      </c>
      <c r="D12" s="549">
        <v>0.68768992159100895</v>
      </c>
      <c r="E12" s="549">
        <v>4.5109231918405746</v>
      </c>
      <c r="F12" s="549">
        <v>27.792406244439189</v>
      </c>
      <c r="G12" s="549">
        <v>0.67058011450711508</v>
      </c>
      <c r="H12" s="550">
        <v>58557.05999999999</v>
      </c>
      <c r="I12" s="551"/>
    </row>
    <row r="13" spans="1:9" s="15" customFormat="1" ht="21.9" customHeight="1">
      <c r="A13" s="21" t="s">
        <v>33</v>
      </c>
      <c r="B13" s="549">
        <v>18.553966415050851</v>
      </c>
      <c r="C13" s="549">
        <v>5.0729694662323128</v>
      </c>
      <c r="D13" s="549">
        <v>5.4592656364685278E-2</v>
      </c>
      <c r="E13" s="549">
        <v>1.742598030621334</v>
      </c>
      <c r="F13" s="549">
        <v>73.068818614570034</v>
      </c>
      <c r="G13" s="549">
        <v>1.5070548171607947</v>
      </c>
      <c r="H13" s="550">
        <v>300368.23799999995</v>
      </c>
      <c r="I13" s="551"/>
    </row>
    <row r="14" spans="1:9" s="15" customFormat="1" ht="21.9" customHeight="1">
      <c r="A14" s="21" t="s">
        <v>34</v>
      </c>
      <c r="B14" s="549">
        <v>24.223067899597766</v>
      </c>
      <c r="C14" s="549">
        <v>11.315253746177461</v>
      </c>
      <c r="D14" s="549">
        <v>0.35689193450338069</v>
      </c>
      <c r="E14" s="549">
        <v>5.5596658255501241</v>
      </c>
      <c r="F14" s="549">
        <v>48.848946035150007</v>
      </c>
      <c r="G14" s="549">
        <v>9.696174559021248</v>
      </c>
      <c r="H14" s="550">
        <v>114745.09800000001</v>
      </c>
      <c r="I14" s="551"/>
    </row>
    <row r="15" spans="1:9" s="15" customFormat="1" ht="21.9" customHeight="1">
      <c r="A15" s="21" t="s">
        <v>35</v>
      </c>
      <c r="B15" s="549">
        <v>52.471532466715786</v>
      </c>
      <c r="C15" s="549">
        <v>15.410887507099883</v>
      </c>
      <c r="D15" s="549">
        <v>1.3782025125449218</v>
      </c>
      <c r="E15" s="549">
        <v>2.7916813065040453</v>
      </c>
      <c r="F15" s="549">
        <v>27.241520447459205</v>
      </c>
      <c r="G15" s="549">
        <v>0.70617575967615553</v>
      </c>
      <c r="H15" s="550">
        <v>52604.751000000004</v>
      </c>
      <c r="I15" s="551"/>
    </row>
    <row r="16" spans="1:9" s="15" customFormat="1" ht="21.9" customHeight="1">
      <c r="A16" s="21" t="s">
        <v>36</v>
      </c>
      <c r="B16" s="549">
        <v>48.930665143452444</v>
      </c>
      <c r="C16" s="549">
        <v>13.80201224095986</v>
      </c>
      <c r="D16" s="549">
        <v>0.37837913827904412</v>
      </c>
      <c r="E16" s="549">
        <v>1.4861475307947742</v>
      </c>
      <c r="F16" s="549">
        <v>34.440316441834725</v>
      </c>
      <c r="G16" s="549">
        <v>0.96247950467914822</v>
      </c>
      <c r="H16" s="550">
        <v>67576.400000000009</v>
      </c>
      <c r="I16" s="551"/>
    </row>
    <row r="17" spans="1:9" s="15" customFormat="1" ht="28.5" customHeight="1" thickBot="1">
      <c r="A17" s="90" t="s">
        <v>37</v>
      </c>
      <c r="B17" s="552">
        <v>41.064777231525767</v>
      </c>
      <c r="C17" s="552">
        <v>13.651282036739948</v>
      </c>
      <c r="D17" s="552">
        <v>0.43773082926645168</v>
      </c>
      <c r="E17" s="552">
        <v>3.4562496027585072</v>
      </c>
      <c r="F17" s="552">
        <v>39.933836493174809</v>
      </c>
      <c r="G17" s="552">
        <v>1.4561238065345183</v>
      </c>
      <c r="H17" s="553">
        <v>1756173.5399999998</v>
      </c>
      <c r="I17" s="551"/>
    </row>
    <row r="18" spans="1:9" s="94" customFormat="1" ht="6" customHeight="1">
      <c r="A18" s="15"/>
      <c r="B18" s="15"/>
      <c r="C18" s="15"/>
      <c r="D18" s="15"/>
      <c r="E18" s="15"/>
      <c r="F18" s="15"/>
      <c r="G18" s="15"/>
      <c r="H18" s="15"/>
    </row>
    <row r="19" spans="1:9" s="523" customFormat="1" ht="11.1" customHeight="1">
      <c r="A19" s="26" t="s">
        <v>583</v>
      </c>
      <c r="B19" s="15"/>
      <c r="C19" s="15"/>
      <c r="D19" s="15"/>
      <c r="E19" s="15"/>
      <c r="F19" s="15"/>
      <c r="G19" s="15"/>
      <c r="H19" s="554"/>
    </row>
    <row r="20" spans="1:9" s="523" customFormat="1" ht="11.1" customHeight="1">
      <c r="A20" s="26" t="s">
        <v>617</v>
      </c>
      <c r="B20" s="15"/>
      <c r="C20" s="15"/>
      <c r="D20" s="15"/>
      <c r="E20" s="15"/>
      <c r="F20" s="15"/>
      <c r="G20" s="15"/>
      <c r="H20" s="15"/>
    </row>
    <row r="21" spans="1:9" s="523" customFormat="1" ht="11.1" customHeight="1">
      <c r="A21" s="26" t="s">
        <v>618</v>
      </c>
      <c r="B21" s="15"/>
      <c r="C21" s="15"/>
      <c r="D21" s="15"/>
      <c r="E21" s="15"/>
      <c r="F21" s="15"/>
      <c r="G21" s="15"/>
      <c r="H21" s="15"/>
    </row>
    <row r="22" spans="1:9" s="523" customFormat="1" ht="11.1" customHeight="1">
      <c r="A22" s="26" t="s">
        <v>619</v>
      </c>
      <c r="B22" s="15"/>
      <c r="C22" s="15"/>
      <c r="D22" s="15"/>
      <c r="E22" s="15"/>
      <c r="F22" s="15"/>
      <c r="G22" s="15"/>
      <c r="H22" s="15"/>
    </row>
    <row r="23" spans="1:9" s="94" customFormat="1" ht="13.8">
      <c r="A23" s="229" t="s">
        <v>69</v>
      </c>
      <c r="B23" s="15"/>
      <c r="C23" s="15"/>
      <c r="D23" s="15"/>
      <c r="E23" s="15"/>
      <c r="F23" s="15"/>
      <c r="G23" s="15"/>
      <c r="H23" s="15"/>
    </row>
    <row r="24" spans="1:9" s="94" customFormat="1" ht="13.8">
      <c r="A24" s="15"/>
      <c r="B24" s="15"/>
      <c r="C24" s="15"/>
      <c r="D24" s="15"/>
      <c r="E24" s="15"/>
      <c r="F24" s="15"/>
      <c r="G24" s="15"/>
      <c r="H24" s="15"/>
    </row>
    <row r="25" spans="1:9" s="94" customFormat="1" ht="13.8">
      <c r="A25" s="15"/>
      <c r="B25" s="15"/>
      <c r="C25" s="15"/>
      <c r="D25" s="15"/>
      <c r="E25" s="15"/>
      <c r="F25" s="15"/>
      <c r="G25" s="15"/>
      <c r="H25" s="15"/>
    </row>
    <row r="26" spans="1:9" s="94" customFormat="1" ht="13.8"/>
    <row r="27" spans="1:9" s="94" customFormat="1" ht="13.8"/>
    <row r="28" spans="1:9" s="94" customFormat="1" ht="13.8"/>
  </sheetData>
  <mergeCells count="3">
    <mergeCell ref="A2:H2"/>
    <mergeCell ref="A3:H3"/>
    <mergeCell ref="A4:H4"/>
  </mergeCells>
  <hyperlinks>
    <hyperlink ref="A1" location="Índice!A1" display="Volver al Índice" xr:uid="{466B23A9-AA2D-40AE-BDBB-A67269A2D72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011F-C4B8-446A-8E6A-37A16DD83405}">
  <dimension ref="A1:AF276"/>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01" customFormat="1" ht="18.75" customHeight="1">
      <c r="A1" s="1174" t="s">
        <v>1066</v>
      </c>
      <c r="B1" s="649"/>
      <c r="C1" s="649"/>
      <c r="D1" s="649"/>
      <c r="E1" s="649"/>
      <c r="F1" s="649"/>
      <c r="G1" s="649"/>
      <c r="H1" s="649"/>
      <c r="I1" s="649"/>
    </row>
    <row r="2" spans="1:32" s="500" customFormat="1" ht="24.9" customHeight="1">
      <c r="A2" s="70" t="s">
        <v>679</v>
      </c>
      <c r="B2" s="70"/>
      <c r="C2" s="70"/>
      <c r="D2" s="70"/>
      <c r="E2" s="70"/>
      <c r="F2" s="70"/>
      <c r="G2" s="70"/>
      <c r="H2" s="70"/>
      <c r="I2" s="70"/>
    </row>
    <row r="3" spans="1:32" s="602" customFormat="1" ht="18" customHeight="1">
      <c r="A3" s="72">
        <v>45260</v>
      </c>
      <c r="B3" s="72"/>
      <c r="C3" s="72"/>
      <c r="D3" s="72"/>
      <c r="E3" s="72"/>
      <c r="F3" s="72"/>
      <c r="G3" s="72"/>
      <c r="H3" s="72"/>
      <c r="I3" s="72"/>
    </row>
    <row r="4" spans="1:32" s="104" customFormat="1" ht="18" customHeight="1">
      <c r="A4" s="74" t="s">
        <v>71</v>
      </c>
      <c r="B4" s="74"/>
      <c r="C4" s="74"/>
      <c r="D4" s="74"/>
      <c r="E4" s="74"/>
      <c r="F4" s="74"/>
      <c r="G4" s="74"/>
      <c r="H4" s="74"/>
      <c r="I4" s="74"/>
    </row>
    <row r="5" spans="1:32" ht="6.75" customHeight="1" thickBot="1">
      <c r="A5" s="603"/>
      <c r="B5" s="603"/>
      <c r="C5" s="603"/>
      <c r="D5" s="603"/>
      <c r="E5" s="603"/>
      <c r="F5" s="603"/>
    </row>
    <row r="6" spans="1:32" ht="27" customHeight="1">
      <c r="A6" s="204" t="s">
        <v>64</v>
      </c>
      <c r="B6" s="205" t="s">
        <v>680</v>
      </c>
      <c r="C6" s="205" t="s">
        <v>681</v>
      </c>
      <c r="D6" s="205" t="s">
        <v>682</v>
      </c>
      <c r="E6" s="205" t="s">
        <v>683</v>
      </c>
      <c r="F6" s="205" t="s">
        <v>684</v>
      </c>
      <c r="G6" s="205" t="s">
        <v>685</v>
      </c>
      <c r="H6" s="650" t="s">
        <v>686</v>
      </c>
      <c r="I6" s="650"/>
      <c r="J6" s="603"/>
      <c r="K6" s="603"/>
      <c r="L6" s="603"/>
      <c r="M6" s="603"/>
      <c r="N6" s="603"/>
      <c r="O6" s="603"/>
      <c r="P6" s="603"/>
      <c r="Q6" s="603"/>
      <c r="R6" s="603"/>
      <c r="S6" s="603"/>
      <c r="T6" s="603"/>
      <c r="U6" s="603"/>
      <c r="V6" s="603"/>
      <c r="W6" s="603"/>
      <c r="X6" s="603"/>
      <c r="Y6" s="603"/>
      <c r="Z6" s="603"/>
      <c r="AA6" s="603"/>
      <c r="AB6" s="603"/>
      <c r="AC6" s="603"/>
      <c r="AD6" s="603"/>
      <c r="AE6" s="603"/>
      <c r="AF6" s="603"/>
    </row>
    <row r="7" spans="1:32" ht="26.25" customHeight="1">
      <c r="A7" s="207"/>
      <c r="B7" s="208"/>
      <c r="C7" s="208"/>
      <c r="D7" s="208"/>
      <c r="E7" s="208"/>
      <c r="F7" s="208"/>
      <c r="G7" s="208"/>
      <c r="H7" s="651" t="s">
        <v>687</v>
      </c>
      <c r="I7" s="651" t="s">
        <v>688</v>
      </c>
      <c r="J7" s="603"/>
      <c r="K7" s="603"/>
      <c r="L7" s="603"/>
      <c r="M7" s="603"/>
      <c r="N7" s="603"/>
      <c r="O7" s="603"/>
      <c r="P7" s="603"/>
      <c r="Q7" s="603"/>
      <c r="R7" s="603"/>
      <c r="S7" s="603"/>
      <c r="T7" s="603"/>
      <c r="U7" s="603"/>
      <c r="V7" s="603"/>
      <c r="W7" s="603"/>
      <c r="X7" s="603"/>
      <c r="Y7" s="603"/>
      <c r="Z7" s="603"/>
      <c r="AA7" s="603"/>
      <c r="AB7" s="603"/>
      <c r="AC7" s="603"/>
      <c r="AD7" s="603"/>
      <c r="AE7" s="603"/>
      <c r="AF7" s="603"/>
    </row>
    <row r="8" spans="1:32" s="21" customFormat="1" ht="9" customHeight="1">
      <c r="A8" s="85"/>
      <c r="B8" s="606"/>
      <c r="C8" s="606"/>
      <c r="D8" s="606"/>
      <c r="E8" s="606"/>
      <c r="F8" s="606"/>
      <c r="G8" s="606"/>
      <c r="H8" s="606"/>
      <c r="I8" s="606"/>
      <c r="J8" s="608"/>
      <c r="K8" s="608"/>
      <c r="L8" s="608"/>
      <c r="M8" s="608"/>
      <c r="N8" s="608"/>
      <c r="O8" s="608"/>
      <c r="P8" s="609"/>
      <c r="Q8" s="609"/>
    </row>
    <row r="9" spans="1:32" s="21" customFormat="1" ht="18" customHeight="1">
      <c r="A9" s="85" t="s">
        <v>28</v>
      </c>
      <c r="B9" s="652" t="s">
        <v>67</v>
      </c>
      <c r="C9" s="652" t="s">
        <v>67</v>
      </c>
      <c r="D9" s="652" t="s">
        <v>67</v>
      </c>
      <c r="E9" s="652" t="s">
        <v>67</v>
      </c>
      <c r="F9" s="652" t="s">
        <v>67</v>
      </c>
      <c r="G9" s="652" t="s">
        <v>67</v>
      </c>
      <c r="H9" s="652" t="s">
        <v>67</v>
      </c>
      <c r="I9" s="652" t="s">
        <v>67</v>
      </c>
      <c r="J9" s="608"/>
      <c r="K9" s="608"/>
      <c r="L9" s="608"/>
      <c r="M9" s="608"/>
      <c r="N9" s="608"/>
      <c r="O9" s="608"/>
      <c r="P9" s="609"/>
      <c r="Q9" s="609"/>
    </row>
    <row r="10" spans="1:32" s="21" customFormat="1" ht="18" customHeight="1">
      <c r="A10" s="21" t="s">
        <v>385</v>
      </c>
      <c r="B10" s="652" t="s">
        <v>67</v>
      </c>
      <c r="C10" s="652" t="s">
        <v>67</v>
      </c>
      <c r="D10" s="652" t="s">
        <v>67</v>
      </c>
      <c r="E10" s="652" t="s">
        <v>67</v>
      </c>
      <c r="F10" s="652" t="s">
        <v>67</v>
      </c>
      <c r="G10" s="652" t="s">
        <v>67</v>
      </c>
      <c r="H10" s="652" t="s">
        <v>67</v>
      </c>
      <c r="I10" s="652" t="s">
        <v>67</v>
      </c>
      <c r="J10" s="608"/>
      <c r="K10" s="608"/>
      <c r="L10" s="608"/>
      <c r="M10" s="608"/>
      <c r="N10" s="608"/>
      <c r="O10" s="608"/>
      <c r="P10" s="609"/>
      <c r="Q10" s="609"/>
    </row>
    <row r="11" spans="1:32" s="21" customFormat="1" ht="18" customHeight="1">
      <c r="A11" s="21" t="s">
        <v>30</v>
      </c>
      <c r="B11" s="652" t="s">
        <v>67</v>
      </c>
      <c r="C11" s="652" t="s">
        <v>67</v>
      </c>
      <c r="D11" s="652" t="s">
        <v>67</v>
      </c>
      <c r="E11" s="652" t="s">
        <v>67</v>
      </c>
      <c r="F11" s="652" t="s">
        <v>67</v>
      </c>
      <c r="G11" s="652" t="s">
        <v>67</v>
      </c>
      <c r="H11" s="652" t="s">
        <v>67</v>
      </c>
      <c r="I11" s="652" t="s">
        <v>67</v>
      </c>
      <c r="J11" s="608"/>
      <c r="K11" s="608"/>
      <c r="L11" s="608"/>
      <c r="M11" s="608"/>
      <c r="N11" s="608"/>
      <c r="O11" s="608"/>
      <c r="P11" s="609"/>
      <c r="Q11" s="609"/>
    </row>
    <row r="12" spans="1:32" s="21" customFormat="1" ht="18" customHeight="1">
      <c r="A12" s="21" t="s">
        <v>31</v>
      </c>
      <c r="B12" s="652" t="s">
        <v>67</v>
      </c>
      <c r="C12" s="652" t="s">
        <v>67</v>
      </c>
      <c r="D12" s="652" t="s">
        <v>67</v>
      </c>
      <c r="E12" s="652" t="s">
        <v>67</v>
      </c>
      <c r="F12" s="652" t="s">
        <v>67</v>
      </c>
      <c r="G12" s="652" t="s">
        <v>67</v>
      </c>
      <c r="H12" s="652" t="s">
        <v>67</v>
      </c>
      <c r="I12" s="652" t="s">
        <v>67</v>
      </c>
      <c r="J12" s="608"/>
      <c r="K12" s="608"/>
      <c r="L12" s="608"/>
      <c r="M12" s="608"/>
      <c r="N12" s="608"/>
      <c r="O12" s="608"/>
      <c r="P12" s="609"/>
      <c r="Q12" s="609"/>
    </row>
    <row r="13" spans="1:32" s="21" customFormat="1" ht="18" customHeight="1">
      <c r="A13" s="21" t="s">
        <v>32</v>
      </c>
      <c r="B13" s="652" t="s">
        <v>67</v>
      </c>
      <c r="C13" s="652" t="s">
        <v>67</v>
      </c>
      <c r="D13" s="652" t="s">
        <v>67</v>
      </c>
      <c r="E13" s="652" t="s">
        <v>67</v>
      </c>
      <c r="F13" s="652" t="s">
        <v>67</v>
      </c>
      <c r="G13" s="652">
        <v>1112.38715</v>
      </c>
      <c r="H13" s="652" t="s">
        <v>67</v>
      </c>
      <c r="I13" s="652" t="s">
        <v>67</v>
      </c>
      <c r="J13" s="608"/>
      <c r="K13" s="608"/>
      <c r="L13" s="608"/>
      <c r="M13" s="608"/>
      <c r="N13" s="608"/>
      <c r="O13" s="608"/>
      <c r="P13" s="609"/>
      <c r="Q13" s="609"/>
    </row>
    <row r="14" spans="1:32" s="21" customFormat="1" ht="18" customHeight="1">
      <c r="A14" s="21" t="s">
        <v>33</v>
      </c>
      <c r="B14" s="652" t="s">
        <v>67</v>
      </c>
      <c r="C14" s="652" t="s">
        <v>67</v>
      </c>
      <c r="D14" s="652" t="s">
        <v>67</v>
      </c>
      <c r="E14" s="652" t="s">
        <v>67</v>
      </c>
      <c r="F14" s="652" t="s">
        <v>67</v>
      </c>
      <c r="G14" s="652" t="s">
        <v>67</v>
      </c>
      <c r="H14" s="652" t="s">
        <v>67</v>
      </c>
      <c r="I14" s="652" t="s">
        <v>67</v>
      </c>
      <c r="J14" s="608"/>
      <c r="K14" s="608"/>
      <c r="L14" s="608"/>
      <c r="M14" s="608"/>
      <c r="N14" s="608"/>
      <c r="O14" s="608"/>
      <c r="P14" s="609"/>
      <c r="Q14" s="609"/>
    </row>
    <row r="15" spans="1:32" s="21" customFormat="1" ht="18" customHeight="1">
      <c r="A15" s="21" t="s">
        <v>34</v>
      </c>
      <c r="B15" s="652" t="s">
        <v>67</v>
      </c>
      <c r="C15" s="652" t="s">
        <v>67</v>
      </c>
      <c r="D15" s="652" t="s">
        <v>67</v>
      </c>
      <c r="E15" s="652" t="s">
        <v>67</v>
      </c>
      <c r="F15" s="652" t="s">
        <v>67</v>
      </c>
      <c r="G15" s="652" t="s">
        <v>67</v>
      </c>
      <c r="H15" s="652" t="s">
        <v>67</v>
      </c>
      <c r="I15" s="652" t="s">
        <v>67</v>
      </c>
      <c r="J15" s="608"/>
      <c r="K15" s="608"/>
      <c r="L15" s="608"/>
      <c r="M15" s="608"/>
      <c r="N15" s="608"/>
      <c r="O15" s="608"/>
      <c r="P15" s="609"/>
      <c r="Q15" s="609"/>
    </row>
    <row r="16" spans="1:32" s="21" customFormat="1" ht="18" customHeight="1">
      <c r="A16" s="21" t="s">
        <v>35</v>
      </c>
      <c r="B16" s="652">
        <v>75554.232999999993</v>
      </c>
      <c r="C16" s="652" t="s">
        <v>67</v>
      </c>
      <c r="D16" s="652">
        <v>260.608</v>
      </c>
      <c r="E16" s="652">
        <v>1.7999999999999999E-2</v>
      </c>
      <c r="F16" s="652">
        <v>75293.607999999993</v>
      </c>
      <c r="G16" s="652" t="s">
        <v>67</v>
      </c>
      <c r="H16" s="652" t="s">
        <v>67</v>
      </c>
      <c r="I16" s="652">
        <v>523.96789999999999</v>
      </c>
      <c r="J16" s="608"/>
      <c r="K16" s="608"/>
      <c r="L16" s="608"/>
      <c r="M16" s="608"/>
      <c r="N16" s="608"/>
      <c r="O16" s="608"/>
      <c r="P16" s="609"/>
      <c r="Q16" s="609"/>
    </row>
    <row r="17" spans="1:17" s="21" customFormat="1" ht="18" customHeight="1">
      <c r="A17" s="21" t="s">
        <v>36</v>
      </c>
      <c r="B17" s="652" t="s">
        <v>67</v>
      </c>
      <c r="C17" s="652" t="s">
        <v>67</v>
      </c>
      <c r="D17" s="652" t="s">
        <v>67</v>
      </c>
      <c r="E17" s="652" t="s">
        <v>67</v>
      </c>
      <c r="F17" s="652" t="s">
        <v>67</v>
      </c>
      <c r="G17" s="652" t="s">
        <v>67</v>
      </c>
      <c r="H17" s="652">
        <v>2.1479999999999999E-2</v>
      </c>
      <c r="I17" s="652" t="s">
        <v>67</v>
      </c>
      <c r="J17" s="608"/>
      <c r="K17" s="608"/>
      <c r="L17" s="608"/>
      <c r="M17" s="608"/>
      <c r="N17" s="608"/>
      <c r="O17" s="608"/>
      <c r="P17" s="609"/>
      <c r="Q17" s="609"/>
    </row>
    <row r="18" spans="1:17" s="412" customFormat="1" ht="24.75" customHeight="1" thickBot="1">
      <c r="A18" s="90" t="s">
        <v>37</v>
      </c>
      <c r="B18" s="613">
        <v>75554.232999999993</v>
      </c>
      <c r="C18" s="613" t="s">
        <v>67</v>
      </c>
      <c r="D18" s="613">
        <v>260.608</v>
      </c>
      <c r="E18" s="613">
        <v>1.7999999999999999E-2</v>
      </c>
      <c r="F18" s="613">
        <v>75293.607999999993</v>
      </c>
      <c r="G18" s="613">
        <v>1112.38715</v>
      </c>
      <c r="H18" s="613">
        <v>2.1479999999999999E-2</v>
      </c>
      <c r="I18" s="613">
        <v>523.96789999999999</v>
      </c>
      <c r="J18" s="614"/>
      <c r="K18" s="614"/>
      <c r="L18" s="614"/>
      <c r="M18" s="614"/>
      <c r="N18" s="614"/>
      <c r="O18" s="614"/>
    </row>
    <row r="19" spans="1:17" s="76" customFormat="1" ht="6" customHeight="1">
      <c r="A19" s="21"/>
      <c r="B19" s="211"/>
      <c r="C19" s="211"/>
      <c r="D19" s="615"/>
      <c r="E19" s="615"/>
      <c r="F19" s="615"/>
      <c r="G19" s="211"/>
      <c r="H19" s="211"/>
      <c r="I19" s="211"/>
      <c r="J19" s="412"/>
    </row>
    <row r="20" spans="1:17" s="189" customFormat="1" ht="11.25" customHeight="1">
      <c r="A20" s="138" t="s">
        <v>662</v>
      </c>
      <c r="B20" s="21"/>
      <c r="C20" s="21"/>
      <c r="D20" s="21"/>
      <c r="E20" s="21"/>
      <c r="F20" s="21"/>
      <c r="G20" s="21"/>
      <c r="H20" s="369"/>
      <c r="I20" s="369"/>
      <c r="J20" s="412"/>
    </row>
    <row r="21" spans="1:17" s="76" customFormat="1" ht="13.8">
      <c r="A21" s="229" t="s">
        <v>69</v>
      </c>
      <c r="B21" s="78"/>
      <c r="C21" s="78"/>
      <c r="D21" s="78"/>
      <c r="E21" s="78"/>
      <c r="F21" s="78"/>
      <c r="G21" s="78"/>
      <c r="H21" s="78"/>
      <c r="I21" s="653"/>
    </row>
    <row r="22" spans="1:17" s="76" customFormat="1" ht="13.8">
      <c r="A22" s="78"/>
      <c r="B22" s="78"/>
      <c r="C22" s="78"/>
      <c r="D22" s="78"/>
      <c r="E22" s="78"/>
      <c r="F22" s="78"/>
      <c r="G22" s="78"/>
      <c r="H22" s="78"/>
      <c r="I22" s="78"/>
    </row>
    <row r="23" spans="1:17" s="76" customFormat="1" ht="13.8">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61</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AE345657-769A-46C0-8E83-6827B8EA575F}"/>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C288-1CE0-4460-922E-2C08E83EF7ED}">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5546875" style="7" customWidth="1"/>
    <col min="7" max="7" width="14.44140625" style="7" bestFit="1" customWidth="1"/>
    <col min="8" max="16384" width="11.44140625" style="7"/>
  </cols>
  <sheetData>
    <row r="1" spans="1:8" s="192" customFormat="1" ht="18" customHeight="1">
      <c r="A1" s="1174" t="s">
        <v>1066</v>
      </c>
      <c r="B1" s="190"/>
      <c r="C1" s="191"/>
      <c r="D1" s="191"/>
      <c r="E1" s="191"/>
      <c r="F1" s="191"/>
    </row>
    <row r="2" spans="1:8" s="195" customFormat="1" ht="24" customHeight="1">
      <c r="A2" s="193" t="s">
        <v>367</v>
      </c>
      <c r="B2" s="193"/>
      <c r="C2" s="194"/>
      <c r="D2" s="194"/>
      <c r="E2" s="194"/>
      <c r="F2" s="194"/>
    </row>
    <row r="3" spans="1:8" s="198" customFormat="1" ht="18" customHeight="1">
      <c r="A3" s="99">
        <v>45260</v>
      </c>
      <c r="B3" s="196"/>
      <c r="C3" s="197"/>
      <c r="D3" s="197"/>
      <c r="E3" s="197"/>
      <c r="F3" s="197"/>
    </row>
    <row r="4" spans="1:8" s="201" customFormat="1" ht="18" customHeight="1">
      <c r="A4" s="199" t="s">
        <v>71</v>
      </c>
      <c r="B4" s="199"/>
      <c r="C4" s="200"/>
      <c r="D4" s="200"/>
      <c r="E4" s="200"/>
      <c r="F4" s="200"/>
    </row>
    <row r="5" spans="1:8" s="76" customFormat="1" ht="6" customHeight="1">
      <c r="A5" s="98"/>
      <c r="B5" s="98"/>
    </row>
    <row r="6" spans="1:8" s="76" customFormat="1" ht="12.75" customHeight="1">
      <c r="A6" s="202" t="s">
        <v>94</v>
      </c>
      <c r="B6" s="202"/>
      <c r="C6" s="203"/>
      <c r="D6" s="203"/>
      <c r="E6" s="203"/>
      <c r="F6" s="203"/>
    </row>
    <row r="7" spans="1:8" s="76" customFormat="1" ht="6.9" customHeight="1" thickBot="1"/>
    <row r="8" spans="1:8" s="76" customFormat="1" ht="12.15" customHeight="1">
      <c r="A8" s="204" t="s">
        <v>64</v>
      </c>
      <c r="B8" s="204"/>
      <c r="C8" s="204"/>
      <c r="D8" s="205" t="s">
        <v>368</v>
      </c>
      <c r="E8" s="206" t="s">
        <v>369</v>
      </c>
      <c r="F8" s="206" t="s">
        <v>370</v>
      </c>
    </row>
    <row r="9" spans="1:8" s="76" customFormat="1" ht="12.15" customHeight="1">
      <c r="A9" s="207"/>
      <c r="B9" s="207"/>
      <c r="C9" s="207"/>
      <c r="D9" s="208"/>
      <c r="E9" s="209" t="s">
        <v>371</v>
      </c>
      <c r="F9" s="209" t="s">
        <v>372</v>
      </c>
    </row>
    <row r="10" spans="1:8" s="76" customFormat="1" ht="6" customHeight="1">
      <c r="A10" s="21"/>
      <c r="B10" s="21"/>
      <c r="C10" s="21"/>
      <c r="D10" s="210"/>
      <c r="E10" s="21"/>
      <c r="F10" s="21"/>
    </row>
    <row r="11" spans="1:8" s="21" customFormat="1" ht="14.1" customHeight="1">
      <c r="A11" s="211">
        <v>1</v>
      </c>
      <c r="B11" s="211"/>
      <c r="C11" s="89" t="s">
        <v>29</v>
      </c>
      <c r="D11" s="212">
        <v>4084770.977</v>
      </c>
      <c r="E11" s="213">
        <v>27.741051965152586</v>
      </c>
      <c r="F11" s="214">
        <v>27.741051965152586</v>
      </c>
      <c r="G11" s="215"/>
      <c r="H11" s="76"/>
    </row>
    <row r="12" spans="1:8" s="21" customFormat="1" ht="14.1" customHeight="1">
      <c r="A12" s="211">
        <v>2</v>
      </c>
      <c r="B12" s="211"/>
      <c r="C12" s="89" t="s">
        <v>28</v>
      </c>
      <c r="D12" s="212">
        <v>2556947.2590000001</v>
      </c>
      <c r="E12" s="213">
        <v>17.365087830742652</v>
      </c>
      <c r="F12" s="214">
        <v>45.106139795895238</v>
      </c>
      <c r="G12" s="215"/>
      <c r="H12" s="76"/>
    </row>
    <row r="13" spans="1:8" s="21" customFormat="1" ht="14.1" customHeight="1">
      <c r="A13" s="211">
        <v>3</v>
      </c>
      <c r="B13" s="211"/>
      <c r="C13" s="89" t="s">
        <v>30</v>
      </c>
      <c r="D13" s="212">
        <v>2352854.605</v>
      </c>
      <c r="E13" s="213">
        <v>15.979026053424086</v>
      </c>
      <c r="F13" s="214">
        <v>61.085165849319324</v>
      </c>
      <c r="G13" s="215"/>
      <c r="H13" s="76"/>
    </row>
    <row r="14" spans="1:8" s="21" customFormat="1" ht="14.1" customHeight="1">
      <c r="A14" s="211">
        <v>4</v>
      </c>
      <c r="B14" s="211"/>
      <c r="C14" s="89" t="s">
        <v>33</v>
      </c>
      <c r="D14" s="212">
        <v>1721414.1140000001</v>
      </c>
      <c r="E14" s="213">
        <v>11.690701549464396</v>
      </c>
      <c r="F14" s="214">
        <v>72.775867398783717</v>
      </c>
      <c r="G14" s="215"/>
      <c r="H14" s="76"/>
    </row>
    <row r="15" spans="1:8" s="21" customFormat="1" ht="14.1" customHeight="1">
      <c r="A15" s="211">
        <v>5</v>
      </c>
      <c r="B15" s="211"/>
      <c r="C15" s="89" t="s">
        <v>34</v>
      </c>
      <c r="D15" s="212">
        <v>1403045.983</v>
      </c>
      <c r="E15" s="213">
        <v>9.5285566175088867</v>
      </c>
      <c r="F15" s="214">
        <v>82.3044240162926</v>
      </c>
      <c r="G15" s="215"/>
      <c r="H15" s="76"/>
    </row>
    <row r="16" spans="1:8" s="21" customFormat="1" ht="14.1" customHeight="1">
      <c r="A16" s="211">
        <v>6</v>
      </c>
      <c r="B16" s="211"/>
      <c r="C16" s="89" t="s">
        <v>31</v>
      </c>
      <c r="D16" s="212">
        <v>1250589.605</v>
      </c>
      <c r="E16" s="213">
        <v>8.4931741374798371</v>
      </c>
      <c r="F16" s="214">
        <v>90.797598153772441</v>
      </c>
      <c r="G16" s="215"/>
      <c r="H16" s="76"/>
    </row>
    <row r="17" spans="1:8" s="21" customFormat="1" ht="14.1" customHeight="1">
      <c r="A17" s="211">
        <v>7</v>
      </c>
      <c r="B17" s="211"/>
      <c r="C17" s="89" t="s">
        <v>35</v>
      </c>
      <c r="D17" s="212">
        <v>617367.04200000002</v>
      </c>
      <c r="E17" s="213">
        <v>4.1927469838891138</v>
      </c>
      <c r="F17" s="214">
        <v>94.990345137661549</v>
      </c>
      <c r="G17" s="215"/>
      <c r="H17" s="76"/>
    </row>
    <row r="18" spans="1:8" s="21" customFormat="1" ht="14.1" customHeight="1">
      <c r="A18" s="211">
        <v>8</v>
      </c>
      <c r="B18" s="211"/>
      <c r="C18" s="89" t="s">
        <v>36</v>
      </c>
      <c r="D18" s="212">
        <v>422017.59899999999</v>
      </c>
      <c r="E18" s="213">
        <v>2.8660632897137641</v>
      </c>
      <c r="F18" s="214">
        <v>97.856408427375314</v>
      </c>
      <c r="G18" s="215"/>
      <c r="H18" s="76"/>
    </row>
    <row r="19" spans="1:8" s="21" customFormat="1" ht="14.1" customHeight="1">
      <c r="A19" s="211">
        <v>9</v>
      </c>
      <c r="B19" s="211"/>
      <c r="C19" s="89" t="s">
        <v>32</v>
      </c>
      <c r="D19" s="212">
        <v>315636.21500000003</v>
      </c>
      <c r="E19" s="213">
        <v>2.1435915726246786</v>
      </c>
      <c r="F19" s="214">
        <v>99.999999999999986</v>
      </c>
      <c r="G19" s="215"/>
      <c r="H19" s="76"/>
    </row>
    <row r="20" spans="1:8" s="220" customFormat="1" ht="6.75" customHeight="1">
      <c r="A20" s="216"/>
      <c r="B20" s="216"/>
      <c r="C20" s="216"/>
      <c r="D20" s="217"/>
      <c r="E20" s="218"/>
      <c r="F20" s="219"/>
      <c r="G20" s="215"/>
    </row>
    <row r="21" spans="1:8" s="76" customFormat="1" ht="9.75" customHeight="1">
      <c r="D21" s="221"/>
      <c r="E21" s="222"/>
      <c r="G21" s="215"/>
    </row>
    <row r="22" spans="1:8" s="76" customFormat="1" ht="15" customHeight="1">
      <c r="A22" s="202" t="s">
        <v>76</v>
      </c>
      <c r="B22" s="202"/>
      <c r="C22" s="223"/>
      <c r="D22" s="223"/>
      <c r="E22" s="223"/>
      <c r="F22" s="223"/>
      <c r="G22" s="215"/>
    </row>
    <row r="23" spans="1:8" s="76" customFormat="1" ht="6.9" customHeight="1" thickBot="1">
      <c r="G23" s="215"/>
    </row>
    <row r="24" spans="1:8" s="76" customFormat="1" ht="12.15" customHeight="1">
      <c r="A24" s="105" t="s">
        <v>64</v>
      </c>
      <c r="B24" s="105"/>
      <c r="C24" s="105"/>
      <c r="D24" s="205" t="s">
        <v>368</v>
      </c>
      <c r="E24" s="206" t="s">
        <v>369</v>
      </c>
      <c r="F24" s="206" t="s">
        <v>370</v>
      </c>
      <c r="G24" s="215"/>
    </row>
    <row r="25" spans="1:8" s="76" customFormat="1" ht="12.15" customHeight="1">
      <c r="A25" s="224"/>
      <c r="B25" s="224"/>
      <c r="C25" s="224"/>
      <c r="D25" s="208"/>
      <c r="E25" s="209" t="s">
        <v>371</v>
      </c>
      <c r="F25" s="209" t="s">
        <v>372</v>
      </c>
      <c r="G25" s="215"/>
    </row>
    <row r="26" spans="1:8" s="76" customFormat="1" ht="8.25" customHeight="1">
      <c r="A26" s="21"/>
      <c r="B26" s="21"/>
      <c r="C26" s="21"/>
      <c r="D26" s="210"/>
      <c r="E26" s="211"/>
      <c r="F26" s="211"/>
      <c r="G26" s="215"/>
    </row>
    <row r="27" spans="1:8" s="21" customFormat="1" ht="14.1" customHeight="1">
      <c r="A27" s="211">
        <v>1</v>
      </c>
      <c r="B27" s="211"/>
      <c r="C27" s="89" t="s">
        <v>29</v>
      </c>
      <c r="D27" s="212">
        <v>2715749.9440000001</v>
      </c>
      <c r="E27" s="213">
        <v>32.019461415254874</v>
      </c>
      <c r="F27" s="214">
        <v>32.019461415254874</v>
      </c>
      <c r="G27" s="215"/>
    </row>
    <row r="28" spans="1:8" s="21" customFormat="1" ht="14.1" customHeight="1">
      <c r="A28" s="211">
        <v>2</v>
      </c>
      <c r="B28" s="211"/>
      <c r="C28" s="89" t="s">
        <v>28</v>
      </c>
      <c r="D28" s="212">
        <v>1518098.25</v>
      </c>
      <c r="E28" s="213">
        <v>17.898808558510254</v>
      </c>
      <c r="F28" s="214">
        <v>49.918269973765128</v>
      </c>
      <c r="G28" s="215"/>
    </row>
    <row r="29" spans="1:8" s="21" customFormat="1" ht="14.1" customHeight="1">
      <c r="A29" s="211">
        <v>3</v>
      </c>
      <c r="B29" s="211"/>
      <c r="C29" s="89" t="s">
        <v>30</v>
      </c>
      <c r="D29" s="212">
        <v>1446742.612</v>
      </c>
      <c r="E29" s="213">
        <v>17.057505366090158</v>
      </c>
      <c r="F29" s="214">
        <v>66.975775339855289</v>
      </c>
      <c r="G29" s="215"/>
    </row>
    <row r="30" spans="1:8" s="21" customFormat="1" ht="14.1" customHeight="1">
      <c r="A30" s="211">
        <v>4</v>
      </c>
      <c r="B30" s="211"/>
      <c r="C30" s="89" t="s">
        <v>33</v>
      </c>
      <c r="D30" s="212">
        <v>871518.26</v>
      </c>
      <c r="E30" s="213">
        <v>10.275447251840232</v>
      </c>
      <c r="F30" s="214">
        <v>77.251222591695523</v>
      </c>
      <c r="G30" s="215"/>
    </row>
    <row r="31" spans="1:8" s="21" customFormat="1" ht="14.1" customHeight="1">
      <c r="A31" s="211">
        <v>5</v>
      </c>
      <c r="B31" s="211"/>
      <c r="C31" s="89" t="s">
        <v>35</v>
      </c>
      <c r="D31" s="212">
        <v>557492.46400000004</v>
      </c>
      <c r="E31" s="213">
        <v>6.5729941299571157</v>
      </c>
      <c r="F31" s="214">
        <v>83.824216721652633</v>
      </c>
      <c r="G31" s="215"/>
    </row>
    <row r="32" spans="1:8" s="21" customFormat="1" ht="14.1" customHeight="1">
      <c r="A32" s="211">
        <v>6</v>
      </c>
      <c r="B32" s="211"/>
      <c r="C32" s="89" t="s">
        <v>31</v>
      </c>
      <c r="D32" s="212">
        <v>520474.71299999999</v>
      </c>
      <c r="E32" s="213">
        <v>6.1365443557639097</v>
      </c>
      <c r="F32" s="214">
        <v>89.960761077416549</v>
      </c>
      <c r="G32" s="215"/>
    </row>
    <row r="33" spans="1:7" s="21" customFormat="1" ht="14.1" customHeight="1">
      <c r="A33" s="211">
        <v>7</v>
      </c>
      <c r="B33" s="211"/>
      <c r="C33" s="89" t="s">
        <v>36</v>
      </c>
      <c r="D33" s="212">
        <v>508488.12300000002</v>
      </c>
      <c r="E33" s="213">
        <v>5.9952190629646109</v>
      </c>
      <c r="F33" s="214">
        <v>95.955980140381158</v>
      </c>
      <c r="G33" s="215"/>
    </row>
    <row r="34" spans="1:7" s="21" customFormat="1" ht="14.1" customHeight="1">
      <c r="A34" s="211">
        <v>8</v>
      </c>
      <c r="B34" s="211"/>
      <c r="C34" s="89" t="s">
        <v>32</v>
      </c>
      <c r="D34" s="212">
        <v>342995.98499999999</v>
      </c>
      <c r="E34" s="213">
        <v>4.0440198596188717</v>
      </c>
      <c r="F34" s="214">
        <v>100.00000000000003</v>
      </c>
      <c r="G34" s="215"/>
    </row>
    <row r="35" spans="1:7" s="21" customFormat="1" ht="14.1" customHeight="1">
      <c r="A35" s="211">
        <v>9</v>
      </c>
      <c r="B35" s="211"/>
      <c r="C35" s="89" t="s">
        <v>34</v>
      </c>
      <c r="D35" s="212">
        <v>0</v>
      </c>
      <c r="E35" s="213" t="s">
        <v>67</v>
      </c>
      <c r="F35" s="214" t="s">
        <v>67</v>
      </c>
      <c r="G35" s="215"/>
    </row>
    <row r="36" spans="1:7" s="220" customFormat="1" ht="6.75" customHeight="1">
      <c r="A36" s="216"/>
      <c r="B36" s="216"/>
      <c r="C36" s="216"/>
      <c r="D36" s="217"/>
      <c r="E36" s="218"/>
      <c r="F36" s="218"/>
      <c r="G36" s="215"/>
    </row>
    <row r="37" spans="1:7" s="76" customFormat="1" ht="9.75" customHeight="1">
      <c r="D37" s="222"/>
      <c r="E37" s="222"/>
      <c r="F37" s="215"/>
    </row>
    <row r="38" spans="1:7" s="76" customFormat="1" ht="12.75" customHeight="1">
      <c r="A38" s="202" t="s">
        <v>373</v>
      </c>
      <c r="B38" s="202"/>
      <c r="C38" s="223"/>
      <c r="D38" s="223"/>
      <c r="E38" s="223"/>
      <c r="F38" s="223"/>
    </row>
    <row r="39" spans="1:7" s="76" customFormat="1" ht="6.9" customHeight="1" thickBot="1"/>
    <row r="40" spans="1:7" s="76" customFormat="1" ht="12.15" customHeight="1">
      <c r="A40" s="204" t="s">
        <v>64</v>
      </c>
      <c r="B40" s="204"/>
      <c r="C40" s="204"/>
      <c r="D40" s="205" t="s">
        <v>368</v>
      </c>
      <c r="E40" s="206" t="s">
        <v>369</v>
      </c>
      <c r="F40" s="206" t="s">
        <v>370</v>
      </c>
    </row>
    <row r="41" spans="1:7" s="76" customFormat="1" ht="12.15" customHeight="1">
      <c r="A41" s="207"/>
      <c r="B41" s="207"/>
      <c r="C41" s="207"/>
      <c r="D41" s="208"/>
      <c r="E41" s="209" t="s">
        <v>371</v>
      </c>
      <c r="F41" s="209" t="s">
        <v>372</v>
      </c>
    </row>
    <row r="42" spans="1:7" s="76" customFormat="1" ht="6" customHeight="1">
      <c r="A42" s="21"/>
      <c r="B42" s="21"/>
      <c r="C42" s="21"/>
      <c r="D42" s="210"/>
      <c r="E42" s="211"/>
      <c r="F42" s="211"/>
    </row>
    <row r="43" spans="1:7" s="21" customFormat="1" ht="14.1" customHeight="1">
      <c r="A43" s="211">
        <v>1</v>
      </c>
      <c r="B43" s="211"/>
      <c r="C43" s="89" t="s">
        <v>29</v>
      </c>
      <c r="D43" s="212">
        <v>838285.63800000004</v>
      </c>
      <c r="E43" s="225">
        <v>27.070089557030773</v>
      </c>
      <c r="F43" s="214">
        <v>27.070089557030773</v>
      </c>
      <c r="G43" s="215"/>
    </row>
    <row r="44" spans="1:7" s="21" customFormat="1" ht="14.1" customHeight="1">
      <c r="A44" s="211">
        <v>2</v>
      </c>
      <c r="B44" s="211"/>
      <c r="C44" s="89" t="s">
        <v>28</v>
      </c>
      <c r="D44" s="212">
        <v>779027.41799999995</v>
      </c>
      <c r="E44" s="225">
        <v>25.156511118281198</v>
      </c>
      <c r="F44" s="214">
        <v>52.226600675311971</v>
      </c>
      <c r="G44" s="215"/>
    </row>
    <row r="45" spans="1:7" s="21" customFormat="1" ht="14.1" customHeight="1">
      <c r="A45" s="211">
        <v>3</v>
      </c>
      <c r="B45" s="211"/>
      <c r="C45" s="89" t="s">
        <v>30</v>
      </c>
      <c r="D45" s="212">
        <v>411867.79700000002</v>
      </c>
      <c r="E45" s="225">
        <v>13.300118295056574</v>
      </c>
      <c r="F45" s="214">
        <v>65.526718970368549</v>
      </c>
      <c r="G45" s="215"/>
    </row>
    <row r="46" spans="1:7" s="21" customFormat="1" ht="14.1" customHeight="1">
      <c r="A46" s="211">
        <v>4</v>
      </c>
      <c r="B46" s="211"/>
      <c r="C46" s="89" t="s">
        <v>31</v>
      </c>
      <c r="D46" s="212">
        <v>349664.68099999998</v>
      </c>
      <c r="E46" s="225">
        <v>11.291442678397166</v>
      </c>
      <c r="F46" s="214">
        <v>76.81816164876571</v>
      </c>
      <c r="G46" s="215"/>
    </row>
    <row r="47" spans="1:7" s="21" customFormat="1" ht="14.1" customHeight="1">
      <c r="A47" s="211">
        <v>5</v>
      </c>
      <c r="B47" s="211"/>
      <c r="C47" s="89" t="s">
        <v>34</v>
      </c>
      <c r="D47" s="212">
        <v>298611.48800000001</v>
      </c>
      <c r="E47" s="225">
        <v>9.6428226328723312</v>
      </c>
      <c r="F47" s="214">
        <v>86.460984281638048</v>
      </c>
      <c r="G47" s="215"/>
    </row>
    <row r="48" spans="1:7" s="21" customFormat="1" ht="14.1" customHeight="1">
      <c r="A48" s="211">
        <v>6</v>
      </c>
      <c r="B48" s="211"/>
      <c r="C48" s="89" t="s">
        <v>33</v>
      </c>
      <c r="D48" s="212">
        <v>270924.51400000002</v>
      </c>
      <c r="E48" s="225">
        <v>8.7487492624501328</v>
      </c>
      <c r="F48" s="214">
        <v>95.209733544088181</v>
      </c>
      <c r="G48" s="215"/>
    </row>
    <row r="49" spans="1:7" s="21" customFormat="1" ht="14.1" customHeight="1">
      <c r="A49" s="211">
        <v>7</v>
      </c>
      <c r="B49" s="211"/>
      <c r="C49" s="89" t="s">
        <v>35</v>
      </c>
      <c r="D49" s="212">
        <v>68438.437999999995</v>
      </c>
      <c r="E49" s="225">
        <v>2.2100278972014284</v>
      </c>
      <c r="F49" s="214">
        <v>97.419761441289609</v>
      </c>
      <c r="G49" s="215"/>
    </row>
    <row r="50" spans="1:7" s="21" customFormat="1" ht="14.1" customHeight="1">
      <c r="A50" s="211">
        <v>8</v>
      </c>
      <c r="B50" s="211"/>
      <c r="C50" s="89" t="s">
        <v>32</v>
      </c>
      <c r="D50" s="212">
        <v>41211.845000000001</v>
      </c>
      <c r="E50" s="225">
        <v>1.3308212432484392</v>
      </c>
      <c r="F50" s="214">
        <v>98.750582684538045</v>
      </c>
      <c r="G50" s="215"/>
    </row>
    <row r="51" spans="1:7" s="21" customFormat="1" ht="14.1" customHeight="1">
      <c r="A51" s="211">
        <v>9</v>
      </c>
      <c r="B51" s="211"/>
      <c r="C51" s="89" t="s">
        <v>36</v>
      </c>
      <c r="D51" s="212">
        <v>38690.991000000002</v>
      </c>
      <c r="E51" s="225">
        <v>1.2494173154619546</v>
      </c>
      <c r="F51" s="214">
        <v>100</v>
      </c>
      <c r="G51" s="215"/>
    </row>
    <row r="52" spans="1:7" ht="4.5" customHeight="1">
      <c r="A52" s="226"/>
      <c r="B52" s="226"/>
      <c r="C52" s="226"/>
      <c r="D52" s="217"/>
      <c r="E52" s="226"/>
      <c r="F52" s="226"/>
    </row>
    <row r="53" spans="1:7">
      <c r="A53" s="227" t="s">
        <v>374</v>
      </c>
      <c r="B53" s="26"/>
      <c r="C53" s="15"/>
      <c r="D53" s="228"/>
      <c r="E53" s="15"/>
      <c r="F53" s="15"/>
    </row>
    <row r="54" spans="1:7">
      <c r="A54" s="229" t="s">
        <v>69</v>
      </c>
      <c r="B54" s="15"/>
      <c r="C54" s="15"/>
      <c r="D54" s="230"/>
      <c r="E54" s="15"/>
      <c r="F54" s="15"/>
    </row>
  </sheetData>
  <mergeCells count="6">
    <mergeCell ref="A8:C9"/>
    <mergeCell ref="D8:D9"/>
    <mergeCell ref="A24:C25"/>
    <mergeCell ref="D24:D25"/>
    <mergeCell ref="A40:C41"/>
    <mergeCell ref="D40:D41"/>
  </mergeCells>
  <hyperlinks>
    <hyperlink ref="A1" location="Índice!A1" display="Volver al Índice" xr:uid="{6C4FBF51-BD27-433F-BC44-84D24FC0C8C7}"/>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D469-4407-4F70-9EB0-0A40EF1AE33C}">
  <dimension ref="A1:T57"/>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174" t="s">
        <v>1066</v>
      </c>
    </row>
    <row r="2" spans="1:20" s="231" customFormat="1" ht="24.9" customHeight="1">
      <c r="A2" s="70" t="s">
        <v>375</v>
      </c>
      <c r="B2" s="70"/>
      <c r="C2" s="70"/>
      <c r="D2" s="70"/>
      <c r="E2" s="70"/>
      <c r="F2" s="70"/>
      <c r="G2" s="70"/>
      <c r="H2" s="70"/>
      <c r="I2" s="70"/>
      <c r="J2" s="70"/>
      <c r="K2" s="70"/>
      <c r="L2" s="70"/>
      <c r="M2" s="70"/>
      <c r="N2" s="70"/>
      <c r="O2" s="70"/>
      <c r="P2" s="70"/>
      <c r="Q2" s="70"/>
      <c r="R2" s="70"/>
      <c r="S2" s="70"/>
      <c r="T2" s="70"/>
    </row>
    <row r="3" spans="1:20" s="232" customFormat="1" ht="18" customHeight="1">
      <c r="A3" s="72">
        <v>45260</v>
      </c>
      <c r="B3" s="72"/>
      <c r="C3" s="72"/>
      <c r="D3" s="72"/>
      <c r="E3" s="72"/>
      <c r="F3" s="72"/>
      <c r="G3" s="72"/>
      <c r="H3" s="72"/>
      <c r="I3" s="72"/>
      <c r="J3" s="72"/>
      <c r="K3" s="72"/>
      <c r="L3" s="72"/>
      <c r="M3" s="72"/>
      <c r="N3" s="72"/>
      <c r="O3" s="72"/>
      <c r="P3" s="72"/>
      <c r="Q3" s="72"/>
      <c r="R3" s="72"/>
      <c r="S3" s="72"/>
      <c r="T3" s="72"/>
    </row>
    <row r="4" spans="1:20" s="233" customFormat="1" ht="18" customHeight="1">
      <c r="A4" s="74" t="s">
        <v>71</v>
      </c>
      <c r="B4" s="74"/>
      <c r="C4" s="74"/>
      <c r="D4" s="74"/>
      <c r="E4" s="74"/>
      <c r="F4" s="74"/>
      <c r="G4" s="74"/>
      <c r="H4" s="74"/>
      <c r="I4" s="74"/>
      <c r="J4" s="74"/>
      <c r="K4" s="74"/>
      <c r="L4" s="74"/>
      <c r="M4" s="74"/>
      <c r="N4" s="74"/>
      <c r="O4" s="74"/>
      <c r="P4" s="74"/>
      <c r="Q4" s="74"/>
      <c r="R4" s="74"/>
      <c r="S4" s="74"/>
      <c r="T4" s="74"/>
    </row>
    <row r="5" spans="1:20" s="234" customFormat="1" ht="9.75" customHeight="1"/>
    <row r="6" spans="1:20" s="235" customFormat="1" ht="12" customHeight="1">
      <c r="A6" s="202" t="s">
        <v>376</v>
      </c>
      <c r="B6" s="202"/>
      <c r="C6" s="202"/>
      <c r="D6" s="202"/>
      <c r="E6" s="202"/>
      <c r="F6" s="202"/>
      <c r="H6" s="202" t="s">
        <v>359</v>
      </c>
      <c r="I6" s="202"/>
      <c r="J6" s="202"/>
      <c r="K6" s="202"/>
      <c r="L6" s="202"/>
      <c r="M6" s="202"/>
      <c r="Q6" s="236" t="s">
        <v>377</v>
      </c>
      <c r="R6" s="236"/>
      <c r="S6" s="236"/>
      <c r="T6" s="236"/>
    </row>
    <row r="7" spans="1:20" s="234" customFormat="1" ht="9" customHeight="1" thickBot="1"/>
    <row r="8" spans="1:20" s="238" customFormat="1" ht="12.9" customHeight="1">
      <c r="A8" s="105" t="s">
        <v>64</v>
      </c>
      <c r="B8" s="105"/>
      <c r="C8" s="237"/>
      <c r="D8" s="237" t="s">
        <v>368</v>
      </c>
      <c r="E8" s="205" t="s">
        <v>378</v>
      </c>
      <c r="F8" s="205" t="s">
        <v>379</v>
      </c>
      <c r="G8" s="78"/>
      <c r="H8" s="105" t="s">
        <v>64</v>
      </c>
      <c r="I8" s="105"/>
      <c r="J8" s="237"/>
      <c r="K8" s="237" t="s">
        <v>368</v>
      </c>
      <c r="L8" s="205" t="s">
        <v>378</v>
      </c>
      <c r="M8" s="205" t="s">
        <v>379</v>
      </c>
      <c r="N8" s="78"/>
      <c r="O8" s="105" t="s">
        <v>64</v>
      </c>
      <c r="P8" s="105"/>
      <c r="Q8" s="237"/>
      <c r="R8" s="237" t="s">
        <v>368</v>
      </c>
      <c r="S8" s="205" t="s">
        <v>378</v>
      </c>
      <c r="T8" s="205" t="s">
        <v>379</v>
      </c>
    </row>
    <row r="9" spans="1:20" s="238" customFormat="1" ht="12.9" customHeight="1">
      <c r="A9" s="239"/>
      <c r="B9" s="239"/>
      <c r="C9" s="239"/>
      <c r="D9" s="239"/>
      <c r="E9" s="208" t="s">
        <v>380</v>
      </c>
      <c r="F9" s="208" t="s">
        <v>381</v>
      </c>
      <c r="G9" s="78"/>
      <c r="H9" s="239"/>
      <c r="I9" s="239"/>
      <c r="J9" s="239"/>
      <c r="K9" s="239"/>
      <c r="L9" s="208" t="s">
        <v>380</v>
      </c>
      <c r="M9" s="208" t="s">
        <v>381</v>
      </c>
      <c r="N9" s="78"/>
      <c r="O9" s="239"/>
      <c r="P9" s="239"/>
      <c r="Q9" s="239"/>
      <c r="R9" s="239"/>
      <c r="S9" s="208" t="s">
        <v>380</v>
      </c>
      <c r="T9" s="208" t="s">
        <v>381</v>
      </c>
    </row>
    <row r="10" spans="1:20" s="234" customFormat="1" ht="4.5" customHeight="1">
      <c r="A10" s="21"/>
      <c r="B10" s="21"/>
      <c r="C10" s="29"/>
      <c r="D10" s="29"/>
      <c r="E10" s="109"/>
      <c r="F10" s="109"/>
      <c r="G10" s="21"/>
      <c r="H10" s="29"/>
      <c r="I10" s="29"/>
      <c r="J10" s="29"/>
      <c r="K10" s="29"/>
      <c r="L10" s="109"/>
      <c r="M10" s="109"/>
      <c r="N10" s="21"/>
      <c r="O10" s="21"/>
      <c r="P10" s="21"/>
      <c r="Q10" s="29"/>
      <c r="R10" s="29"/>
      <c r="S10" s="109"/>
      <c r="T10" s="109"/>
    </row>
    <row r="11" spans="1:20" s="21" customFormat="1" ht="9.9" customHeight="1">
      <c r="A11" s="211">
        <v>1</v>
      </c>
      <c r="B11" s="210"/>
      <c r="C11" s="89" t="s">
        <v>35</v>
      </c>
      <c r="D11" s="185">
        <v>510.94099999999997</v>
      </c>
      <c r="E11" s="240">
        <v>83.002368521087632</v>
      </c>
      <c r="F11" s="241">
        <v>83.002368521087632</v>
      </c>
      <c r="H11" s="211">
        <v>1</v>
      </c>
      <c r="I11" s="210"/>
      <c r="J11" s="89" t="s">
        <v>34</v>
      </c>
      <c r="K11" s="185">
        <v>10361.411</v>
      </c>
      <c r="L11" s="240">
        <v>82.2288001594831</v>
      </c>
      <c r="M11" s="241">
        <v>82.2288001594831</v>
      </c>
      <c r="O11" s="211">
        <v>1</v>
      </c>
      <c r="P11" s="210"/>
      <c r="Q11" s="89" t="s">
        <v>34</v>
      </c>
      <c r="R11" s="185">
        <v>175746.55644999997</v>
      </c>
      <c r="S11" s="240">
        <v>71.656690167545833</v>
      </c>
      <c r="T11" s="241">
        <v>71.656690167545833</v>
      </c>
    </row>
    <row r="12" spans="1:20" s="21" customFormat="1" ht="9.9" customHeight="1">
      <c r="A12" s="211">
        <v>2</v>
      </c>
      <c r="B12" s="210"/>
      <c r="C12" s="89" t="s">
        <v>34</v>
      </c>
      <c r="D12" s="185">
        <v>104.633</v>
      </c>
      <c r="E12" s="240">
        <v>16.997631478912364</v>
      </c>
      <c r="F12" s="241">
        <v>100</v>
      </c>
      <c r="H12" s="211">
        <v>2</v>
      </c>
      <c r="I12" s="210"/>
      <c r="J12" s="89" t="s">
        <v>35</v>
      </c>
      <c r="K12" s="185">
        <v>2234.2959999999998</v>
      </c>
      <c r="L12" s="240">
        <v>17.731511594427868</v>
      </c>
      <c r="M12" s="241">
        <v>99.960311753910972</v>
      </c>
      <c r="O12" s="211">
        <v>2</v>
      </c>
      <c r="P12" s="210"/>
      <c r="Q12" s="89" t="s">
        <v>35</v>
      </c>
      <c r="R12" s="185">
        <v>37616.625630000002</v>
      </c>
      <c r="S12" s="240">
        <v>15.337329745543778</v>
      </c>
      <c r="T12" s="241">
        <v>86.994019913089616</v>
      </c>
    </row>
    <row r="13" spans="1:20" s="21" customFormat="1" ht="9.9" customHeight="1">
      <c r="A13" s="211">
        <v>3</v>
      </c>
      <c r="B13" s="210"/>
      <c r="C13" s="89" t="s">
        <v>36</v>
      </c>
      <c r="D13" s="185" t="s">
        <v>67</v>
      </c>
      <c r="E13" s="240" t="s">
        <v>67</v>
      </c>
      <c r="F13" s="241" t="s">
        <v>67</v>
      </c>
      <c r="H13" s="211">
        <v>3</v>
      </c>
      <c r="I13" s="210"/>
      <c r="J13" s="89" t="s">
        <v>36</v>
      </c>
      <c r="K13" s="185">
        <v>5.0010000000000003</v>
      </c>
      <c r="L13" s="240">
        <v>3.968824608902928E-2</v>
      </c>
      <c r="M13" s="241">
        <v>100</v>
      </c>
      <c r="O13" s="211">
        <v>3</v>
      </c>
      <c r="P13" s="210"/>
      <c r="Q13" s="89" t="s">
        <v>29</v>
      </c>
      <c r="R13" s="185">
        <v>11059.4517</v>
      </c>
      <c r="S13" s="240">
        <v>4.5092417165812302</v>
      </c>
      <c r="T13" s="241">
        <v>91.503261629670845</v>
      </c>
    </row>
    <row r="14" spans="1:20" s="21" customFormat="1" ht="9.9" customHeight="1">
      <c r="A14" s="211">
        <v>4</v>
      </c>
      <c r="B14" s="210"/>
      <c r="C14" s="89" t="s">
        <v>32</v>
      </c>
      <c r="D14" s="185" t="s">
        <v>67</v>
      </c>
      <c r="E14" s="240" t="s">
        <v>67</v>
      </c>
      <c r="F14" s="241" t="s">
        <v>67</v>
      </c>
      <c r="H14" s="211">
        <v>4</v>
      </c>
      <c r="I14" s="210"/>
      <c r="J14" s="89" t="s">
        <v>31</v>
      </c>
      <c r="K14" s="185" t="s">
        <v>67</v>
      </c>
      <c r="L14" s="240" t="s">
        <v>67</v>
      </c>
      <c r="M14" s="241" t="s">
        <v>67</v>
      </c>
      <c r="O14" s="211">
        <v>4</v>
      </c>
      <c r="P14" s="210"/>
      <c r="Q14" s="89" t="s">
        <v>382</v>
      </c>
      <c r="R14" s="185">
        <v>6406.3193799999999</v>
      </c>
      <c r="S14" s="240">
        <v>2.6120320773261123</v>
      </c>
      <c r="T14" s="241">
        <v>94.115293706996951</v>
      </c>
    </row>
    <row r="15" spans="1:20" s="21" customFormat="1" ht="9.9" customHeight="1">
      <c r="A15" s="211">
        <v>5</v>
      </c>
      <c r="B15" s="210"/>
      <c r="C15" s="89" t="s">
        <v>30</v>
      </c>
      <c r="D15" s="185" t="s">
        <v>67</v>
      </c>
      <c r="E15" s="240" t="s">
        <v>67</v>
      </c>
      <c r="F15" s="241" t="s">
        <v>67</v>
      </c>
      <c r="H15" s="211">
        <v>5</v>
      </c>
      <c r="I15" s="210"/>
      <c r="J15" s="89" t="s">
        <v>32</v>
      </c>
      <c r="K15" s="185" t="s">
        <v>67</v>
      </c>
      <c r="L15" s="240" t="s">
        <v>67</v>
      </c>
      <c r="M15" s="241" t="s">
        <v>67</v>
      </c>
      <c r="O15" s="211">
        <v>5</v>
      </c>
      <c r="P15" s="210"/>
      <c r="Q15" s="89" t="s">
        <v>33</v>
      </c>
      <c r="R15" s="185">
        <v>5623.5532899999998</v>
      </c>
      <c r="S15" s="240">
        <v>2.2928768783976539</v>
      </c>
      <c r="T15" s="241">
        <v>96.4081705853946</v>
      </c>
    </row>
    <row r="16" spans="1:20" s="21" customFormat="1" ht="9.9" customHeight="1">
      <c r="A16" s="211">
        <v>6</v>
      </c>
      <c r="B16" s="210"/>
      <c r="C16" s="89" t="s">
        <v>29</v>
      </c>
      <c r="D16" s="185" t="s">
        <v>67</v>
      </c>
      <c r="E16" s="240" t="s">
        <v>67</v>
      </c>
      <c r="F16" s="241" t="s">
        <v>67</v>
      </c>
      <c r="H16" s="211">
        <v>6</v>
      </c>
      <c r="I16" s="210"/>
      <c r="J16" s="89" t="s">
        <v>33</v>
      </c>
      <c r="K16" s="185" t="s">
        <v>67</v>
      </c>
      <c r="L16" s="240" t="s">
        <v>67</v>
      </c>
      <c r="M16" s="241" t="s">
        <v>67</v>
      </c>
      <c r="O16" s="211">
        <v>6</v>
      </c>
      <c r="P16" s="210"/>
      <c r="Q16" s="89" t="s">
        <v>30</v>
      </c>
      <c r="R16" s="185">
        <v>5505.9878399999998</v>
      </c>
      <c r="S16" s="240">
        <v>2.2449422206995107</v>
      </c>
      <c r="T16" s="241">
        <v>98.653112806094114</v>
      </c>
    </row>
    <row r="17" spans="1:20" s="21" customFormat="1" ht="9.9" customHeight="1">
      <c r="A17" s="211">
        <v>7</v>
      </c>
      <c r="B17" s="210"/>
      <c r="C17" s="89" t="s">
        <v>28</v>
      </c>
      <c r="D17" s="185" t="s">
        <v>67</v>
      </c>
      <c r="E17" s="240" t="s">
        <v>67</v>
      </c>
      <c r="F17" s="241" t="s">
        <v>67</v>
      </c>
      <c r="H17" s="211">
        <v>7</v>
      </c>
      <c r="I17" s="210"/>
      <c r="J17" s="89" t="s">
        <v>30</v>
      </c>
      <c r="K17" s="185" t="s">
        <v>67</v>
      </c>
      <c r="L17" s="240" t="s">
        <v>67</v>
      </c>
      <c r="M17" s="241" t="s">
        <v>67</v>
      </c>
      <c r="O17" s="211">
        <v>7</v>
      </c>
      <c r="P17" s="210"/>
      <c r="Q17" s="89" t="s">
        <v>28</v>
      </c>
      <c r="R17" s="185">
        <v>2239.2975699999997</v>
      </c>
      <c r="S17" s="240">
        <v>0.91302302251412493</v>
      </c>
      <c r="T17" s="241">
        <v>99.566135828608239</v>
      </c>
    </row>
    <row r="18" spans="1:20" s="21" customFormat="1" ht="9.9" customHeight="1">
      <c r="A18" s="211">
        <v>8</v>
      </c>
      <c r="B18" s="210"/>
      <c r="C18" s="89" t="s">
        <v>31</v>
      </c>
      <c r="D18" s="185" t="s">
        <v>67</v>
      </c>
      <c r="E18" s="240" t="s">
        <v>67</v>
      </c>
      <c r="F18" s="241" t="s">
        <v>67</v>
      </c>
      <c r="H18" s="211">
        <v>8</v>
      </c>
      <c r="I18" s="210"/>
      <c r="J18" s="89" t="s">
        <v>29</v>
      </c>
      <c r="K18" s="185" t="s">
        <v>67</v>
      </c>
      <c r="L18" s="240" t="s">
        <v>67</v>
      </c>
      <c r="M18" s="241" t="s">
        <v>67</v>
      </c>
      <c r="O18" s="211">
        <v>8</v>
      </c>
      <c r="P18" s="210"/>
      <c r="Q18" s="89" t="s">
        <v>31</v>
      </c>
      <c r="R18" s="185">
        <v>884.34627</v>
      </c>
      <c r="S18" s="240">
        <v>0.36057222371946418</v>
      </c>
      <c r="T18" s="241">
        <v>99.926708052327697</v>
      </c>
    </row>
    <row r="19" spans="1:20" s="21" customFormat="1" ht="9.9" customHeight="1">
      <c r="A19" s="211">
        <v>9</v>
      </c>
      <c r="B19" s="210"/>
      <c r="C19" s="89" t="s">
        <v>33</v>
      </c>
      <c r="D19" s="185" t="s">
        <v>67</v>
      </c>
      <c r="E19" s="240" t="s">
        <v>67</v>
      </c>
      <c r="F19" s="241" t="s">
        <v>67</v>
      </c>
      <c r="H19" s="211">
        <v>9</v>
      </c>
      <c r="I19" s="210"/>
      <c r="J19" s="89" t="s">
        <v>28</v>
      </c>
      <c r="K19" s="185" t="s">
        <v>67</v>
      </c>
      <c r="L19" s="240" t="s">
        <v>67</v>
      </c>
      <c r="M19" s="241" t="s">
        <v>67</v>
      </c>
      <c r="O19" s="211">
        <v>9</v>
      </c>
      <c r="P19" s="210"/>
      <c r="Q19" s="89" t="s">
        <v>32</v>
      </c>
      <c r="R19" s="185">
        <v>179.75721999999999</v>
      </c>
      <c r="S19" s="240">
        <v>7.3291947672294619E-2</v>
      </c>
      <c r="T19" s="241">
        <v>99.999999999999986</v>
      </c>
    </row>
    <row r="20" spans="1:20" s="246" customFormat="1" ht="6.75" customHeight="1">
      <c r="A20" s="242"/>
      <c r="B20" s="242"/>
      <c r="C20" s="243"/>
      <c r="D20" s="244"/>
      <c r="E20" s="245"/>
      <c r="F20" s="245"/>
      <c r="G20" s="234"/>
      <c r="H20" s="242"/>
      <c r="I20" s="242"/>
      <c r="J20" s="243"/>
      <c r="K20" s="244"/>
      <c r="L20" s="242"/>
      <c r="M20" s="245"/>
      <c r="O20" s="247"/>
      <c r="P20" s="247"/>
      <c r="Q20" s="243"/>
      <c r="R20" s="244"/>
      <c r="S20" s="248"/>
      <c r="T20" s="248"/>
    </row>
    <row r="21" spans="1:20" s="234" customFormat="1" ht="13.5" customHeight="1">
      <c r="D21" s="249"/>
    </row>
    <row r="22" spans="1:20" s="235" customFormat="1" ht="12" customHeight="1">
      <c r="A22" s="202" t="s">
        <v>361</v>
      </c>
      <c r="B22" s="202"/>
      <c r="C22" s="202"/>
      <c r="D22" s="202"/>
      <c r="E22" s="202"/>
      <c r="F22" s="202"/>
      <c r="H22" s="202" t="s">
        <v>383</v>
      </c>
      <c r="I22" s="202"/>
      <c r="J22" s="202"/>
      <c r="K22" s="202"/>
      <c r="L22" s="202"/>
      <c r="M22" s="202"/>
      <c r="O22" s="202" t="s">
        <v>384</v>
      </c>
      <c r="P22" s="202"/>
      <c r="Q22" s="202"/>
      <c r="R22" s="202"/>
      <c r="S22" s="202"/>
      <c r="T22" s="202"/>
    </row>
    <row r="23" spans="1:20" s="234" customFormat="1" ht="9" customHeight="1" thickBot="1"/>
    <row r="24" spans="1:20" s="238" customFormat="1" ht="12.9" customHeight="1">
      <c r="A24" s="105" t="s">
        <v>64</v>
      </c>
      <c r="B24" s="105"/>
      <c r="C24" s="237"/>
      <c r="D24" s="237" t="s">
        <v>368</v>
      </c>
      <c r="E24" s="205" t="s">
        <v>378</v>
      </c>
      <c r="F24" s="205" t="s">
        <v>379</v>
      </c>
      <c r="G24" s="78"/>
      <c r="H24" s="105" t="s">
        <v>64</v>
      </c>
      <c r="I24" s="105"/>
      <c r="J24" s="237"/>
      <c r="K24" s="237" t="s">
        <v>368</v>
      </c>
      <c r="L24" s="205" t="s">
        <v>378</v>
      </c>
      <c r="M24" s="205" t="s">
        <v>379</v>
      </c>
      <c r="N24" s="78"/>
      <c r="O24" s="105" t="s">
        <v>64</v>
      </c>
      <c r="P24" s="105"/>
      <c r="Q24" s="237"/>
      <c r="R24" s="237" t="s">
        <v>368</v>
      </c>
      <c r="S24" s="205" t="s">
        <v>378</v>
      </c>
      <c r="T24" s="205" t="s">
        <v>379</v>
      </c>
    </row>
    <row r="25" spans="1:20" s="234" customFormat="1" ht="12.9" customHeight="1">
      <c r="A25" s="239"/>
      <c r="B25" s="239"/>
      <c r="C25" s="239"/>
      <c r="D25" s="239"/>
      <c r="E25" s="208" t="s">
        <v>380</v>
      </c>
      <c r="F25" s="208" t="s">
        <v>381</v>
      </c>
      <c r="G25" s="78"/>
      <c r="H25" s="239"/>
      <c r="I25" s="239"/>
      <c r="J25" s="239"/>
      <c r="K25" s="239"/>
      <c r="L25" s="208" t="s">
        <v>380</v>
      </c>
      <c r="M25" s="208" t="s">
        <v>381</v>
      </c>
      <c r="N25" s="78"/>
      <c r="O25" s="239"/>
      <c r="P25" s="239"/>
      <c r="Q25" s="239"/>
      <c r="R25" s="239"/>
      <c r="S25" s="208" t="s">
        <v>380</v>
      </c>
      <c r="T25" s="208" t="s">
        <v>381</v>
      </c>
    </row>
    <row r="26" spans="1:20" s="234" customFormat="1" ht="5.25" customHeight="1">
      <c r="A26" s="21"/>
      <c r="B26" s="21"/>
      <c r="C26" s="29"/>
      <c r="D26" s="29"/>
      <c r="E26" s="109"/>
      <c r="F26" s="109"/>
      <c r="G26" s="21"/>
      <c r="H26" s="29"/>
      <c r="I26" s="29"/>
      <c r="J26" s="29"/>
      <c r="K26" s="29"/>
      <c r="L26" s="109"/>
      <c r="M26" s="109"/>
      <c r="N26" s="21"/>
      <c r="O26" s="29"/>
      <c r="P26" s="29"/>
      <c r="Q26" s="29"/>
      <c r="R26" s="29"/>
      <c r="S26" s="109"/>
      <c r="T26" s="109"/>
    </row>
    <row r="27" spans="1:20" s="21" customFormat="1" ht="9.9" customHeight="1">
      <c r="A27" s="211">
        <v>1</v>
      </c>
      <c r="B27" s="210"/>
      <c r="C27" s="89" t="s">
        <v>385</v>
      </c>
      <c r="D27" s="185">
        <v>1717944.8470000001</v>
      </c>
      <c r="E27" s="240">
        <v>43.662946499438398</v>
      </c>
      <c r="F27" s="241">
        <v>43.662946499438398</v>
      </c>
      <c r="H27" s="211">
        <v>1</v>
      </c>
      <c r="I27" s="210"/>
      <c r="J27" s="89" t="s">
        <v>29</v>
      </c>
      <c r="K27" s="185">
        <v>1802552.94548</v>
      </c>
      <c r="L27" s="240">
        <v>58.448874999794896</v>
      </c>
      <c r="M27" s="241">
        <v>58.448874999794896</v>
      </c>
      <c r="O27" s="211">
        <v>1</v>
      </c>
      <c r="P27" s="210"/>
      <c r="Q27" s="89" t="s">
        <v>31</v>
      </c>
      <c r="R27" s="185">
        <v>262312.49221</v>
      </c>
      <c r="S27" s="240">
        <v>87.673196464124587</v>
      </c>
      <c r="T27" s="241">
        <v>87.673196464124587</v>
      </c>
    </row>
    <row r="28" spans="1:20" s="21" customFormat="1" ht="9.9" customHeight="1">
      <c r="A28" s="211">
        <v>2</v>
      </c>
      <c r="B28" s="210"/>
      <c r="C28" s="89" t="s">
        <v>30</v>
      </c>
      <c r="D28" s="185">
        <v>1168443.9169999999</v>
      </c>
      <c r="E28" s="240">
        <v>29.696939529028572</v>
      </c>
      <c r="F28" s="241">
        <v>73.359886028466974</v>
      </c>
      <c r="H28" s="211">
        <v>2</v>
      </c>
      <c r="I28" s="210"/>
      <c r="J28" s="89" t="s">
        <v>30</v>
      </c>
      <c r="K28" s="185">
        <v>800065.70452000003</v>
      </c>
      <c r="L28" s="240">
        <v>25.942616815984763</v>
      </c>
      <c r="M28" s="241">
        <v>84.391491815779659</v>
      </c>
      <c r="O28" s="211">
        <v>2</v>
      </c>
      <c r="P28" s="210"/>
      <c r="Q28" s="89" t="s">
        <v>36</v>
      </c>
      <c r="R28" s="185">
        <v>18915.89025</v>
      </c>
      <c r="S28" s="240">
        <v>6.3222934912851469</v>
      </c>
      <c r="T28" s="241">
        <v>93.995489955409738</v>
      </c>
    </row>
    <row r="29" spans="1:20" s="21" customFormat="1" ht="9.9" customHeight="1">
      <c r="A29" s="211">
        <v>3</v>
      </c>
      <c r="B29" s="210"/>
      <c r="C29" s="89" t="s">
        <v>35</v>
      </c>
      <c r="D29" s="185">
        <v>345052.33100000001</v>
      </c>
      <c r="E29" s="240">
        <v>8.7697818089264352</v>
      </c>
      <c r="F29" s="241">
        <v>82.129667837393413</v>
      </c>
      <c r="H29" s="211">
        <v>3</v>
      </c>
      <c r="I29" s="210"/>
      <c r="J29" s="89" t="s">
        <v>35</v>
      </c>
      <c r="K29" s="185">
        <v>182628.20754</v>
      </c>
      <c r="L29" s="240">
        <v>5.921830646200287</v>
      </c>
      <c r="M29" s="241">
        <v>90.313322461979951</v>
      </c>
      <c r="O29" s="211">
        <v>3</v>
      </c>
      <c r="P29" s="210"/>
      <c r="Q29" s="89" t="s">
        <v>28</v>
      </c>
      <c r="R29" s="185">
        <v>17746.263510000001</v>
      </c>
      <c r="S29" s="240">
        <v>5.9313669513336338</v>
      </c>
      <c r="T29" s="241">
        <v>99.926856906743367</v>
      </c>
    </row>
    <row r="30" spans="1:20" s="21" customFormat="1" ht="9.9" customHeight="1">
      <c r="A30" s="211">
        <v>4</v>
      </c>
      <c r="B30" s="210"/>
      <c r="C30" s="89" t="s">
        <v>34</v>
      </c>
      <c r="D30" s="185">
        <v>278303.27100000001</v>
      </c>
      <c r="E30" s="240">
        <v>7.0733008999163207</v>
      </c>
      <c r="F30" s="241">
        <v>89.202968737309732</v>
      </c>
      <c r="H30" s="211">
        <v>4</v>
      </c>
      <c r="I30" s="210"/>
      <c r="J30" s="89" t="s">
        <v>36</v>
      </c>
      <c r="K30" s="185">
        <v>126348.89565000001</v>
      </c>
      <c r="L30" s="240">
        <v>4.0969397468890705</v>
      </c>
      <c r="M30" s="241">
        <v>94.410262208869028</v>
      </c>
      <c r="O30" s="211">
        <v>4</v>
      </c>
      <c r="P30" s="210"/>
      <c r="Q30" s="89" t="s">
        <v>30</v>
      </c>
      <c r="R30" s="185">
        <v>218.83937</v>
      </c>
      <c r="S30" s="240">
        <v>7.3143093256630737E-2</v>
      </c>
      <c r="T30" s="241">
        <v>100</v>
      </c>
    </row>
    <row r="31" spans="1:20" s="21" customFormat="1" ht="9.9" customHeight="1">
      <c r="A31" s="211">
        <v>5</v>
      </c>
      <c r="B31" s="210"/>
      <c r="C31" s="89" t="s">
        <v>36</v>
      </c>
      <c r="D31" s="185">
        <v>248912.853</v>
      </c>
      <c r="E31" s="240">
        <v>6.3263198481258192</v>
      </c>
      <c r="F31" s="241">
        <v>95.529288585435552</v>
      </c>
      <c r="H31" s="211">
        <v>5</v>
      </c>
      <c r="I31" s="210"/>
      <c r="J31" s="89" t="s">
        <v>32</v>
      </c>
      <c r="K31" s="185">
        <v>84184.025150000001</v>
      </c>
      <c r="L31" s="240">
        <v>2.7297181895878655</v>
      </c>
      <c r="M31" s="241">
        <v>97.139980398456899</v>
      </c>
      <c r="O31" s="211">
        <v>5</v>
      </c>
      <c r="P31" s="210"/>
      <c r="Q31" s="89" t="s">
        <v>29</v>
      </c>
      <c r="R31" s="185" t="s">
        <v>67</v>
      </c>
      <c r="S31" s="240" t="s">
        <v>67</v>
      </c>
      <c r="T31" s="241" t="s">
        <v>67</v>
      </c>
    </row>
    <row r="32" spans="1:20" s="21" customFormat="1" ht="9.9" customHeight="1">
      <c r="A32" s="211">
        <v>6</v>
      </c>
      <c r="B32" s="210"/>
      <c r="C32" s="89" t="s">
        <v>32</v>
      </c>
      <c r="D32" s="185">
        <v>96352.539000000004</v>
      </c>
      <c r="E32" s="240">
        <v>2.4488770770427717</v>
      </c>
      <c r="F32" s="241">
        <v>97.978165662478318</v>
      </c>
      <c r="H32" s="211">
        <v>6</v>
      </c>
      <c r="I32" s="210"/>
      <c r="J32" s="89" t="s">
        <v>31</v>
      </c>
      <c r="K32" s="185">
        <v>53798.080070000004</v>
      </c>
      <c r="L32" s="240">
        <v>1.7444354492472665</v>
      </c>
      <c r="M32" s="241">
        <v>98.884415847704162</v>
      </c>
      <c r="O32" s="211">
        <v>6</v>
      </c>
      <c r="P32" s="210"/>
      <c r="Q32" s="89" t="s">
        <v>32</v>
      </c>
      <c r="R32" s="185" t="s">
        <v>67</v>
      </c>
      <c r="S32" s="240" t="s">
        <v>67</v>
      </c>
      <c r="T32" s="241" t="s">
        <v>67</v>
      </c>
    </row>
    <row r="33" spans="1:20" s="21" customFormat="1" ht="9.9" customHeight="1">
      <c r="A33" s="211">
        <v>7</v>
      </c>
      <c r="B33" s="210"/>
      <c r="C33" s="89" t="s">
        <v>31</v>
      </c>
      <c r="D33" s="185">
        <v>68995.812999999995</v>
      </c>
      <c r="E33" s="240">
        <v>1.7535839389518284</v>
      </c>
      <c r="F33" s="241">
        <v>99.731749601430153</v>
      </c>
      <c r="H33" s="211">
        <v>7</v>
      </c>
      <c r="I33" s="210"/>
      <c r="J33" s="89" t="s">
        <v>34</v>
      </c>
      <c r="K33" s="185">
        <v>27374.318589999999</v>
      </c>
      <c r="L33" s="240">
        <v>0.88762892068360832</v>
      </c>
      <c r="M33" s="241">
        <v>99.772044768387772</v>
      </c>
      <c r="O33" s="211">
        <v>7</v>
      </c>
      <c r="P33" s="210"/>
      <c r="Q33" s="89" t="s">
        <v>33</v>
      </c>
      <c r="R33" s="185" t="s">
        <v>67</v>
      </c>
      <c r="S33" s="240" t="s">
        <v>67</v>
      </c>
      <c r="T33" s="241" t="s">
        <v>67</v>
      </c>
    </row>
    <row r="34" spans="1:20" s="21" customFormat="1" ht="9.9" customHeight="1">
      <c r="A34" s="211">
        <v>8</v>
      </c>
      <c r="B34" s="210"/>
      <c r="C34" s="89" t="s">
        <v>28</v>
      </c>
      <c r="D34" s="185">
        <v>10554.473</v>
      </c>
      <c r="E34" s="240">
        <v>0.26825039856984828</v>
      </c>
      <c r="F34" s="241">
        <v>100</v>
      </c>
      <c r="H34" s="211">
        <v>8</v>
      </c>
      <c r="I34" s="210"/>
      <c r="J34" s="89" t="s">
        <v>28</v>
      </c>
      <c r="K34" s="185">
        <v>7030.0989400000008</v>
      </c>
      <c r="L34" s="240">
        <v>0.22795523161225761</v>
      </c>
      <c r="M34" s="241">
        <v>100.00000000000003</v>
      </c>
      <c r="O34" s="211">
        <v>8</v>
      </c>
      <c r="P34" s="210"/>
      <c r="Q34" s="89" t="s">
        <v>34</v>
      </c>
      <c r="R34" s="185" t="s">
        <v>67</v>
      </c>
      <c r="S34" s="240" t="s">
        <v>67</v>
      </c>
      <c r="T34" s="241" t="s">
        <v>67</v>
      </c>
    </row>
    <row r="35" spans="1:20" s="21" customFormat="1" ht="9.9" customHeight="1">
      <c r="A35" s="211">
        <v>9</v>
      </c>
      <c r="B35" s="210"/>
      <c r="C35" s="89" t="s">
        <v>33</v>
      </c>
      <c r="D35" s="185" t="s">
        <v>67</v>
      </c>
      <c r="E35" s="240" t="s">
        <v>67</v>
      </c>
      <c r="F35" s="241" t="s">
        <v>67</v>
      </c>
      <c r="H35" s="211">
        <v>9</v>
      </c>
      <c r="I35" s="210"/>
      <c r="J35" s="89" t="s">
        <v>33</v>
      </c>
      <c r="K35" s="185" t="s">
        <v>67</v>
      </c>
      <c r="L35" s="240" t="s">
        <v>67</v>
      </c>
      <c r="M35" s="241" t="s">
        <v>67</v>
      </c>
      <c r="O35" s="211">
        <v>9</v>
      </c>
      <c r="P35" s="210"/>
      <c r="Q35" s="89" t="s">
        <v>35</v>
      </c>
      <c r="R35" s="185" t="s">
        <v>67</v>
      </c>
      <c r="S35" s="240" t="s">
        <v>67</v>
      </c>
      <c r="T35" s="241" t="s">
        <v>67</v>
      </c>
    </row>
    <row r="36" spans="1:20" s="234" customFormat="1" ht="7.5" customHeight="1">
      <c r="A36" s="216"/>
      <c r="B36" s="216"/>
      <c r="C36" s="250"/>
      <c r="D36" s="251"/>
      <c r="E36" s="252"/>
      <c r="F36" s="252"/>
      <c r="G36" s="21"/>
      <c r="H36" s="216"/>
      <c r="I36" s="216"/>
      <c r="J36" s="250"/>
      <c r="K36" s="253"/>
      <c r="L36" s="252"/>
      <c r="M36" s="216"/>
      <c r="N36" s="21"/>
      <c r="O36" s="216"/>
      <c r="P36" s="216"/>
      <c r="Q36" s="250"/>
      <c r="R36" s="253"/>
      <c r="S36" s="252"/>
      <c r="T36" s="216"/>
    </row>
    <row r="37" spans="1:20" s="254" customFormat="1" ht="11.25" customHeight="1">
      <c r="A37" s="119"/>
      <c r="B37" s="119"/>
      <c r="D37" s="255"/>
      <c r="E37" s="256"/>
      <c r="F37" s="255"/>
      <c r="G37" s="25"/>
    </row>
    <row r="38" spans="1:20" ht="16.8">
      <c r="A38" s="202" t="s">
        <v>386</v>
      </c>
      <c r="B38" s="202"/>
      <c r="C38" s="202"/>
      <c r="D38" s="202"/>
      <c r="E38" s="202"/>
      <c r="F38" s="202"/>
      <c r="H38" s="202" t="s">
        <v>387</v>
      </c>
      <c r="I38" s="202"/>
      <c r="J38" s="202"/>
      <c r="K38" s="202"/>
      <c r="L38" s="202"/>
      <c r="M38" s="202"/>
    </row>
    <row r="39" spans="1:20" ht="13.8" thickBot="1">
      <c r="A39" s="234"/>
      <c r="B39" s="234"/>
      <c r="C39" s="234"/>
      <c r="D39" s="234"/>
      <c r="E39" s="234"/>
      <c r="F39" s="234"/>
      <c r="H39" s="234"/>
      <c r="I39" s="234"/>
      <c r="J39" s="234"/>
      <c r="K39" s="234"/>
      <c r="L39" s="234"/>
      <c r="M39" s="234"/>
      <c r="Q39" s="257"/>
    </row>
    <row r="40" spans="1:20" ht="13.8">
      <c r="A40" s="105" t="s">
        <v>64</v>
      </c>
      <c r="B40" s="105"/>
      <c r="C40" s="237"/>
      <c r="D40" s="237" t="s">
        <v>368</v>
      </c>
      <c r="E40" s="205" t="s">
        <v>378</v>
      </c>
      <c r="F40" s="205" t="s">
        <v>379</v>
      </c>
      <c r="G40" s="94"/>
      <c r="H40" s="105" t="s">
        <v>64</v>
      </c>
      <c r="I40" s="105"/>
      <c r="J40" s="237"/>
      <c r="K40" s="237" t="s">
        <v>368</v>
      </c>
      <c r="L40" s="205" t="s">
        <v>378</v>
      </c>
      <c r="M40" s="205" t="s">
        <v>379</v>
      </c>
      <c r="N40" s="15"/>
      <c r="O40" s="15"/>
      <c r="P40" s="15"/>
      <c r="Q40" s="15"/>
      <c r="R40" s="15"/>
      <c r="S40" s="15"/>
      <c r="T40" s="15"/>
    </row>
    <row r="41" spans="1:20" ht="13.8">
      <c r="A41" s="239"/>
      <c r="B41" s="239"/>
      <c r="C41" s="239"/>
      <c r="D41" s="239"/>
      <c r="E41" s="208" t="s">
        <v>380</v>
      </c>
      <c r="F41" s="208" t="s">
        <v>381</v>
      </c>
      <c r="G41" s="94"/>
      <c r="H41" s="239"/>
      <c r="I41" s="239"/>
      <c r="J41" s="239"/>
      <c r="K41" s="239"/>
      <c r="L41" s="208" t="s">
        <v>380</v>
      </c>
      <c r="M41" s="208" t="s">
        <v>381</v>
      </c>
      <c r="N41" s="15"/>
      <c r="O41" s="15"/>
      <c r="P41" s="15"/>
      <c r="Q41" s="15"/>
      <c r="R41" s="15"/>
      <c r="S41" s="15"/>
      <c r="T41" s="15"/>
    </row>
    <row r="42" spans="1:20">
      <c r="A42" s="21"/>
      <c r="B42" s="21"/>
      <c r="C42" s="29"/>
      <c r="D42" s="29"/>
      <c r="E42" s="109"/>
      <c r="F42" s="109"/>
      <c r="G42" s="15"/>
      <c r="H42" s="21"/>
      <c r="I42" s="21"/>
      <c r="J42" s="29"/>
      <c r="K42" s="29"/>
      <c r="L42" s="109"/>
      <c r="M42" s="109"/>
      <c r="N42" s="15"/>
      <c r="O42" s="15"/>
      <c r="P42" s="15"/>
      <c r="Q42" s="15"/>
      <c r="R42" s="15"/>
      <c r="S42" s="15"/>
      <c r="T42" s="15"/>
    </row>
    <row r="43" spans="1:20" ht="9.9" customHeight="1">
      <c r="A43" s="211">
        <v>1</v>
      </c>
      <c r="B43" s="210"/>
      <c r="C43" s="89" t="s">
        <v>33</v>
      </c>
      <c r="D43" s="185">
        <v>1398782.0600099999</v>
      </c>
      <c r="E43" s="240">
        <v>92.146883177795331</v>
      </c>
      <c r="F43" s="241">
        <v>92.146883177795331</v>
      </c>
      <c r="G43" s="15"/>
      <c r="H43" s="211">
        <v>1</v>
      </c>
      <c r="I43" s="210"/>
      <c r="J43" s="89" t="s">
        <v>28</v>
      </c>
      <c r="K43" s="185">
        <v>2400167.46208</v>
      </c>
      <c r="L43" s="240">
        <v>42.628434859906953</v>
      </c>
      <c r="M43" s="241">
        <v>42.628434859906953</v>
      </c>
      <c r="N43" s="15"/>
      <c r="O43" s="15"/>
      <c r="P43" s="15"/>
      <c r="Q43" s="15"/>
      <c r="R43" s="15"/>
      <c r="S43" s="15"/>
      <c r="T43" s="15"/>
    </row>
    <row r="44" spans="1:20" ht="9.9" customHeight="1">
      <c r="A44" s="211">
        <v>2</v>
      </c>
      <c r="B44" s="210"/>
      <c r="C44" s="89" t="s">
        <v>28</v>
      </c>
      <c r="D44" s="185">
        <v>119209.66339</v>
      </c>
      <c r="E44" s="240">
        <v>7.8531168222046714</v>
      </c>
      <c r="F44" s="241">
        <v>100</v>
      </c>
      <c r="G44" s="15"/>
      <c r="H44" s="211">
        <v>2</v>
      </c>
      <c r="I44" s="210"/>
      <c r="J44" s="89" t="s">
        <v>34</v>
      </c>
      <c r="K44" s="185">
        <v>911155.79252999998</v>
      </c>
      <c r="L44" s="240">
        <v>16.182681401501885</v>
      </c>
      <c r="M44" s="241">
        <v>58.811116261408841</v>
      </c>
      <c r="N44" s="15"/>
      <c r="O44" s="15"/>
      <c r="P44" s="15"/>
    </row>
    <row r="45" spans="1:20" ht="9.9" customHeight="1">
      <c r="A45" s="211">
        <v>3</v>
      </c>
      <c r="B45" s="210"/>
      <c r="C45" s="89" t="s">
        <v>31</v>
      </c>
      <c r="D45" s="185" t="s">
        <v>67</v>
      </c>
      <c r="E45" s="240" t="s">
        <v>67</v>
      </c>
      <c r="F45" s="241" t="s">
        <v>67</v>
      </c>
      <c r="G45" s="15"/>
      <c r="H45" s="211">
        <v>3</v>
      </c>
      <c r="I45" s="210"/>
      <c r="J45" s="89" t="s">
        <v>31</v>
      </c>
      <c r="K45" s="185">
        <v>864598.87348000007</v>
      </c>
      <c r="L45" s="240">
        <v>15.355802184798828</v>
      </c>
      <c r="M45" s="241">
        <v>74.166918446207674</v>
      </c>
      <c r="N45" s="15"/>
      <c r="O45" s="15"/>
      <c r="P45" s="15"/>
      <c r="Q45" s="15"/>
      <c r="R45" s="15"/>
      <c r="S45" s="15"/>
      <c r="T45" s="15"/>
    </row>
    <row r="46" spans="1:20" ht="9.9" customHeight="1">
      <c r="A46" s="211">
        <v>4</v>
      </c>
      <c r="B46" s="210"/>
      <c r="C46" s="89" t="s">
        <v>29</v>
      </c>
      <c r="D46" s="185" t="s">
        <v>67</v>
      </c>
      <c r="E46" s="240" t="s">
        <v>67</v>
      </c>
      <c r="F46" s="241" t="s">
        <v>67</v>
      </c>
      <c r="G46" s="15"/>
      <c r="H46" s="211">
        <v>4</v>
      </c>
      <c r="I46" s="210"/>
      <c r="J46" s="89" t="s">
        <v>29</v>
      </c>
      <c r="K46" s="185">
        <v>553213.73203999992</v>
      </c>
      <c r="L46" s="240">
        <v>9.825412564936741</v>
      </c>
      <c r="M46" s="241">
        <v>83.992331011144415</v>
      </c>
      <c r="N46" s="15"/>
      <c r="O46" s="15"/>
      <c r="P46" s="15"/>
      <c r="Q46" s="15"/>
      <c r="R46" s="15"/>
      <c r="S46" s="15"/>
      <c r="T46" s="15"/>
    </row>
    <row r="47" spans="1:20" ht="9.9" customHeight="1">
      <c r="A47" s="211">
        <v>5</v>
      </c>
      <c r="B47" s="210"/>
      <c r="C47" s="89" t="s">
        <v>30</v>
      </c>
      <c r="D47" s="185" t="s">
        <v>67</v>
      </c>
      <c r="E47" s="240" t="s">
        <v>67</v>
      </c>
      <c r="F47" s="241" t="s">
        <v>67</v>
      </c>
      <c r="G47" s="15"/>
      <c r="H47" s="211">
        <v>5</v>
      </c>
      <c r="I47" s="210"/>
      <c r="J47" s="89" t="s">
        <v>30</v>
      </c>
      <c r="K47" s="185">
        <v>378620.15519000002</v>
      </c>
      <c r="L47" s="240">
        <v>6.724524383051909</v>
      </c>
      <c r="M47" s="241">
        <v>90.71685539419633</v>
      </c>
      <c r="N47" s="15"/>
      <c r="O47" s="15"/>
      <c r="P47" s="15"/>
      <c r="Q47" s="15"/>
      <c r="R47" s="15"/>
      <c r="S47" s="15"/>
      <c r="T47" s="15"/>
    </row>
    <row r="48" spans="1:20" ht="9.9" customHeight="1">
      <c r="A48" s="211">
        <v>6</v>
      </c>
      <c r="B48" s="210"/>
      <c r="C48" s="89" t="s">
        <v>32</v>
      </c>
      <c r="D48" s="185" t="s">
        <v>67</v>
      </c>
      <c r="E48" s="240" t="s">
        <v>67</v>
      </c>
      <c r="F48" s="241" t="s">
        <v>67</v>
      </c>
      <c r="G48" s="15"/>
      <c r="H48" s="211">
        <v>6</v>
      </c>
      <c r="I48" s="210"/>
      <c r="J48" s="89" t="s">
        <v>33</v>
      </c>
      <c r="K48" s="185">
        <v>317008.50082000002</v>
      </c>
      <c r="L48" s="240">
        <v>5.6302639048073688</v>
      </c>
      <c r="M48" s="241">
        <v>96.347119299003694</v>
      </c>
      <c r="N48" s="15"/>
      <c r="O48" s="15"/>
      <c r="P48" s="15"/>
      <c r="Q48" s="15"/>
      <c r="R48" s="15"/>
      <c r="S48" s="15"/>
      <c r="T48" s="15"/>
    </row>
    <row r="49" spans="1:20" ht="9.9" customHeight="1">
      <c r="A49" s="211">
        <v>7</v>
      </c>
      <c r="B49" s="210"/>
      <c r="C49" s="89" t="s">
        <v>34</v>
      </c>
      <c r="D49" s="185" t="s">
        <v>67</v>
      </c>
      <c r="E49" s="240" t="s">
        <v>67</v>
      </c>
      <c r="F49" s="241" t="s">
        <v>67</v>
      </c>
      <c r="G49" s="15"/>
      <c r="H49" s="211">
        <v>7</v>
      </c>
      <c r="I49" s="210"/>
      <c r="J49" s="89" t="s">
        <v>32</v>
      </c>
      <c r="K49" s="185">
        <v>134919.89347000001</v>
      </c>
      <c r="L49" s="240">
        <v>2.3962594197936764</v>
      </c>
      <c r="M49" s="241">
        <v>98.743378718797373</v>
      </c>
      <c r="N49" s="15"/>
      <c r="O49" s="15"/>
      <c r="P49" s="15"/>
      <c r="Q49" s="15"/>
      <c r="R49" s="15"/>
      <c r="S49" s="15"/>
      <c r="T49" s="15"/>
    </row>
    <row r="50" spans="1:20" ht="9.9" customHeight="1">
      <c r="A50" s="211">
        <v>8</v>
      </c>
      <c r="B50" s="210"/>
      <c r="C50" s="89" t="s">
        <v>35</v>
      </c>
      <c r="D50" s="185" t="s">
        <v>67</v>
      </c>
      <c r="E50" s="240" t="s">
        <v>67</v>
      </c>
      <c r="F50" s="241" t="s">
        <v>67</v>
      </c>
      <c r="G50" s="15"/>
      <c r="H50" s="211">
        <v>8</v>
      </c>
      <c r="I50" s="210"/>
      <c r="J50" s="89" t="s">
        <v>35</v>
      </c>
      <c r="K50" s="185">
        <v>49324.638740000002</v>
      </c>
      <c r="L50" s="240">
        <v>0.87603560282180448</v>
      </c>
      <c r="M50" s="241">
        <v>99.619414321619175</v>
      </c>
      <c r="N50" s="15"/>
      <c r="O50" s="15"/>
      <c r="P50" s="15"/>
      <c r="Q50" s="15"/>
      <c r="R50" s="15"/>
      <c r="S50" s="15"/>
      <c r="T50" s="15"/>
    </row>
    <row r="51" spans="1:20" ht="9.9" customHeight="1">
      <c r="A51" s="211">
        <v>9</v>
      </c>
      <c r="B51" s="210"/>
      <c r="C51" s="89" t="s">
        <v>36</v>
      </c>
      <c r="D51" s="185" t="s">
        <v>67</v>
      </c>
      <c r="E51" s="240" t="s">
        <v>67</v>
      </c>
      <c r="F51" s="241" t="s">
        <v>67</v>
      </c>
      <c r="G51" s="15"/>
      <c r="H51" s="211">
        <v>9</v>
      </c>
      <c r="I51" s="210"/>
      <c r="J51" s="89" t="s">
        <v>36</v>
      </c>
      <c r="K51" s="185">
        <v>21428.639469999998</v>
      </c>
      <c r="L51" s="240">
        <v>0.3805856783808359</v>
      </c>
      <c r="M51" s="241">
        <v>100.00000000000001</v>
      </c>
      <c r="N51" s="15"/>
      <c r="O51" s="15"/>
      <c r="P51" s="15"/>
      <c r="Q51" s="15"/>
      <c r="R51" s="15"/>
      <c r="S51" s="15"/>
      <c r="T51" s="15"/>
    </row>
    <row r="52" spans="1:20" ht="6.75" customHeight="1">
      <c r="A52" s="216"/>
      <c r="B52" s="216"/>
      <c r="C52" s="250"/>
      <c r="D52" s="251"/>
      <c r="E52" s="252"/>
      <c r="F52" s="252"/>
      <c r="G52" s="15"/>
      <c r="H52" s="216"/>
      <c r="I52" s="216"/>
      <c r="J52" s="250"/>
      <c r="K52" s="251"/>
      <c r="L52" s="252"/>
      <c r="M52" s="252"/>
      <c r="N52" s="15"/>
      <c r="O52" s="15"/>
      <c r="P52" s="15"/>
      <c r="Q52" s="15"/>
      <c r="R52" s="15"/>
      <c r="S52" s="15"/>
      <c r="T52" s="15"/>
    </row>
    <row r="53" spans="1:20">
      <c r="A53" s="15" t="s">
        <v>388</v>
      </c>
      <c r="B53" s="26"/>
      <c r="C53" s="15"/>
      <c r="D53" s="15"/>
      <c r="E53" s="15"/>
      <c r="F53" s="15"/>
      <c r="G53" s="15"/>
      <c r="H53" s="15"/>
      <c r="I53" s="15"/>
      <c r="J53" s="15"/>
      <c r="K53" s="15"/>
      <c r="L53" s="15"/>
      <c r="M53" s="15"/>
      <c r="N53" s="15"/>
      <c r="O53" s="15"/>
      <c r="P53" s="15"/>
      <c r="Q53" s="258"/>
      <c r="R53" s="15"/>
      <c r="S53" s="15"/>
      <c r="T53" s="15"/>
    </row>
    <row r="54" spans="1:20">
      <c r="A54" s="15" t="s">
        <v>389</v>
      </c>
      <c r="B54" s="16"/>
      <c r="C54" s="15"/>
      <c r="D54" s="15"/>
      <c r="E54" s="15"/>
      <c r="F54" s="15"/>
      <c r="G54" s="15"/>
      <c r="H54" s="15"/>
      <c r="I54" s="15"/>
      <c r="J54" s="15"/>
      <c r="K54" s="15"/>
      <c r="L54" s="15"/>
      <c r="M54" s="15"/>
      <c r="N54" s="15"/>
      <c r="O54" s="15"/>
      <c r="P54" s="15"/>
      <c r="Q54" s="15"/>
      <c r="R54" s="15"/>
      <c r="S54" s="15"/>
      <c r="T54" s="15"/>
    </row>
    <row r="55" spans="1:20">
      <c r="A55" s="15" t="s">
        <v>366</v>
      </c>
      <c r="B55" s="15"/>
      <c r="C55" s="15"/>
      <c r="D55" s="15"/>
      <c r="E55" s="15"/>
      <c r="F55" s="15"/>
      <c r="G55" s="15"/>
      <c r="H55" s="15"/>
      <c r="I55" s="15"/>
      <c r="J55" s="15"/>
      <c r="K55" s="15"/>
      <c r="L55" s="15"/>
      <c r="M55" s="15"/>
      <c r="N55" s="15"/>
      <c r="O55" s="15"/>
      <c r="P55" s="15"/>
      <c r="Q55" s="15"/>
      <c r="R55" s="15"/>
      <c r="S55" s="15"/>
      <c r="T55" s="15"/>
    </row>
    <row r="56" spans="1:20">
      <c r="A56" s="229" t="s">
        <v>69</v>
      </c>
      <c r="B56" s="15"/>
      <c r="C56" s="15"/>
      <c r="D56" s="15"/>
      <c r="E56" s="15"/>
      <c r="F56" s="15"/>
      <c r="G56" s="15"/>
      <c r="H56" s="15"/>
      <c r="I56" s="15"/>
      <c r="J56" s="15"/>
      <c r="K56" s="15"/>
      <c r="L56" s="15"/>
      <c r="M56" s="15"/>
      <c r="N56" s="15"/>
      <c r="O56" s="15"/>
      <c r="P56" s="15"/>
      <c r="Q56" s="15"/>
      <c r="R56" s="15"/>
      <c r="S56" s="15"/>
      <c r="T56" s="15"/>
    </row>
    <row r="57" spans="1:20">
      <c r="A57" s="15"/>
      <c r="B57" s="15"/>
      <c r="C57" s="15"/>
      <c r="D57" s="15"/>
      <c r="E57" s="15"/>
      <c r="F57" s="15"/>
      <c r="G57" s="15"/>
      <c r="H57" s="15"/>
      <c r="I57" s="15"/>
      <c r="J57" s="15"/>
      <c r="K57" s="15"/>
      <c r="L57" s="15"/>
      <c r="M57" s="15"/>
      <c r="N57" s="15"/>
      <c r="O57" s="15"/>
      <c r="P57" s="15"/>
      <c r="Q57" s="15"/>
      <c r="R57" s="15"/>
      <c r="S57" s="15"/>
      <c r="T57" s="15"/>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762CE307-2B81-4CAC-821B-31E122DDB6EA}"/>
    <hyperlink ref="A1" location="Índice!A1" display="Volver al Índice" xr:uid="{94796BB4-F650-495C-A583-A9A31AA02626}"/>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06DF-CF77-4746-8C86-37610DCEAC02}">
  <dimension ref="A1:F433"/>
  <sheetViews>
    <sheetView showGridLines="0" zoomScaleNormal="100" workbookViewId="0"/>
  </sheetViews>
  <sheetFormatPr baseColWidth="10" defaultColWidth="11.44140625" defaultRowHeight="13.2"/>
  <cols>
    <col min="1" max="1" width="4.5546875" style="304" customWidth="1"/>
    <col min="2" max="2" width="1.44140625" style="304" customWidth="1"/>
    <col min="3" max="3" width="30.5546875" style="304" customWidth="1"/>
    <col min="4" max="6" width="21.5546875" style="304" customWidth="1"/>
    <col min="7" max="16384" width="11.44140625" style="304"/>
  </cols>
  <sheetData>
    <row r="1" spans="1:6" s="260" customFormat="1" ht="17.100000000000001" customHeight="1">
      <c r="A1" s="1179" t="s">
        <v>1066</v>
      </c>
      <c r="B1" s="259"/>
      <c r="C1" s="259"/>
      <c r="D1" s="259"/>
      <c r="E1" s="259"/>
      <c r="F1" s="259"/>
    </row>
    <row r="2" spans="1:6" s="262" customFormat="1" ht="24" customHeight="1">
      <c r="A2" s="261" t="s">
        <v>390</v>
      </c>
      <c r="B2" s="261"/>
      <c r="C2" s="261"/>
      <c r="D2" s="261"/>
      <c r="E2" s="261"/>
      <c r="F2" s="261"/>
    </row>
    <row r="3" spans="1:6" s="264" customFormat="1" ht="18.899999999999999" customHeight="1">
      <c r="A3" s="263">
        <v>45260</v>
      </c>
      <c r="B3" s="263"/>
      <c r="C3" s="263"/>
      <c r="D3" s="263"/>
      <c r="E3" s="263"/>
      <c r="F3" s="263"/>
    </row>
    <row r="4" spans="1:6" s="260" customFormat="1" ht="17.100000000000001" customHeight="1">
      <c r="A4" s="265" t="s">
        <v>71</v>
      </c>
      <c r="B4" s="265"/>
      <c r="C4" s="265"/>
      <c r="D4" s="265"/>
      <c r="E4" s="265"/>
      <c r="F4" s="265"/>
    </row>
    <row r="5" spans="1:6" s="267" customFormat="1" ht="15" customHeight="1">
      <c r="A5" s="266" t="s">
        <v>391</v>
      </c>
      <c r="B5" s="266"/>
      <c r="C5" s="266"/>
      <c r="D5" s="266"/>
      <c r="E5" s="266"/>
      <c r="F5" s="266"/>
    </row>
    <row r="6" spans="1:6" s="268" customFormat="1" ht="6.9" customHeight="1" thickBot="1"/>
    <row r="7" spans="1:6" s="272" customFormat="1" ht="9.9" customHeight="1">
      <c r="A7" s="269" t="s">
        <v>392</v>
      </c>
      <c r="B7" s="269"/>
      <c r="C7" s="270"/>
      <c r="D7" s="270" t="s">
        <v>368</v>
      </c>
      <c r="E7" s="271" t="s">
        <v>393</v>
      </c>
      <c r="F7" s="271" t="s">
        <v>394</v>
      </c>
    </row>
    <row r="8" spans="1:6" s="272" customFormat="1" ht="16.5" customHeight="1">
      <c r="A8" s="273"/>
      <c r="B8" s="273"/>
      <c r="C8" s="273"/>
      <c r="D8" s="273"/>
      <c r="E8" s="274" t="s">
        <v>380</v>
      </c>
      <c r="F8" s="274" t="s">
        <v>381</v>
      </c>
    </row>
    <row r="9" spans="1:6" s="272" customFormat="1" ht="8.25" customHeight="1">
      <c r="A9" s="275"/>
      <c r="B9" s="275"/>
      <c r="C9" s="276"/>
      <c r="D9" s="275"/>
      <c r="E9" s="277"/>
      <c r="F9" s="277"/>
    </row>
    <row r="10" spans="1:6" s="283" customFormat="1" ht="12" customHeight="1">
      <c r="A10" s="275">
        <v>1</v>
      </c>
      <c r="B10" s="278"/>
      <c r="C10" s="279" t="s">
        <v>28</v>
      </c>
      <c r="D10" s="280">
        <v>0</v>
      </c>
      <c r="E10" s="281" t="s">
        <v>67</v>
      </c>
      <c r="F10" s="282" t="s">
        <v>67</v>
      </c>
    </row>
    <row r="11" spans="1:6" s="283" customFormat="1" ht="12" customHeight="1">
      <c r="A11" s="275">
        <v>2</v>
      </c>
      <c r="B11" s="278"/>
      <c r="C11" s="279" t="s">
        <v>30</v>
      </c>
      <c r="D11" s="280">
        <v>0</v>
      </c>
      <c r="E11" s="281" t="s">
        <v>67</v>
      </c>
      <c r="F11" s="282" t="s">
        <v>67</v>
      </c>
    </row>
    <row r="12" spans="1:6" s="283" customFormat="1" ht="12" customHeight="1">
      <c r="A12" s="275">
        <v>3</v>
      </c>
      <c r="B12" s="278"/>
      <c r="C12" s="279" t="s">
        <v>29</v>
      </c>
      <c r="D12" s="280">
        <v>0</v>
      </c>
      <c r="E12" s="281" t="s">
        <v>67</v>
      </c>
      <c r="F12" s="282" t="s">
        <v>67</v>
      </c>
    </row>
    <row r="13" spans="1:6" s="283" customFormat="1" ht="12" customHeight="1">
      <c r="A13" s="275">
        <v>4</v>
      </c>
      <c r="B13" s="278"/>
      <c r="C13" s="279" t="s">
        <v>36</v>
      </c>
      <c r="D13" s="280">
        <v>0</v>
      </c>
      <c r="E13" s="281" t="s">
        <v>67</v>
      </c>
      <c r="F13" s="282" t="s">
        <v>67</v>
      </c>
    </row>
    <row r="14" spans="1:6" s="283" customFormat="1" ht="12" customHeight="1">
      <c r="A14" s="275">
        <v>5</v>
      </c>
      <c r="B14" s="278"/>
      <c r="C14" s="279" t="s">
        <v>34</v>
      </c>
      <c r="D14" s="280">
        <v>0</v>
      </c>
      <c r="E14" s="281" t="s">
        <v>67</v>
      </c>
      <c r="F14" s="282" t="s">
        <v>67</v>
      </c>
    </row>
    <row r="15" spans="1:6" s="283" customFormat="1" ht="12" customHeight="1">
      <c r="A15" s="275">
        <v>6</v>
      </c>
      <c r="B15" s="278"/>
      <c r="C15" s="279" t="s">
        <v>33</v>
      </c>
      <c r="D15" s="280">
        <v>0</v>
      </c>
      <c r="E15" s="281" t="s">
        <v>67</v>
      </c>
      <c r="F15" s="282" t="s">
        <v>67</v>
      </c>
    </row>
    <row r="16" spans="1:6" s="283" customFormat="1" ht="12" customHeight="1">
      <c r="A16" s="275">
        <v>7</v>
      </c>
      <c r="B16" s="278"/>
      <c r="C16" s="279" t="s">
        <v>31</v>
      </c>
      <c r="D16" s="280">
        <v>0</v>
      </c>
      <c r="E16" s="281" t="s">
        <v>67</v>
      </c>
      <c r="F16" s="282" t="s">
        <v>67</v>
      </c>
    </row>
    <row r="17" spans="1:6" s="283" customFormat="1" ht="12" customHeight="1">
      <c r="A17" s="275">
        <v>8</v>
      </c>
      <c r="B17" s="278"/>
      <c r="C17" s="279" t="s">
        <v>35</v>
      </c>
      <c r="D17" s="280">
        <v>0</v>
      </c>
      <c r="E17" s="281" t="s">
        <v>67</v>
      </c>
      <c r="F17" s="282" t="s">
        <v>67</v>
      </c>
    </row>
    <row r="18" spans="1:6" s="283" customFormat="1" ht="12" customHeight="1">
      <c r="A18" s="275">
        <v>9</v>
      </c>
      <c r="B18" s="278"/>
      <c r="C18" s="279" t="s">
        <v>32</v>
      </c>
      <c r="D18" s="280">
        <v>0</v>
      </c>
      <c r="E18" s="281" t="s">
        <v>67</v>
      </c>
      <c r="F18" s="282" t="s">
        <v>67</v>
      </c>
    </row>
    <row r="19" spans="1:6" s="288" customFormat="1" ht="6.75" customHeight="1">
      <c r="A19" s="284"/>
      <c r="B19" s="284"/>
      <c r="C19" s="285"/>
      <c r="D19" s="286"/>
      <c r="E19" s="287"/>
      <c r="F19" s="287"/>
    </row>
    <row r="20" spans="1:6" s="288" customFormat="1" ht="11.85" customHeight="1">
      <c r="C20" s="289"/>
      <c r="D20" s="290"/>
      <c r="E20" s="291"/>
      <c r="F20" s="291"/>
    </row>
    <row r="21" spans="1:6" s="267" customFormat="1" ht="15" customHeight="1">
      <c r="A21" s="266" t="s">
        <v>395</v>
      </c>
      <c r="B21" s="266"/>
      <c r="C21" s="266"/>
      <c r="D21" s="266"/>
      <c r="E21" s="266"/>
      <c r="F21" s="292"/>
    </row>
    <row r="22" spans="1:6" s="268" customFormat="1" ht="6.9" customHeight="1" thickBot="1"/>
    <row r="23" spans="1:6" s="272" customFormat="1" ht="9.9" customHeight="1">
      <c r="A23" s="269" t="s">
        <v>392</v>
      </c>
      <c r="B23" s="269"/>
      <c r="C23" s="270"/>
      <c r="D23" s="270" t="s">
        <v>368</v>
      </c>
      <c r="E23" s="271" t="s">
        <v>393</v>
      </c>
      <c r="F23" s="271" t="s">
        <v>394</v>
      </c>
    </row>
    <row r="24" spans="1:6" s="272" customFormat="1" ht="16.5" customHeight="1">
      <c r="A24" s="273"/>
      <c r="B24" s="273"/>
      <c r="C24" s="273"/>
      <c r="D24" s="273"/>
      <c r="E24" s="274" t="s">
        <v>380</v>
      </c>
      <c r="F24" s="274" t="s">
        <v>381</v>
      </c>
    </row>
    <row r="25" spans="1:6" s="272" customFormat="1" ht="8.25" customHeight="1">
      <c r="A25" s="275"/>
      <c r="B25" s="275"/>
      <c r="C25" s="276"/>
      <c r="D25" s="275"/>
      <c r="E25" s="277"/>
      <c r="F25" s="277"/>
    </row>
    <row r="26" spans="1:6" s="283" customFormat="1" ht="12" customHeight="1">
      <c r="A26" s="275">
        <v>1</v>
      </c>
      <c r="B26" s="278"/>
      <c r="C26" s="279" t="s">
        <v>33</v>
      </c>
      <c r="D26" s="280">
        <v>1705190.2649999999</v>
      </c>
      <c r="E26" s="281">
        <v>84.06752991549925</v>
      </c>
      <c r="F26" s="282">
        <v>84.06752991549925</v>
      </c>
    </row>
    <row r="27" spans="1:6" s="283" customFormat="1" ht="12" customHeight="1">
      <c r="A27" s="275">
        <v>2</v>
      </c>
      <c r="B27" s="278"/>
      <c r="C27" s="279" t="s">
        <v>28</v>
      </c>
      <c r="D27" s="280">
        <v>323167.49300000002</v>
      </c>
      <c r="E27" s="281">
        <v>15.932470084500746</v>
      </c>
      <c r="F27" s="282">
        <v>100</v>
      </c>
    </row>
    <row r="28" spans="1:6" s="283" customFormat="1" ht="12" customHeight="1">
      <c r="A28" s="275">
        <v>3</v>
      </c>
      <c r="B28" s="278"/>
      <c r="C28" s="279" t="s">
        <v>31</v>
      </c>
      <c r="D28" s="280">
        <v>0</v>
      </c>
      <c r="E28" s="281" t="s">
        <v>67</v>
      </c>
      <c r="F28" s="282" t="s">
        <v>67</v>
      </c>
    </row>
    <row r="29" spans="1:6" s="283" customFormat="1" ht="12" customHeight="1">
      <c r="A29" s="275">
        <v>4</v>
      </c>
      <c r="B29" s="278"/>
      <c r="C29" s="279" t="s">
        <v>30</v>
      </c>
      <c r="D29" s="280">
        <v>0</v>
      </c>
      <c r="E29" s="281" t="s">
        <v>67</v>
      </c>
      <c r="F29" s="282" t="s">
        <v>67</v>
      </c>
    </row>
    <row r="30" spans="1:6" s="283" customFormat="1" ht="12" customHeight="1">
      <c r="A30" s="275">
        <v>5</v>
      </c>
      <c r="B30" s="278"/>
      <c r="C30" s="279" t="s">
        <v>29</v>
      </c>
      <c r="D30" s="280">
        <v>0</v>
      </c>
      <c r="E30" s="281" t="s">
        <v>67</v>
      </c>
      <c r="F30" s="282" t="s">
        <v>67</v>
      </c>
    </row>
    <row r="31" spans="1:6" s="283" customFormat="1" ht="12" customHeight="1">
      <c r="A31" s="275">
        <v>6</v>
      </c>
      <c r="B31" s="278"/>
      <c r="C31" s="279" t="s">
        <v>36</v>
      </c>
      <c r="D31" s="280">
        <v>0</v>
      </c>
      <c r="E31" s="281" t="s">
        <v>67</v>
      </c>
      <c r="F31" s="282" t="s">
        <v>67</v>
      </c>
    </row>
    <row r="32" spans="1:6" s="283" customFormat="1" ht="12" customHeight="1">
      <c r="A32" s="275">
        <v>7</v>
      </c>
      <c r="B32" s="278"/>
      <c r="C32" s="279" t="s">
        <v>34</v>
      </c>
      <c r="D32" s="280">
        <v>0</v>
      </c>
      <c r="E32" s="281" t="s">
        <v>67</v>
      </c>
      <c r="F32" s="282" t="s">
        <v>67</v>
      </c>
    </row>
    <row r="33" spans="1:6" s="283" customFormat="1" ht="12" customHeight="1">
      <c r="A33" s="275">
        <v>8</v>
      </c>
      <c r="B33" s="278"/>
      <c r="C33" s="279" t="s">
        <v>35</v>
      </c>
      <c r="D33" s="280">
        <v>0</v>
      </c>
      <c r="E33" s="281" t="s">
        <v>67</v>
      </c>
      <c r="F33" s="282" t="s">
        <v>67</v>
      </c>
    </row>
    <row r="34" spans="1:6" s="283" customFormat="1" ht="12" customHeight="1">
      <c r="A34" s="275">
        <v>9</v>
      </c>
      <c r="B34" s="278"/>
      <c r="C34" s="279" t="s">
        <v>32</v>
      </c>
      <c r="D34" s="280">
        <v>0</v>
      </c>
      <c r="E34" s="281" t="s">
        <v>67</v>
      </c>
      <c r="F34" s="282" t="s">
        <v>67</v>
      </c>
    </row>
    <row r="35" spans="1:6" s="288" customFormat="1" ht="9" customHeight="1">
      <c r="A35" s="284"/>
      <c r="B35" s="284"/>
      <c r="C35" s="285"/>
      <c r="D35" s="286"/>
      <c r="E35" s="287"/>
      <c r="F35" s="287"/>
    </row>
    <row r="36" spans="1:6" s="288" customFormat="1" ht="7.5" customHeight="1">
      <c r="C36" s="289"/>
      <c r="D36" s="290"/>
      <c r="E36" s="291"/>
      <c r="F36" s="291"/>
    </row>
    <row r="37" spans="1:6" s="267" customFormat="1" ht="15" customHeight="1">
      <c r="A37" s="266" t="s">
        <v>396</v>
      </c>
      <c r="B37" s="266"/>
      <c r="C37" s="266"/>
      <c r="D37" s="266"/>
      <c r="E37" s="266"/>
      <c r="F37" s="266"/>
    </row>
    <row r="38" spans="1:6" s="268" customFormat="1" ht="6.9" customHeight="1" thickBot="1"/>
    <row r="39" spans="1:6" s="293" customFormat="1" ht="9.9" customHeight="1">
      <c r="A39" s="269" t="s">
        <v>392</v>
      </c>
      <c r="B39" s="269"/>
      <c r="C39" s="270"/>
      <c r="D39" s="270" t="s">
        <v>368</v>
      </c>
      <c r="E39" s="271" t="s">
        <v>393</v>
      </c>
      <c r="F39" s="271" t="s">
        <v>394</v>
      </c>
    </row>
    <row r="40" spans="1:6" s="293" customFormat="1" ht="15.75" customHeight="1">
      <c r="A40" s="273"/>
      <c r="B40" s="273"/>
      <c r="C40" s="273"/>
      <c r="D40" s="273"/>
      <c r="E40" s="274" t="s">
        <v>380</v>
      </c>
      <c r="F40" s="274" t="s">
        <v>381</v>
      </c>
    </row>
    <row r="41" spans="1:6" s="293" customFormat="1" ht="8.25" customHeight="1">
      <c r="A41" s="283"/>
      <c r="B41" s="283"/>
      <c r="C41" s="276"/>
      <c r="D41" s="275"/>
      <c r="E41" s="277"/>
      <c r="F41" s="277"/>
    </row>
    <row r="42" spans="1:6" s="283" customFormat="1" ht="12" customHeight="1">
      <c r="A42" s="275">
        <v>1</v>
      </c>
      <c r="B42" s="278"/>
      <c r="C42" s="279" t="s">
        <v>29</v>
      </c>
      <c r="D42" s="280">
        <v>4084770.977</v>
      </c>
      <c r="E42" s="281">
        <v>35.481828849695084</v>
      </c>
      <c r="F42" s="282">
        <v>35.481828849695084</v>
      </c>
    </row>
    <row r="43" spans="1:6" s="283" customFormat="1" ht="12" customHeight="1">
      <c r="A43" s="275">
        <v>2</v>
      </c>
      <c r="B43" s="278"/>
      <c r="C43" s="279" t="s">
        <v>30</v>
      </c>
      <c r="D43" s="280">
        <v>2352635.7650000001</v>
      </c>
      <c r="E43" s="281">
        <v>20.435862874424618</v>
      </c>
      <c r="F43" s="282">
        <v>55.917691724119706</v>
      </c>
    </row>
    <row r="44" spans="1:6" s="283" customFormat="1" ht="12" customHeight="1">
      <c r="A44" s="275">
        <v>3</v>
      </c>
      <c r="B44" s="278"/>
      <c r="C44" s="279" t="s">
        <v>28</v>
      </c>
      <c r="D44" s="280">
        <v>1432208.4450000001</v>
      </c>
      <c r="E44" s="281">
        <v>12.440691340766431</v>
      </c>
      <c r="F44" s="282">
        <v>68.358383064886141</v>
      </c>
    </row>
    <row r="45" spans="1:6" s="283" customFormat="1" ht="12" customHeight="1">
      <c r="A45" s="275">
        <v>4</v>
      </c>
      <c r="B45" s="278"/>
      <c r="C45" s="279" t="s">
        <v>34</v>
      </c>
      <c r="D45" s="280">
        <v>1374612.5220000001</v>
      </c>
      <c r="E45" s="281">
        <v>11.940391888524653</v>
      </c>
      <c r="F45" s="282">
        <v>80.298774953410799</v>
      </c>
    </row>
    <row r="46" spans="1:6" s="283" customFormat="1" ht="12" customHeight="1">
      <c r="A46" s="275">
        <v>5</v>
      </c>
      <c r="B46" s="278"/>
      <c r="C46" s="279" t="s">
        <v>31</v>
      </c>
      <c r="D46" s="280">
        <v>943073.10699999996</v>
      </c>
      <c r="E46" s="281">
        <v>8.1918812006199229</v>
      </c>
      <c r="F46" s="282">
        <v>88.490656154030717</v>
      </c>
    </row>
    <row r="47" spans="1:6" s="283" customFormat="1" ht="12" customHeight="1">
      <c r="A47" s="275">
        <v>6</v>
      </c>
      <c r="B47" s="278"/>
      <c r="C47" s="279" t="s">
        <v>35</v>
      </c>
      <c r="D47" s="280">
        <v>614592.55799999996</v>
      </c>
      <c r="E47" s="281">
        <v>5.3385778732858196</v>
      </c>
      <c r="F47" s="282">
        <v>93.829234027316531</v>
      </c>
    </row>
    <row r="48" spans="1:6" s="283" customFormat="1" ht="12" customHeight="1">
      <c r="A48" s="275">
        <v>7</v>
      </c>
      <c r="B48" s="278"/>
      <c r="C48" s="279" t="s">
        <v>36</v>
      </c>
      <c r="D48" s="280">
        <v>402848.755</v>
      </c>
      <c r="E48" s="281">
        <v>3.4992930222297618</v>
      </c>
      <c r="F48" s="282">
        <v>97.328527049546295</v>
      </c>
    </row>
    <row r="49" spans="1:6" s="283" customFormat="1" ht="12" customHeight="1">
      <c r="A49" s="275">
        <v>8</v>
      </c>
      <c r="B49" s="278"/>
      <c r="C49" s="279" t="s">
        <v>32</v>
      </c>
      <c r="D49" s="280">
        <v>291323.859</v>
      </c>
      <c r="E49" s="281">
        <v>2.5305465993254641</v>
      </c>
      <c r="F49" s="282">
        <v>99.859073648871757</v>
      </c>
    </row>
    <row r="50" spans="1:6" s="283" customFormat="1" ht="12" customHeight="1">
      <c r="A50" s="275">
        <v>9</v>
      </c>
      <c r="B50" s="278"/>
      <c r="C50" s="279" t="s">
        <v>33</v>
      </c>
      <c r="D50" s="280">
        <v>16223.85</v>
      </c>
      <c r="E50" s="281">
        <v>0.14092635112823501</v>
      </c>
      <c r="F50" s="282">
        <v>99.999999999999986</v>
      </c>
    </row>
    <row r="51" spans="1:6" s="288" customFormat="1" ht="6" customHeight="1">
      <c r="A51" s="284"/>
      <c r="B51" s="284"/>
      <c r="C51" s="294"/>
      <c r="D51" s="294"/>
      <c r="E51" s="294"/>
      <c r="F51" s="294"/>
    </row>
    <row r="52" spans="1:6" s="268" customFormat="1" ht="9.75" customHeight="1">
      <c r="C52" s="295"/>
      <c r="D52" s="296"/>
      <c r="E52" s="297"/>
      <c r="F52" s="297"/>
    </row>
    <row r="53" spans="1:6" s="267" customFormat="1" ht="15" customHeight="1">
      <c r="A53" s="266" t="s">
        <v>397</v>
      </c>
      <c r="B53" s="266"/>
      <c r="C53" s="266"/>
      <c r="D53" s="266"/>
      <c r="E53" s="266"/>
      <c r="F53" s="266"/>
    </row>
    <row r="54" spans="1:6" s="268" customFormat="1" ht="6.9" customHeight="1" thickBot="1"/>
    <row r="55" spans="1:6" s="293" customFormat="1" ht="12.75" customHeight="1">
      <c r="A55" s="269" t="s">
        <v>392</v>
      </c>
      <c r="B55" s="269"/>
      <c r="C55" s="270"/>
      <c r="D55" s="270" t="s">
        <v>368</v>
      </c>
      <c r="E55" s="271" t="s">
        <v>393</v>
      </c>
      <c r="F55" s="271" t="s">
        <v>394</v>
      </c>
    </row>
    <row r="56" spans="1:6" s="283" customFormat="1" ht="12.75" customHeight="1">
      <c r="A56" s="273"/>
      <c r="B56" s="273"/>
      <c r="C56" s="273"/>
      <c r="D56" s="273"/>
      <c r="E56" s="274" t="s">
        <v>380</v>
      </c>
      <c r="F56" s="274" t="s">
        <v>381</v>
      </c>
    </row>
    <row r="57" spans="1:6" s="283" customFormat="1" ht="7.5" customHeight="1">
      <c r="C57" s="276"/>
      <c r="D57" s="275"/>
      <c r="E57" s="277"/>
      <c r="F57" s="277"/>
    </row>
    <row r="58" spans="1:6" s="283" customFormat="1" ht="12" customHeight="1">
      <c r="A58" s="275">
        <v>1</v>
      </c>
      <c r="B58" s="278"/>
      <c r="C58" s="279" t="s">
        <v>34</v>
      </c>
      <c r="D58" s="280">
        <v>28433.462</v>
      </c>
      <c r="E58" s="281">
        <v>100</v>
      </c>
      <c r="F58" s="282">
        <v>100</v>
      </c>
    </row>
    <row r="59" spans="1:6" s="283" customFormat="1" ht="12" customHeight="1">
      <c r="A59" s="275">
        <v>2</v>
      </c>
      <c r="B59" s="278"/>
      <c r="C59" s="279" t="s">
        <v>28</v>
      </c>
      <c r="D59" s="280">
        <v>0</v>
      </c>
      <c r="E59" s="281" t="s">
        <v>67</v>
      </c>
      <c r="F59" s="282" t="s">
        <v>67</v>
      </c>
    </row>
    <row r="60" spans="1:6" s="283" customFormat="1" ht="12" customHeight="1">
      <c r="A60" s="275">
        <v>3</v>
      </c>
      <c r="B60" s="278"/>
      <c r="C60" s="279" t="s">
        <v>30</v>
      </c>
      <c r="D60" s="280">
        <v>0</v>
      </c>
      <c r="E60" s="281" t="s">
        <v>67</v>
      </c>
      <c r="F60" s="282" t="s">
        <v>67</v>
      </c>
    </row>
    <row r="61" spans="1:6" s="283" customFormat="1" ht="12" customHeight="1">
      <c r="A61" s="275">
        <v>4</v>
      </c>
      <c r="B61" s="278"/>
      <c r="C61" s="279" t="s">
        <v>29</v>
      </c>
      <c r="D61" s="280">
        <v>0</v>
      </c>
      <c r="E61" s="281" t="s">
        <v>67</v>
      </c>
      <c r="F61" s="282" t="s">
        <v>67</v>
      </c>
    </row>
    <row r="62" spans="1:6" s="283" customFormat="1" ht="12" customHeight="1">
      <c r="A62" s="275">
        <v>5</v>
      </c>
      <c r="B62" s="278"/>
      <c r="C62" s="279" t="s">
        <v>36</v>
      </c>
      <c r="D62" s="280">
        <v>0</v>
      </c>
      <c r="E62" s="281" t="s">
        <v>67</v>
      </c>
      <c r="F62" s="282" t="s">
        <v>67</v>
      </c>
    </row>
    <row r="63" spans="1:6" s="283" customFormat="1" ht="12" customHeight="1">
      <c r="A63" s="275">
        <v>6</v>
      </c>
      <c r="B63" s="278"/>
      <c r="C63" s="279" t="s">
        <v>33</v>
      </c>
      <c r="D63" s="280">
        <v>0</v>
      </c>
      <c r="E63" s="281" t="s">
        <v>67</v>
      </c>
      <c r="F63" s="282" t="s">
        <v>67</v>
      </c>
    </row>
    <row r="64" spans="1:6" s="283" customFormat="1" ht="12" customHeight="1">
      <c r="A64" s="275">
        <v>7</v>
      </c>
      <c r="B64" s="278"/>
      <c r="C64" s="279" t="s">
        <v>31</v>
      </c>
      <c r="D64" s="280">
        <v>0</v>
      </c>
      <c r="E64" s="281" t="s">
        <v>67</v>
      </c>
      <c r="F64" s="282" t="s">
        <v>67</v>
      </c>
    </row>
    <row r="65" spans="1:6" s="283" customFormat="1" ht="12" customHeight="1">
      <c r="A65" s="275">
        <v>8</v>
      </c>
      <c r="B65" s="278"/>
      <c r="C65" s="279" t="s">
        <v>35</v>
      </c>
      <c r="D65" s="280">
        <v>0</v>
      </c>
      <c r="E65" s="281" t="s">
        <v>67</v>
      </c>
      <c r="F65" s="282" t="s">
        <v>67</v>
      </c>
    </row>
    <row r="66" spans="1:6" s="283" customFormat="1" ht="12" customHeight="1">
      <c r="A66" s="275">
        <v>9</v>
      </c>
      <c r="B66" s="278"/>
      <c r="C66" s="279" t="s">
        <v>32</v>
      </c>
      <c r="D66" s="280">
        <v>0</v>
      </c>
      <c r="E66" s="281" t="s">
        <v>67</v>
      </c>
      <c r="F66" s="282" t="s">
        <v>67</v>
      </c>
    </row>
    <row r="67" spans="1:6" s="288" customFormat="1" ht="6" customHeight="1">
      <c r="A67" s="284"/>
      <c r="B67" s="284"/>
      <c r="C67" s="285"/>
      <c r="D67" s="298"/>
      <c r="E67" s="299"/>
      <c r="F67" s="299"/>
    </row>
    <row r="68" spans="1:6" s="268" customFormat="1" ht="6" customHeight="1">
      <c r="A68" s="283"/>
      <c r="B68" s="283"/>
      <c r="C68" s="283"/>
      <c r="D68" s="283"/>
      <c r="E68" s="283"/>
      <c r="F68" s="283"/>
    </row>
    <row r="69" spans="1:6" s="301" customFormat="1" ht="11.1" customHeight="1">
      <c r="A69" s="283" t="s">
        <v>398</v>
      </c>
      <c r="B69" s="300"/>
      <c r="C69" s="283"/>
      <c r="D69" s="283"/>
      <c r="E69" s="283"/>
      <c r="F69" s="283"/>
    </row>
    <row r="70" spans="1:6" s="301" customFormat="1" ht="11.1" customHeight="1">
      <c r="A70" s="302" t="s">
        <v>399</v>
      </c>
      <c r="B70" s="300"/>
      <c r="C70" s="283"/>
      <c r="D70" s="283"/>
      <c r="E70" s="283"/>
      <c r="F70" s="283"/>
    </row>
    <row r="71" spans="1:6" s="229" customFormat="1" ht="10.199999999999999">
      <c r="A71" s="229" t="s">
        <v>400</v>
      </c>
    </row>
    <row r="72" spans="1:6" s="268" customFormat="1">
      <c r="A72" s="303"/>
      <c r="B72" s="283"/>
      <c r="C72" s="283"/>
      <c r="D72" s="283"/>
      <c r="E72" s="283"/>
      <c r="F72" s="283"/>
    </row>
    <row r="73" spans="1:6" s="268" customFormat="1"/>
    <row r="74" spans="1:6" s="268" customFormat="1"/>
    <row r="75" spans="1:6" s="268" customFormat="1"/>
    <row r="76" spans="1:6" s="268" customFormat="1"/>
    <row r="77" spans="1:6" s="268" customFormat="1"/>
    <row r="78" spans="1:6" s="268" customFormat="1"/>
    <row r="79" spans="1:6" s="268" customFormat="1"/>
    <row r="80" spans="1:6" s="268" customFormat="1"/>
    <row r="81" s="268" customFormat="1"/>
    <row r="82" s="268" customFormat="1"/>
    <row r="83" s="268" customFormat="1"/>
    <row r="84" s="268" customFormat="1"/>
    <row r="85" s="268" customFormat="1"/>
    <row r="86" s="268" customFormat="1"/>
    <row r="87" s="268" customFormat="1"/>
    <row r="88" s="268" customFormat="1"/>
    <row r="89" s="268" customFormat="1"/>
    <row r="90" s="268" customFormat="1"/>
    <row r="91" s="268" customFormat="1"/>
    <row r="92" s="268" customFormat="1"/>
    <row r="93" s="268" customFormat="1"/>
    <row r="94" s="268" customFormat="1"/>
    <row r="95" s="268" customFormat="1"/>
    <row r="96" s="268" customFormat="1"/>
    <row r="97" s="268" customFormat="1"/>
    <row r="98" s="268" customFormat="1"/>
    <row r="99" s="268" customFormat="1"/>
    <row r="100" s="268" customFormat="1"/>
    <row r="101" s="268" customFormat="1"/>
    <row r="102" s="268" customFormat="1"/>
    <row r="103" s="268" customFormat="1"/>
    <row r="104" s="268" customFormat="1"/>
    <row r="105" s="268" customFormat="1"/>
    <row r="106" s="268" customFormat="1"/>
    <row r="107" s="268" customFormat="1"/>
    <row r="108" s="268" customFormat="1"/>
    <row r="109" s="268" customFormat="1"/>
    <row r="110" s="268" customFormat="1"/>
    <row r="111" s="268" customFormat="1"/>
    <row r="112" s="268" customFormat="1"/>
    <row r="113" s="268" customFormat="1"/>
    <row r="114" s="268" customFormat="1"/>
    <row r="115" s="268" customFormat="1"/>
    <row r="116" s="268" customFormat="1"/>
    <row r="117" s="268" customFormat="1"/>
    <row r="118" s="268" customFormat="1"/>
    <row r="119" s="268" customFormat="1"/>
    <row r="120" s="268" customFormat="1"/>
    <row r="121" s="268" customFormat="1"/>
    <row r="122" s="268" customFormat="1"/>
    <row r="123" s="268" customFormat="1"/>
    <row r="124" s="268" customFormat="1"/>
    <row r="125" s="268" customFormat="1"/>
    <row r="126" s="268" customFormat="1"/>
    <row r="127" s="268" customFormat="1"/>
    <row r="128" s="268" customFormat="1"/>
    <row r="129" s="268" customFormat="1"/>
    <row r="130" s="268" customFormat="1"/>
    <row r="131" s="268" customFormat="1"/>
    <row r="132" s="268" customFormat="1"/>
    <row r="133" s="268" customFormat="1"/>
    <row r="134" s="268" customFormat="1"/>
    <row r="135" s="268" customFormat="1"/>
    <row r="136" s="268" customFormat="1"/>
    <row r="137" s="268" customFormat="1"/>
    <row r="138" s="268" customFormat="1"/>
    <row r="139" s="268" customFormat="1"/>
    <row r="140" s="268" customFormat="1"/>
    <row r="141" s="268" customFormat="1"/>
    <row r="142" s="268" customFormat="1"/>
    <row r="143" s="268" customFormat="1"/>
    <row r="144" s="268" customFormat="1"/>
    <row r="145" s="268" customFormat="1"/>
    <row r="146" s="268" customFormat="1"/>
    <row r="147" s="268" customFormat="1"/>
    <row r="148" s="268" customFormat="1"/>
    <row r="149" s="268" customFormat="1"/>
    <row r="150" s="268" customFormat="1"/>
    <row r="151" s="268" customFormat="1"/>
    <row r="152" s="268" customFormat="1"/>
    <row r="153" s="268" customFormat="1"/>
    <row r="154" s="268" customFormat="1"/>
    <row r="155" s="268" customFormat="1"/>
    <row r="156" s="268" customFormat="1"/>
    <row r="157" s="268" customFormat="1"/>
    <row r="158" s="268" customFormat="1"/>
    <row r="159" s="268" customFormat="1"/>
    <row r="160" s="268" customFormat="1"/>
    <row r="161" s="268" customFormat="1"/>
    <row r="162" s="268" customFormat="1"/>
    <row r="163" s="268" customFormat="1"/>
    <row r="164" s="268" customFormat="1"/>
    <row r="165" s="268" customFormat="1"/>
    <row r="166" s="268" customFormat="1"/>
    <row r="167" s="268" customFormat="1"/>
    <row r="168" s="268" customFormat="1"/>
    <row r="169" s="268" customFormat="1"/>
    <row r="170" s="268" customFormat="1"/>
    <row r="171" s="268" customFormat="1"/>
    <row r="172" s="268" customFormat="1"/>
    <row r="173" s="268" customFormat="1"/>
    <row r="174" s="268" customFormat="1"/>
    <row r="175" s="268" customFormat="1"/>
    <row r="176" s="268" customFormat="1"/>
    <row r="177" s="268" customFormat="1"/>
    <row r="178" s="268" customFormat="1"/>
    <row r="179" s="268" customFormat="1"/>
    <row r="180" s="268" customFormat="1"/>
    <row r="181" s="268" customFormat="1"/>
    <row r="182" s="268" customFormat="1"/>
    <row r="183" s="268" customFormat="1"/>
    <row r="184" s="268" customFormat="1"/>
    <row r="185" s="268" customFormat="1"/>
    <row r="186" s="268" customFormat="1"/>
    <row r="187" s="268" customFormat="1"/>
    <row r="188" s="268" customFormat="1"/>
    <row r="189" s="268" customFormat="1"/>
    <row r="190" s="268" customFormat="1"/>
    <row r="191" s="268" customFormat="1"/>
    <row r="192" s="268" customFormat="1"/>
    <row r="193" s="268" customFormat="1"/>
    <row r="194" s="268" customFormat="1"/>
    <row r="195" s="268" customFormat="1"/>
    <row r="196" s="268" customFormat="1"/>
    <row r="197" s="268" customFormat="1"/>
    <row r="198" s="268" customFormat="1"/>
    <row r="199" s="268" customFormat="1"/>
    <row r="200" s="268" customFormat="1"/>
    <row r="201" s="268" customFormat="1"/>
    <row r="202" s="268" customFormat="1"/>
    <row r="203" s="268" customFormat="1"/>
    <row r="204" s="268" customFormat="1"/>
    <row r="205" s="268" customFormat="1"/>
    <row r="206" s="268" customFormat="1"/>
    <row r="207" s="268" customFormat="1"/>
    <row r="208" s="268" customFormat="1"/>
    <row r="209" s="268" customFormat="1"/>
    <row r="210" s="268" customFormat="1"/>
    <row r="211" s="268" customFormat="1"/>
    <row r="212" s="268" customFormat="1"/>
    <row r="213" s="268" customFormat="1"/>
    <row r="214" s="268" customFormat="1"/>
    <row r="215" s="268" customFormat="1"/>
    <row r="216" s="268" customFormat="1"/>
    <row r="217" s="268" customFormat="1"/>
    <row r="218" s="268" customFormat="1"/>
    <row r="219" s="268" customFormat="1"/>
    <row r="220" s="268" customFormat="1"/>
    <row r="221" s="268" customFormat="1"/>
    <row r="222" s="268" customFormat="1"/>
    <row r="223" s="268" customFormat="1"/>
    <row r="224" s="268" customFormat="1"/>
    <row r="225" s="268" customFormat="1"/>
    <row r="226" s="268" customFormat="1"/>
    <row r="227" s="268" customFormat="1"/>
    <row r="228" s="268" customFormat="1"/>
    <row r="229" s="268" customFormat="1"/>
    <row r="230" s="268" customFormat="1"/>
    <row r="231" s="268" customFormat="1"/>
    <row r="232" s="268" customFormat="1"/>
    <row r="233" s="268" customFormat="1"/>
    <row r="234" s="268" customFormat="1"/>
    <row r="235" s="268" customFormat="1"/>
    <row r="236" s="268" customFormat="1"/>
    <row r="237" s="268" customFormat="1"/>
    <row r="238" s="268" customFormat="1"/>
    <row r="239" s="268" customFormat="1"/>
    <row r="240" s="268" customFormat="1"/>
    <row r="241" s="268" customFormat="1"/>
    <row r="242" s="268" customFormat="1"/>
    <row r="243" s="268" customFormat="1"/>
    <row r="244" s="268" customFormat="1"/>
    <row r="245" s="268" customFormat="1"/>
    <row r="246" s="268" customFormat="1"/>
    <row r="247" s="268" customFormat="1"/>
    <row r="248" s="268" customFormat="1"/>
    <row r="249" s="268" customFormat="1"/>
    <row r="250" s="268" customFormat="1"/>
    <row r="251" s="268" customFormat="1"/>
    <row r="252" s="268" customFormat="1"/>
    <row r="253" s="268" customFormat="1"/>
    <row r="254" s="268" customFormat="1"/>
    <row r="255" s="268" customFormat="1"/>
    <row r="256" s="268" customFormat="1"/>
    <row r="257" s="268" customFormat="1"/>
    <row r="258" s="268" customFormat="1"/>
    <row r="259" s="268" customFormat="1"/>
    <row r="260" s="268" customFormat="1"/>
    <row r="261" s="268" customFormat="1"/>
    <row r="262" s="268" customFormat="1"/>
    <row r="263" s="268" customFormat="1"/>
    <row r="264" s="268" customFormat="1"/>
    <row r="265" s="268" customFormat="1"/>
    <row r="266" s="268" customFormat="1"/>
    <row r="267" s="268" customFormat="1"/>
    <row r="268" s="268" customFormat="1"/>
    <row r="269" s="268" customFormat="1"/>
    <row r="270" s="268" customFormat="1"/>
    <row r="271" s="268" customFormat="1"/>
    <row r="272" s="268" customFormat="1"/>
    <row r="273" s="268" customFormat="1"/>
    <row r="274" s="268" customFormat="1"/>
    <row r="275" s="268" customFormat="1"/>
    <row r="276" s="268" customFormat="1"/>
    <row r="277" s="268" customFormat="1"/>
    <row r="278" s="268" customFormat="1"/>
    <row r="279" s="268" customFormat="1"/>
    <row r="280" s="268" customFormat="1"/>
    <row r="281" s="268" customFormat="1"/>
    <row r="282" s="268" customFormat="1"/>
    <row r="283" s="268" customFormat="1"/>
    <row r="284" s="268" customFormat="1"/>
    <row r="285" s="268" customFormat="1"/>
    <row r="286" s="268" customFormat="1"/>
    <row r="287" s="268" customFormat="1"/>
    <row r="288" s="268" customFormat="1"/>
    <row r="289" s="268" customFormat="1"/>
    <row r="290" s="268" customFormat="1"/>
    <row r="291" s="268" customFormat="1"/>
    <row r="292" s="268" customFormat="1"/>
    <row r="293" s="268" customFormat="1"/>
    <row r="294" s="268" customFormat="1"/>
    <row r="295" s="268" customFormat="1"/>
    <row r="296" s="268" customFormat="1"/>
    <row r="297" s="268" customFormat="1"/>
    <row r="298" s="268" customFormat="1"/>
    <row r="299" s="268" customFormat="1"/>
    <row r="300" s="268" customFormat="1"/>
    <row r="301" s="268" customFormat="1"/>
    <row r="302" s="268" customFormat="1"/>
    <row r="303" s="268" customFormat="1"/>
    <row r="304" s="268" customFormat="1"/>
    <row r="305" s="268" customFormat="1"/>
    <row r="306" s="268" customFormat="1"/>
    <row r="307" s="268" customFormat="1"/>
    <row r="308" s="268" customFormat="1"/>
    <row r="309" s="268" customFormat="1"/>
    <row r="310" s="268" customFormat="1"/>
    <row r="311" s="268" customFormat="1"/>
    <row r="312" s="268" customFormat="1"/>
    <row r="313" s="268" customFormat="1"/>
    <row r="314" s="268" customFormat="1"/>
    <row r="315" s="268" customFormat="1"/>
    <row r="316" s="268" customFormat="1"/>
    <row r="317" s="268" customFormat="1"/>
    <row r="318" s="268" customFormat="1"/>
    <row r="319" s="268" customFormat="1"/>
    <row r="320" s="268" customFormat="1"/>
    <row r="321" s="268" customFormat="1"/>
    <row r="322" s="268" customFormat="1"/>
    <row r="323" s="268" customFormat="1"/>
    <row r="324" s="268" customFormat="1"/>
    <row r="325" s="268" customFormat="1"/>
    <row r="326" s="268" customFormat="1"/>
    <row r="327" s="268" customFormat="1"/>
    <row r="328" s="268" customFormat="1"/>
    <row r="329" s="268" customFormat="1"/>
    <row r="330" s="268" customFormat="1"/>
    <row r="331" s="268" customFormat="1"/>
    <row r="332" s="268" customFormat="1"/>
    <row r="333" s="268" customFormat="1"/>
    <row r="334" s="268" customFormat="1"/>
    <row r="335" s="268" customFormat="1"/>
    <row r="336" s="268" customFormat="1"/>
    <row r="337" s="268" customFormat="1"/>
    <row r="338" s="268" customFormat="1"/>
    <row r="339" s="268" customFormat="1"/>
    <row r="340" s="268" customFormat="1"/>
    <row r="341" s="268" customFormat="1"/>
    <row r="342" s="268" customFormat="1"/>
    <row r="343" s="268" customFormat="1"/>
    <row r="344" s="268" customFormat="1"/>
    <row r="345" s="268" customFormat="1"/>
    <row r="346" s="268" customFormat="1"/>
    <row r="347" s="268" customFormat="1"/>
    <row r="348" s="268" customFormat="1"/>
    <row r="349" s="268" customFormat="1"/>
    <row r="350" s="268" customFormat="1"/>
    <row r="351" s="268" customFormat="1"/>
    <row r="352" s="268" customFormat="1"/>
    <row r="353" s="268" customFormat="1"/>
    <row r="354" s="268" customFormat="1"/>
    <row r="355" s="268" customFormat="1"/>
    <row r="356" s="268" customFormat="1"/>
    <row r="357" s="268" customFormat="1"/>
    <row r="358" s="268" customFormat="1"/>
    <row r="359" s="268" customFormat="1"/>
    <row r="360" s="268" customFormat="1"/>
    <row r="361" s="268" customFormat="1"/>
    <row r="362" s="268" customFormat="1"/>
    <row r="363" s="268" customFormat="1"/>
    <row r="364" s="268" customFormat="1"/>
    <row r="365" s="268" customFormat="1"/>
    <row r="366" s="268" customFormat="1"/>
    <row r="367" s="268" customFormat="1"/>
    <row r="368" s="268" customFormat="1"/>
    <row r="369" s="268" customFormat="1"/>
    <row r="370" s="268" customFormat="1"/>
    <row r="371" s="268" customFormat="1"/>
    <row r="372" s="268" customFormat="1"/>
    <row r="373" s="268" customFormat="1"/>
    <row r="374" s="268" customFormat="1"/>
    <row r="375" s="268" customFormat="1"/>
    <row r="376" s="268" customFormat="1"/>
    <row r="377" s="268" customFormat="1"/>
    <row r="378" s="268" customFormat="1"/>
    <row r="379" s="268" customFormat="1"/>
    <row r="380" s="268" customFormat="1"/>
    <row r="381" s="268" customFormat="1"/>
    <row r="382" s="268" customFormat="1"/>
    <row r="383" s="268" customFormat="1"/>
    <row r="384" s="268" customFormat="1"/>
    <row r="385" s="268" customFormat="1"/>
    <row r="386" s="268" customFormat="1"/>
    <row r="387" s="268" customFormat="1"/>
    <row r="388" s="268" customFormat="1"/>
    <row r="389" s="268" customFormat="1"/>
    <row r="390" s="268" customFormat="1"/>
    <row r="391" s="268" customFormat="1"/>
    <row r="392" s="268" customFormat="1"/>
    <row r="393" s="268" customFormat="1"/>
    <row r="394" s="268" customFormat="1"/>
    <row r="395" s="268" customFormat="1"/>
    <row r="396" s="268" customFormat="1"/>
    <row r="397" s="268" customFormat="1"/>
    <row r="398" s="268" customFormat="1"/>
    <row r="399" s="268" customFormat="1"/>
    <row r="400" s="268" customFormat="1"/>
    <row r="401" s="268" customFormat="1"/>
    <row r="402" s="268" customFormat="1"/>
    <row r="403" s="268" customFormat="1"/>
    <row r="404" s="268" customFormat="1"/>
    <row r="405" s="268" customFormat="1"/>
    <row r="406" s="268" customFormat="1"/>
    <row r="407" s="268" customFormat="1"/>
    <row r="408" s="268" customFormat="1"/>
    <row r="409" s="268" customFormat="1"/>
    <row r="410" s="268" customFormat="1"/>
    <row r="411" s="268" customFormat="1"/>
    <row r="412" s="268" customFormat="1"/>
    <row r="413" s="268" customFormat="1"/>
    <row r="414" s="268" customFormat="1"/>
    <row r="415" s="268" customFormat="1"/>
    <row r="416" s="268" customFormat="1"/>
    <row r="417" s="268" customFormat="1"/>
    <row r="418" s="268" customFormat="1"/>
    <row r="419" s="268" customFormat="1"/>
    <row r="420" s="268" customFormat="1"/>
    <row r="421" s="268" customFormat="1"/>
    <row r="422" s="268" customFormat="1"/>
    <row r="423" s="268" customFormat="1"/>
    <row r="424" s="268" customFormat="1"/>
    <row r="425" s="268" customFormat="1"/>
    <row r="426" s="268" customFormat="1"/>
    <row r="427" s="268" customFormat="1"/>
    <row r="428" s="268" customFormat="1"/>
    <row r="429" s="268" customFormat="1"/>
    <row r="430" s="268" customFormat="1"/>
    <row r="431" s="268" customFormat="1"/>
    <row r="432" s="268" customFormat="1"/>
    <row r="433" s="268"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959C8786-A06F-4B18-A27B-1AF877D73820}"/>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3040-3FC5-49AE-B149-9455DF6B616F}">
  <dimension ref="A1:G59"/>
  <sheetViews>
    <sheetView showGridLines="0" zoomScaleNormal="100" workbookViewId="0"/>
  </sheetViews>
  <sheetFormatPr baseColWidth="10" defaultColWidth="11.44140625" defaultRowHeight="13.2"/>
  <cols>
    <col min="1" max="1" width="6.5546875" style="347" customWidth="1"/>
    <col min="2" max="2" width="0.88671875" style="347" customWidth="1"/>
    <col min="3" max="3" width="26.88671875" style="347" customWidth="1"/>
    <col min="4" max="6" width="18.5546875" style="347" customWidth="1"/>
    <col min="7" max="7" width="11.88671875" style="347" customWidth="1"/>
    <col min="8" max="16384" width="11.44140625" style="347"/>
  </cols>
  <sheetData>
    <row r="1" spans="1:6" s="306" customFormat="1" ht="15" customHeight="1">
      <c r="A1" s="1174" t="s">
        <v>1066</v>
      </c>
      <c r="B1" s="305"/>
      <c r="C1" s="305"/>
      <c r="D1" s="305"/>
      <c r="E1" s="305"/>
      <c r="F1" s="305"/>
    </row>
    <row r="2" spans="1:6" s="308" customFormat="1" ht="19.5" customHeight="1">
      <c r="A2" s="307" t="s">
        <v>401</v>
      </c>
      <c r="B2" s="307"/>
      <c r="C2" s="307"/>
      <c r="D2" s="307"/>
      <c r="E2" s="307"/>
      <c r="F2" s="307"/>
    </row>
    <row r="3" spans="1:6" s="305" customFormat="1" ht="20.100000000000001" customHeight="1">
      <c r="A3" s="309">
        <v>45260</v>
      </c>
      <c r="B3" s="309"/>
      <c r="C3" s="309"/>
      <c r="D3" s="309"/>
      <c r="E3" s="309"/>
      <c r="F3" s="309"/>
    </row>
    <row r="4" spans="1:6" s="311" customFormat="1" ht="20.100000000000001" customHeight="1">
      <c r="A4" s="310" t="s">
        <v>71</v>
      </c>
      <c r="B4" s="310"/>
      <c r="C4" s="310"/>
      <c r="D4" s="310"/>
      <c r="E4" s="310"/>
      <c r="F4" s="310"/>
    </row>
    <row r="5" spans="1:6" s="312" customFormat="1" ht="4.5" customHeight="1"/>
    <row r="6" spans="1:6" s="312" customFormat="1" ht="15" customHeight="1">
      <c r="A6" s="313" t="s">
        <v>72</v>
      </c>
      <c r="B6" s="313"/>
      <c r="C6" s="313"/>
      <c r="D6" s="313"/>
      <c r="E6" s="313"/>
      <c r="F6" s="313"/>
    </row>
    <row r="7" spans="1:6" s="314" customFormat="1" ht="6.9" customHeight="1" thickBot="1"/>
    <row r="8" spans="1:6" s="318" customFormat="1" ht="12.15" customHeight="1">
      <c r="A8" s="315" t="s">
        <v>392</v>
      </c>
      <c r="B8" s="315"/>
      <c r="C8" s="316"/>
      <c r="D8" s="316" t="s">
        <v>368</v>
      </c>
      <c r="E8" s="317" t="s">
        <v>393</v>
      </c>
      <c r="F8" s="317" t="s">
        <v>402</v>
      </c>
    </row>
    <row r="9" spans="1:6" s="318" customFormat="1" ht="12.15" customHeight="1">
      <c r="A9" s="319"/>
      <c r="B9" s="319"/>
      <c r="C9" s="319"/>
      <c r="D9" s="319"/>
      <c r="E9" s="320" t="s">
        <v>380</v>
      </c>
      <c r="F9" s="320" t="s">
        <v>381</v>
      </c>
    </row>
    <row r="10" spans="1:6" s="318" customFormat="1" ht="4.5" customHeight="1">
      <c r="A10" s="321"/>
      <c r="B10" s="321"/>
      <c r="C10" s="322"/>
      <c r="D10" s="323"/>
      <c r="E10" s="324"/>
      <c r="F10" s="324"/>
    </row>
    <row r="11" spans="1:6" s="321" customFormat="1" ht="12" customHeight="1">
      <c r="A11" s="323">
        <v>1</v>
      </c>
      <c r="B11" s="325"/>
      <c r="C11" s="326" t="s">
        <v>28</v>
      </c>
      <c r="D11" s="327">
        <v>570.60199999999998</v>
      </c>
      <c r="E11" s="328">
        <v>100</v>
      </c>
      <c r="F11" s="329">
        <v>100</v>
      </c>
    </row>
    <row r="12" spans="1:6" s="321" customFormat="1" ht="12" customHeight="1">
      <c r="A12" s="323">
        <v>2</v>
      </c>
      <c r="B12" s="325"/>
      <c r="C12" s="326" t="s">
        <v>30</v>
      </c>
      <c r="D12" s="327">
        <v>0</v>
      </c>
      <c r="E12" s="328" t="s">
        <v>67</v>
      </c>
      <c r="F12" s="329" t="s">
        <v>67</v>
      </c>
    </row>
    <row r="13" spans="1:6" s="321" customFormat="1" ht="12" customHeight="1">
      <c r="A13" s="323">
        <v>3</v>
      </c>
      <c r="B13" s="325"/>
      <c r="C13" s="326" t="s">
        <v>29</v>
      </c>
      <c r="D13" s="327">
        <v>0</v>
      </c>
      <c r="E13" s="328" t="s">
        <v>67</v>
      </c>
      <c r="F13" s="329" t="s">
        <v>67</v>
      </c>
    </row>
    <row r="14" spans="1:6" s="321" customFormat="1" ht="12" customHeight="1">
      <c r="A14" s="323">
        <v>4</v>
      </c>
      <c r="B14" s="325"/>
      <c r="C14" s="326" t="s">
        <v>36</v>
      </c>
      <c r="D14" s="327">
        <v>0</v>
      </c>
      <c r="E14" s="328" t="s">
        <v>67</v>
      </c>
      <c r="F14" s="329" t="s">
        <v>67</v>
      </c>
    </row>
    <row r="15" spans="1:6" s="321" customFormat="1" ht="12" customHeight="1">
      <c r="A15" s="323">
        <v>5</v>
      </c>
      <c r="B15" s="325"/>
      <c r="C15" s="326" t="s">
        <v>34</v>
      </c>
      <c r="D15" s="327">
        <v>0</v>
      </c>
      <c r="E15" s="328" t="s">
        <v>67</v>
      </c>
      <c r="F15" s="329" t="s">
        <v>67</v>
      </c>
    </row>
    <row r="16" spans="1:6" s="321" customFormat="1" ht="12" customHeight="1">
      <c r="A16" s="323">
        <v>6</v>
      </c>
      <c r="B16" s="325"/>
      <c r="C16" s="326" t="s">
        <v>33</v>
      </c>
      <c r="D16" s="327">
        <v>0</v>
      </c>
      <c r="E16" s="328" t="s">
        <v>67</v>
      </c>
      <c r="F16" s="329" t="s">
        <v>67</v>
      </c>
    </row>
    <row r="17" spans="1:7" s="321" customFormat="1" ht="12" customHeight="1">
      <c r="A17" s="323">
        <v>7</v>
      </c>
      <c r="B17" s="325"/>
      <c r="C17" s="326" t="s">
        <v>31</v>
      </c>
      <c r="D17" s="327">
        <v>0</v>
      </c>
      <c r="E17" s="328" t="s">
        <v>67</v>
      </c>
      <c r="F17" s="329" t="s">
        <v>67</v>
      </c>
    </row>
    <row r="18" spans="1:7" s="321" customFormat="1" ht="12" customHeight="1">
      <c r="A18" s="323">
        <v>8</v>
      </c>
      <c r="B18" s="325"/>
      <c r="C18" s="326" t="s">
        <v>35</v>
      </c>
      <c r="D18" s="327">
        <v>0</v>
      </c>
      <c r="E18" s="328" t="s">
        <v>67</v>
      </c>
      <c r="F18" s="329" t="s">
        <v>67</v>
      </c>
    </row>
    <row r="19" spans="1:7" s="321" customFormat="1" ht="12" customHeight="1">
      <c r="A19" s="323">
        <v>9</v>
      </c>
      <c r="B19" s="325"/>
      <c r="C19" s="326" t="s">
        <v>32</v>
      </c>
      <c r="D19" s="327">
        <v>0</v>
      </c>
      <c r="E19" s="328" t="s">
        <v>67</v>
      </c>
      <c r="F19" s="329" t="s">
        <v>67</v>
      </c>
    </row>
    <row r="20" spans="1:7" s="334" customFormat="1" ht="7.5" customHeight="1">
      <c r="A20" s="330"/>
      <c r="B20" s="330"/>
      <c r="C20" s="331"/>
      <c r="D20" s="332"/>
      <c r="E20" s="333"/>
      <c r="F20" s="333"/>
    </row>
    <row r="21" spans="1:7" s="314" customFormat="1" ht="7.5" customHeight="1">
      <c r="D21" s="335"/>
    </row>
    <row r="22" spans="1:7" s="311" customFormat="1" ht="13.5" customHeight="1">
      <c r="A22" s="313" t="s">
        <v>92</v>
      </c>
      <c r="B22" s="313"/>
      <c r="C22" s="313"/>
      <c r="D22" s="313"/>
      <c r="E22" s="313"/>
      <c r="F22" s="313"/>
    </row>
    <row r="23" spans="1:7" s="314" customFormat="1" ht="6.9" customHeight="1" thickBot="1"/>
    <row r="24" spans="1:7" s="318" customFormat="1" ht="12.15" customHeight="1">
      <c r="A24" s="315" t="s">
        <v>392</v>
      </c>
      <c r="B24" s="315"/>
      <c r="C24" s="316"/>
      <c r="D24" s="316" t="s">
        <v>368</v>
      </c>
      <c r="E24" s="317" t="s">
        <v>393</v>
      </c>
      <c r="F24" s="317" t="s">
        <v>394</v>
      </c>
    </row>
    <row r="25" spans="1:7" s="321" customFormat="1" ht="12.15" customHeight="1">
      <c r="A25" s="319"/>
      <c r="B25" s="319"/>
      <c r="C25" s="319"/>
      <c r="D25" s="319"/>
      <c r="E25" s="320" t="s">
        <v>380</v>
      </c>
      <c r="F25" s="320" t="s">
        <v>381</v>
      </c>
    </row>
    <row r="26" spans="1:7" s="321" customFormat="1" ht="4.5" customHeight="1">
      <c r="A26" s="322"/>
      <c r="B26" s="322"/>
      <c r="C26" s="322"/>
      <c r="D26" s="323"/>
      <c r="E26" s="324"/>
      <c r="F26" s="324"/>
    </row>
    <row r="27" spans="1:7" s="321" customFormat="1" ht="12" customHeight="1">
      <c r="A27" s="323">
        <v>1</v>
      </c>
      <c r="B27" s="325"/>
      <c r="C27" s="326" t="s">
        <v>29</v>
      </c>
      <c r="D27" s="327">
        <v>375699.54800000001</v>
      </c>
      <c r="E27" s="328">
        <v>28.765270964393196</v>
      </c>
      <c r="F27" s="329">
        <v>28.765270964393196</v>
      </c>
      <c r="G27" s="336"/>
    </row>
    <row r="28" spans="1:7" s="321" customFormat="1" ht="12" customHeight="1">
      <c r="A28" s="323">
        <v>2</v>
      </c>
      <c r="B28" s="325"/>
      <c r="C28" s="326" t="s">
        <v>33</v>
      </c>
      <c r="D28" s="327">
        <v>317715.58899999998</v>
      </c>
      <c r="E28" s="328">
        <v>24.325754597918181</v>
      </c>
      <c r="F28" s="329">
        <v>53.091025562311373</v>
      </c>
      <c r="G28" s="336"/>
    </row>
    <row r="29" spans="1:7" s="321" customFormat="1" ht="12" customHeight="1">
      <c r="A29" s="323">
        <v>3</v>
      </c>
      <c r="B29" s="325"/>
      <c r="C29" s="326" t="s">
        <v>30</v>
      </c>
      <c r="D29" s="327">
        <v>195936.71400000001</v>
      </c>
      <c r="E29" s="328">
        <v>15.001808493213344</v>
      </c>
      <c r="F29" s="329">
        <v>68.092834055524719</v>
      </c>
      <c r="G29" s="336"/>
    </row>
    <row r="30" spans="1:7" s="321" customFormat="1" ht="12" customHeight="1">
      <c r="A30" s="323">
        <v>4</v>
      </c>
      <c r="B30" s="325"/>
      <c r="C30" s="326" t="s">
        <v>32</v>
      </c>
      <c r="D30" s="327">
        <v>148712.19899999999</v>
      </c>
      <c r="E30" s="328">
        <v>11.38608423331338</v>
      </c>
      <c r="F30" s="329">
        <v>79.478918288838102</v>
      </c>
      <c r="G30" s="336"/>
    </row>
    <row r="31" spans="1:7" s="321" customFormat="1" ht="12" customHeight="1">
      <c r="A31" s="323">
        <v>5</v>
      </c>
      <c r="B31" s="325"/>
      <c r="C31" s="326" t="s">
        <v>28</v>
      </c>
      <c r="D31" s="327">
        <v>131183.35500000001</v>
      </c>
      <c r="E31" s="328">
        <v>10.043995987435112</v>
      </c>
      <c r="F31" s="329">
        <v>89.522914276273212</v>
      </c>
      <c r="G31" s="336"/>
    </row>
    <row r="32" spans="1:7" s="321" customFormat="1" ht="12" customHeight="1">
      <c r="A32" s="323">
        <v>6</v>
      </c>
      <c r="B32" s="325"/>
      <c r="C32" s="326" t="s">
        <v>36</v>
      </c>
      <c r="D32" s="327">
        <v>108386.806</v>
      </c>
      <c r="E32" s="328">
        <v>8.2985882207000117</v>
      </c>
      <c r="F32" s="329">
        <v>97.821502496973224</v>
      </c>
      <c r="G32" s="336"/>
    </row>
    <row r="33" spans="1:7" s="321" customFormat="1" ht="12" customHeight="1">
      <c r="A33" s="323">
        <v>7</v>
      </c>
      <c r="B33" s="325"/>
      <c r="C33" s="326" t="s">
        <v>35</v>
      </c>
      <c r="D33" s="327">
        <v>17648.143</v>
      </c>
      <c r="E33" s="328">
        <v>1.3512223214422368</v>
      </c>
      <c r="F33" s="329">
        <v>99.17272481841546</v>
      </c>
      <c r="G33" s="336"/>
    </row>
    <row r="34" spans="1:7" s="321" customFormat="1" ht="12" customHeight="1">
      <c r="A34" s="323">
        <v>8</v>
      </c>
      <c r="B34" s="325"/>
      <c r="C34" s="326" t="s">
        <v>31</v>
      </c>
      <c r="D34" s="327">
        <v>10804.936</v>
      </c>
      <c r="E34" s="328">
        <v>0.8272751815845325</v>
      </c>
      <c r="F34" s="329">
        <v>100</v>
      </c>
      <c r="G34" s="336"/>
    </row>
    <row r="35" spans="1:7" s="321" customFormat="1" ht="12" customHeight="1">
      <c r="A35" s="323">
        <v>9</v>
      </c>
      <c r="B35" s="325"/>
      <c r="C35" s="326" t="s">
        <v>34</v>
      </c>
      <c r="D35" s="327">
        <v>0</v>
      </c>
      <c r="E35" s="328" t="s">
        <v>67</v>
      </c>
      <c r="F35" s="329" t="s">
        <v>67</v>
      </c>
      <c r="G35" s="336"/>
    </row>
    <row r="36" spans="1:7" s="334" customFormat="1" ht="5.25" customHeight="1">
      <c r="A36" s="330"/>
      <c r="B36" s="330"/>
      <c r="C36" s="331"/>
      <c r="D36" s="332"/>
      <c r="E36" s="333"/>
      <c r="F36" s="333"/>
    </row>
    <row r="37" spans="1:7" s="314" customFormat="1" ht="7.5" customHeight="1">
      <c r="D37" s="337"/>
      <c r="E37" s="337"/>
      <c r="F37" s="338"/>
    </row>
    <row r="38" spans="1:7" s="311" customFormat="1" ht="14.25" customHeight="1">
      <c r="A38" s="313" t="s">
        <v>74</v>
      </c>
      <c r="B38" s="313"/>
      <c r="C38" s="313"/>
      <c r="D38" s="313"/>
      <c r="E38" s="313"/>
      <c r="F38" s="313"/>
    </row>
    <row r="39" spans="1:7" s="314" customFormat="1" ht="6.9" customHeight="1" thickBot="1"/>
    <row r="40" spans="1:7" s="318" customFormat="1" ht="12.15" customHeight="1">
      <c r="A40" s="315" t="s">
        <v>392</v>
      </c>
      <c r="B40" s="315"/>
      <c r="C40" s="316"/>
      <c r="D40" s="316" t="s">
        <v>368</v>
      </c>
      <c r="E40" s="317" t="s">
        <v>393</v>
      </c>
      <c r="F40" s="317" t="s">
        <v>394</v>
      </c>
    </row>
    <row r="41" spans="1:7" s="321" customFormat="1" ht="12.15" customHeight="1">
      <c r="A41" s="319"/>
      <c r="B41" s="319"/>
      <c r="C41" s="319"/>
      <c r="D41" s="319"/>
      <c r="E41" s="320" t="s">
        <v>380</v>
      </c>
      <c r="F41" s="320" t="s">
        <v>381</v>
      </c>
    </row>
    <row r="42" spans="1:7" s="321" customFormat="1" ht="4.5" customHeight="1">
      <c r="C42" s="322"/>
      <c r="D42" s="323"/>
      <c r="E42" s="324"/>
      <c r="F42" s="324"/>
    </row>
    <row r="43" spans="1:7" s="321" customFormat="1" ht="12" customHeight="1">
      <c r="A43" s="323">
        <v>1</v>
      </c>
      <c r="B43" s="325"/>
      <c r="C43" s="326" t="s">
        <v>29</v>
      </c>
      <c r="D43" s="327">
        <v>2339456.202</v>
      </c>
      <c r="E43" s="328">
        <v>32.862196094170969</v>
      </c>
      <c r="F43" s="329">
        <v>32.862196094170969</v>
      </c>
    </row>
    <row r="44" spans="1:7" s="321" customFormat="1" ht="12" customHeight="1">
      <c r="A44" s="323">
        <v>2</v>
      </c>
      <c r="B44" s="325"/>
      <c r="C44" s="326" t="s">
        <v>28</v>
      </c>
      <c r="D44" s="327">
        <v>1381247.2379999999</v>
      </c>
      <c r="E44" s="328">
        <v>19.402294238671125</v>
      </c>
      <c r="F44" s="329">
        <v>52.264490332842094</v>
      </c>
      <c r="G44" s="339"/>
    </row>
    <row r="45" spans="1:7" s="321" customFormat="1" ht="12" customHeight="1">
      <c r="A45" s="323">
        <v>3</v>
      </c>
      <c r="B45" s="325"/>
      <c r="C45" s="326" t="s">
        <v>30</v>
      </c>
      <c r="D45" s="327">
        <v>1227057.1000000001</v>
      </c>
      <c r="E45" s="328">
        <v>17.236394938478426</v>
      </c>
      <c r="F45" s="329">
        <v>69.500885271320527</v>
      </c>
      <c r="G45" s="339"/>
    </row>
    <row r="46" spans="1:7" s="321" customFormat="1" ht="12" customHeight="1">
      <c r="A46" s="323">
        <v>4</v>
      </c>
      <c r="B46" s="325"/>
      <c r="C46" s="326" t="s">
        <v>33</v>
      </c>
      <c r="D46" s="327">
        <v>543705.40399999998</v>
      </c>
      <c r="E46" s="328">
        <v>7.6373960702635317</v>
      </c>
      <c r="F46" s="329">
        <v>77.138281341584062</v>
      </c>
      <c r="G46" s="339"/>
    </row>
    <row r="47" spans="1:7" s="321" customFormat="1" ht="12" customHeight="1">
      <c r="A47" s="323">
        <v>5</v>
      </c>
      <c r="B47" s="325"/>
      <c r="C47" s="326" t="s">
        <v>35</v>
      </c>
      <c r="D47" s="327">
        <v>537149.30299999996</v>
      </c>
      <c r="E47" s="328">
        <v>7.5453029263564115</v>
      </c>
      <c r="F47" s="329">
        <v>84.683584267940475</v>
      </c>
      <c r="G47" s="339"/>
    </row>
    <row r="48" spans="1:7" s="321" customFormat="1" ht="12" customHeight="1">
      <c r="A48" s="323">
        <v>6</v>
      </c>
      <c r="B48" s="325"/>
      <c r="C48" s="326" t="s">
        <v>31</v>
      </c>
      <c r="D48" s="327">
        <v>509669.777</v>
      </c>
      <c r="E48" s="328">
        <v>7.1592997298807246</v>
      </c>
      <c r="F48" s="329">
        <v>91.842883997821204</v>
      </c>
      <c r="G48" s="339"/>
    </row>
    <row r="49" spans="1:7" s="321" customFormat="1" ht="12" customHeight="1">
      <c r="A49" s="323">
        <v>7</v>
      </c>
      <c r="B49" s="325"/>
      <c r="C49" s="326" t="s">
        <v>36</v>
      </c>
      <c r="D49" s="327">
        <v>386722.04800000001</v>
      </c>
      <c r="E49" s="328">
        <v>5.4322606101584103</v>
      </c>
      <c r="F49" s="329">
        <v>97.275144607979612</v>
      </c>
      <c r="G49" s="339"/>
    </row>
    <row r="50" spans="1:7" s="321" customFormat="1" ht="12" customHeight="1">
      <c r="A50" s="323">
        <v>8</v>
      </c>
      <c r="B50" s="325"/>
      <c r="C50" s="326" t="s">
        <v>32</v>
      </c>
      <c r="D50" s="327">
        <v>193982.16200000001</v>
      </c>
      <c r="E50" s="328">
        <v>2.7248553920203888</v>
      </c>
      <c r="F50" s="329">
        <v>100</v>
      </c>
      <c r="G50" s="339"/>
    </row>
    <row r="51" spans="1:7" s="321" customFormat="1" ht="12" customHeight="1">
      <c r="A51" s="323">
        <v>9</v>
      </c>
      <c r="B51" s="325"/>
      <c r="C51" s="326" t="s">
        <v>34</v>
      </c>
      <c r="D51" s="327">
        <v>0</v>
      </c>
      <c r="E51" s="328" t="s">
        <v>67</v>
      </c>
      <c r="F51" s="329" t="s">
        <v>67</v>
      </c>
      <c r="G51" s="339"/>
    </row>
    <row r="52" spans="1:7" s="334" customFormat="1" ht="6" customHeight="1">
      <c r="A52" s="330"/>
      <c r="B52" s="330"/>
      <c r="C52" s="331"/>
      <c r="D52" s="332"/>
      <c r="E52" s="333"/>
      <c r="F52" s="340"/>
    </row>
    <row r="53" spans="1:7" s="342" customFormat="1" ht="8.25" customHeight="1">
      <c r="A53" s="323"/>
      <c r="B53" s="323"/>
      <c r="C53" s="321"/>
      <c r="D53" s="341"/>
      <c r="E53" s="321"/>
      <c r="F53" s="321"/>
    </row>
    <row r="54" spans="1:7" s="342" customFormat="1" ht="11.1" customHeight="1">
      <c r="A54" s="343" t="s">
        <v>403</v>
      </c>
      <c r="B54" s="343"/>
      <c r="C54" s="321"/>
      <c r="D54" s="321"/>
      <c r="E54" s="321"/>
      <c r="F54" s="321"/>
    </row>
    <row r="55" spans="1:7" s="342" customFormat="1" ht="11.1" customHeight="1">
      <c r="A55" s="302" t="s">
        <v>399</v>
      </c>
      <c r="B55" s="321"/>
      <c r="C55" s="321"/>
      <c r="D55" s="341"/>
      <c r="E55" s="321"/>
      <c r="F55" s="321"/>
    </row>
    <row r="56" spans="1:7">
      <c r="A56" s="229" t="s">
        <v>400</v>
      </c>
      <c r="B56" s="344"/>
      <c r="C56" s="326"/>
      <c r="D56" s="345"/>
      <c r="E56" s="346"/>
      <c r="F56" s="346"/>
    </row>
    <row r="57" spans="1:7">
      <c r="C57" s="326"/>
    </row>
    <row r="58" spans="1:7">
      <c r="A58" s="348"/>
      <c r="B58" s="348"/>
      <c r="C58" s="348"/>
      <c r="D58" s="349"/>
      <c r="E58" s="349"/>
      <c r="F58" s="349"/>
    </row>
    <row r="59" spans="1:7">
      <c r="A59" s="348"/>
      <c r="B59" s="348"/>
      <c r="C59" s="348"/>
      <c r="D59" s="349"/>
      <c r="E59" s="349"/>
      <c r="F59" s="349"/>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85738329-D2DA-4BD1-96B2-77E2FECEA887}"/>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4DEF7-5E5C-44CE-81AB-7C5C3B9432D9}">
  <dimension ref="A1:AB36"/>
  <sheetViews>
    <sheetView showGridLines="0" zoomScale="140" zoomScaleNormal="140"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74" t="s">
        <v>1066</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45260</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3</v>
      </c>
      <c r="D9" s="18">
        <v>1</v>
      </c>
      <c r="E9" s="18">
        <v>6</v>
      </c>
      <c r="F9" s="18">
        <v>2</v>
      </c>
      <c r="G9" s="18">
        <v>2</v>
      </c>
      <c r="H9" s="18">
        <v>3</v>
      </c>
      <c r="I9" s="18">
        <v>2</v>
      </c>
      <c r="J9" s="18">
        <v>1</v>
      </c>
      <c r="K9" s="18">
        <v>3</v>
      </c>
      <c r="L9" s="18">
        <v>5</v>
      </c>
      <c r="M9" s="18">
        <v>4</v>
      </c>
      <c r="N9" s="18">
        <v>8</v>
      </c>
      <c r="O9" s="18">
        <v>6</v>
      </c>
      <c r="P9" s="18">
        <v>56</v>
      </c>
      <c r="Q9" s="18">
        <v>3</v>
      </c>
      <c r="R9" s="18">
        <v>1</v>
      </c>
      <c r="S9" s="18">
        <v>2</v>
      </c>
      <c r="T9" s="18">
        <v>1</v>
      </c>
      <c r="U9" s="18">
        <v>10</v>
      </c>
      <c r="V9" s="18">
        <v>2</v>
      </c>
      <c r="W9" s="18">
        <v>3</v>
      </c>
      <c r="X9" s="18">
        <v>1</v>
      </c>
      <c r="Y9" s="18">
        <v>2</v>
      </c>
      <c r="Z9" s="18">
        <v>2</v>
      </c>
      <c r="AA9" s="19">
        <v>129</v>
      </c>
      <c r="AB9" s="20"/>
    </row>
    <row r="10" spans="1:28" s="21" customFormat="1" ht="20.100000000000001" customHeight="1">
      <c r="A10" s="17" t="s">
        <v>29</v>
      </c>
      <c r="B10" s="18">
        <v>1</v>
      </c>
      <c r="C10" s="18">
        <v>5</v>
      </c>
      <c r="D10" s="18">
        <v>0</v>
      </c>
      <c r="E10" s="18">
        <v>13</v>
      </c>
      <c r="F10" s="18">
        <v>1</v>
      </c>
      <c r="G10" s="18">
        <v>3</v>
      </c>
      <c r="H10" s="18">
        <v>3</v>
      </c>
      <c r="I10" s="18">
        <v>2</v>
      </c>
      <c r="J10" s="18">
        <v>0</v>
      </c>
      <c r="K10" s="18">
        <v>2</v>
      </c>
      <c r="L10" s="18">
        <v>5</v>
      </c>
      <c r="M10" s="18">
        <v>3</v>
      </c>
      <c r="N10" s="18">
        <v>11</v>
      </c>
      <c r="O10" s="18">
        <v>8</v>
      </c>
      <c r="P10" s="18">
        <v>36</v>
      </c>
      <c r="Q10" s="18">
        <v>2</v>
      </c>
      <c r="R10" s="18">
        <v>0</v>
      </c>
      <c r="S10" s="18">
        <v>1</v>
      </c>
      <c r="T10" s="18">
        <v>0</v>
      </c>
      <c r="U10" s="18">
        <v>11</v>
      </c>
      <c r="V10" s="18">
        <v>2</v>
      </c>
      <c r="W10" s="18">
        <v>2</v>
      </c>
      <c r="X10" s="18">
        <v>2</v>
      </c>
      <c r="Y10" s="18">
        <v>1</v>
      </c>
      <c r="Z10" s="18">
        <v>2</v>
      </c>
      <c r="AA10" s="19">
        <v>116</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9</v>
      </c>
      <c r="P12" s="18">
        <v>41</v>
      </c>
      <c r="Q12" s="18">
        <v>9</v>
      </c>
      <c r="R12" s="18">
        <v>4</v>
      </c>
      <c r="S12" s="18">
        <v>2</v>
      </c>
      <c r="T12" s="18">
        <v>2</v>
      </c>
      <c r="U12" s="18">
        <v>16</v>
      </c>
      <c r="V12" s="18">
        <v>3</v>
      </c>
      <c r="W12" s="18">
        <v>9</v>
      </c>
      <c r="X12" s="18">
        <v>1</v>
      </c>
      <c r="Y12" s="18">
        <v>3</v>
      </c>
      <c r="Z12" s="18">
        <v>3</v>
      </c>
      <c r="AA12" s="19">
        <v>175</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7</v>
      </c>
      <c r="N13" s="18">
        <v>1</v>
      </c>
      <c r="O13" s="18">
        <v>1</v>
      </c>
      <c r="P13" s="18">
        <v>26</v>
      </c>
      <c r="Q13" s="18">
        <v>0</v>
      </c>
      <c r="R13" s="18">
        <v>0</v>
      </c>
      <c r="S13" s="18">
        <v>0</v>
      </c>
      <c r="T13" s="18">
        <v>1</v>
      </c>
      <c r="U13" s="18">
        <v>2</v>
      </c>
      <c r="V13" s="18">
        <v>0</v>
      </c>
      <c r="W13" s="18">
        <v>0</v>
      </c>
      <c r="X13" s="18">
        <v>0</v>
      </c>
      <c r="Y13" s="18">
        <v>0</v>
      </c>
      <c r="Z13" s="18">
        <v>0</v>
      </c>
      <c r="AA13" s="19">
        <v>41</v>
      </c>
      <c r="AB13" s="20"/>
    </row>
    <row r="14" spans="1:28" s="21" customFormat="1" ht="20.100000000000001" customHeight="1">
      <c r="A14" s="17" t="s">
        <v>33</v>
      </c>
      <c r="B14" s="18">
        <v>0</v>
      </c>
      <c r="C14" s="18">
        <v>1</v>
      </c>
      <c r="D14" s="18">
        <v>0</v>
      </c>
      <c r="E14" s="18">
        <v>6</v>
      </c>
      <c r="F14" s="18">
        <v>0</v>
      </c>
      <c r="G14" s="18">
        <v>2</v>
      </c>
      <c r="H14" s="18">
        <v>4</v>
      </c>
      <c r="I14" s="18">
        <v>3</v>
      </c>
      <c r="J14" s="18">
        <v>0</v>
      </c>
      <c r="K14" s="18">
        <v>2</v>
      </c>
      <c r="L14" s="18">
        <v>4</v>
      </c>
      <c r="M14" s="18">
        <v>3</v>
      </c>
      <c r="N14" s="18">
        <v>5</v>
      </c>
      <c r="O14" s="18">
        <v>5</v>
      </c>
      <c r="P14" s="18">
        <v>59</v>
      </c>
      <c r="Q14" s="18">
        <v>0</v>
      </c>
      <c r="R14" s="18">
        <v>0</v>
      </c>
      <c r="S14" s="18">
        <v>2</v>
      </c>
      <c r="T14" s="18">
        <v>0</v>
      </c>
      <c r="U14" s="18">
        <v>7</v>
      </c>
      <c r="V14" s="18">
        <v>2</v>
      </c>
      <c r="W14" s="18">
        <v>1</v>
      </c>
      <c r="X14" s="18">
        <v>1</v>
      </c>
      <c r="Y14" s="18">
        <v>1</v>
      </c>
      <c r="Z14" s="18">
        <v>1</v>
      </c>
      <c r="AA14" s="19">
        <v>109</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4</v>
      </c>
      <c r="F17" s="18">
        <v>3</v>
      </c>
      <c r="G17" s="18">
        <v>8</v>
      </c>
      <c r="H17" s="18">
        <v>0</v>
      </c>
      <c r="I17" s="18">
        <v>17</v>
      </c>
      <c r="J17" s="18">
        <v>1</v>
      </c>
      <c r="K17" s="18">
        <v>0</v>
      </c>
      <c r="L17" s="18">
        <v>2</v>
      </c>
      <c r="M17" s="18">
        <v>1</v>
      </c>
      <c r="N17" s="18">
        <v>2</v>
      </c>
      <c r="O17" s="18">
        <v>1</v>
      </c>
      <c r="P17" s="18">
        <v>1</v>
      </c>
      <c r="Q17" s="18">
        <v>0</v>
      </c>
      <c r="R17" s="18">
        <v>0</v>
      </c>
      <c r="S17" s="18">
        <v>2</v>
      </c>
      <c r="T17" s="18">
        <v>0</v>
      </c>
      <c r="U17" s="18">
        <v>0</v>
      </c>
      <c r="V17" s="18">
        <v>8</v>
      </c>
      <c r="W17" s="18">
        <v>0</v>
      </c>
      <c r="X17" s="18">
        <v>2</v>
      </c>
      <c r="Y17" s="18">
        <v>0</v>
      </c>
      <c r="Z17" s="18">
        <v>0</v>
      </c>
      <c r="AA17" s="19">
        <v>57</v>
      </c>
      <c r="AB17" s="20"/>
    </row>
    <row r="18" spans="1:28" s="15" customFormat="1" ht="22.5" customHeight="1">
      <c r="A18" s="22" t="s">
        <v>37</v>
      </c>
      <c r="B18" s="19">
        <v>3</v>
      </c>
      <c r="C18" s="19">
        <v>20</v>
      </c>
      <c r="D18" s="19">
        <v>12</v>
      </c>
      <c r="E18" s="19">
        <v>55</v>
      </c>
      <c r="F18" s="19">
        <v>16</v>
      </c>
      <c r="G18" s="19">
        <v>34</v>
      </c>
      <c r="H18" s="19">
        <v>15</v>
      </c>
      <c r="I18" s="19">
        <v>35</v>
      </c>
      <c r="J18" s="19">
        <v>7</v>
      </c>
      <c r="K18" s="19">
        <v>18</v>
      </c>
      <c r="L18" s="19">
        <v>28</v>
      </c>
      <c r="M18" s="19">
        <v>46</v>
      </c>
      <c r="N18" s="19">
        <v>53</v>
      </c>
      <c r="O18" s="19">
        <v>33</v>
      </c>
      <c r="P18" s="19">
        <v>258</v>
      </c>
      <c r="Q18" s="19">
        <v>15</v>
      </c>
      <c r="R18" s="19">
        <v>6</v>
      </c>
      <c r="S18" s="19">
        <v>11</v>
      </c>
      <c r="T18" s="19">
        <v>8</v>
      </c>
      <c r="U18" s="19">
        <v>56</v>
      </c>
      <c r="V18" s="19">
        <v>20</v>
      </c>
      <c r="W18" s="19">
        <v>18</v>
      </c>
      <c r="X18" s="19">
        <v>12</v>
      </c>
      <c r="Y18" s="19">
        <v>8</v>
      </c>
      <c r="Z18" s="19">
        <v>11</v>
      </c>
      <c r="AA18" s="19">
        <v>798</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31"/>
    </row>
  </sheetData>
  <mergeCells count="2">
    <mergeCell ref="A2:AA2"/>
    <mergeCell ref="A3:AA3"/>
  </mergeCells>
  <hyperlinks>
    <hyperlink ref="A1" location="Índice!A1" display="Volver al Índice" xr:uid="{E0CAEC4D-81AC-440D-BA4A-38BC64734CB5}"/>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5692-82C0-4985-B51B-6EC874F96314}">
  <dimension ref="A1:AB1363"/>
  <sheetViews>
    <sheetView showGridLines="0" zoomScale="70" zoomScaleNormal="70" workbookViewId="0"/>
  </sheetViews>
  <sheetFormatPr baseColWidth="10" defaultRowHeight="10.199999999999999"/>
  <cols>
    <col min="1" max="1" width="27.33203125" style="175" customWidth="1"/>
    <col min="2" max="2" width="16.109375" style="141" bestFit="1" customWidth="1"/>
    <col min="3" max="3" width="14.88671875" style="141" bestFit="1" customWidth="1"/>
    <col min="4" max="4" width="24.109375" style="141" customWidth="1"/>
    <col min="5" max="5" width="10.6640625" style="176" customWidth="1"/>
    <col min="6" max="8" width="10.6640625" style="141" customWidth="1"/>
    <col min="9" max="9" width="13.88671875" style="141" bestFit="1" customWidth="1"/>
    <col min="10" max="10" width="10.6640625" style="141" customWidth="1"/>
    <col min="11" max="11" width="13.88671875" style="141" bestFit="1" customWidth="1"/>
    <col min="12" max="12" width="15.5546875" style="141" bestFit="1" customWidth="1"/>
    <col min="13" max="13" width="13.88671875" style="141" bestFit="1" customWidth="1"/>
    <col min="14" max="15" width="15.5546875" style="141" bestFit="1" customWidth="1"/>
    <col min="16" max="16" width="14.5546875" style="141" customWidth="1"/>
    <col min="17" max="17" width="13.88671875" style="141" bestFit="1" customWidth="1"/>
    <col min="18" max="18" width="16.88671875" style="141" bestFit="1" customWidth="1"/>
    <col min="19" max="256" width="11.5546875" style="141"/>
    <col min="257" max="257" width="23.88671875" style="141" bestFit="1" customWidth="1"/>
    <col min="258" max="258" width="16.109375" style="141" bestFit="1" customWidth="1"/>
    <col min="259" max="259" width="14.88671875" style="141" bestFit="1" customWidth="1"/>
    <col min="260" max="260" width="24.109375" style="141" customWidth="1"/>
    <col min="261" max="264" width="10.6640625" style="141" customWidth="1"/>
    <col min="265" max="265" width="13.88671875" style="141" bestFit="1" customWidth="1"/>
    <col min="266" max="266" width="10.6640625" style="141" customWidth="1"/>
    <col min="267" max="267" width="13.88671875" style="141" bestFit="1" customWidth="1"/>
    <col min="268" max="268" width="15.5546875" style="141" bestFit="1" customWidth="1"/>
    <col min="269" max="269" width="13.88671875" style="141" bestFit="1" customWidth="1"/>
    <col min="270" max="271" width="15.5546875" style="141" bestFit="1" customWidth="1"/>
    <col min="272" max="272" width="14.5546875" style="141" customWidth="1"/>
    <col min="273" max="273" width="13.88671875" style="141" bestFit="1" customWidth="1"/>
    <col min="274" max="274" width="16.88671875" style="141" bestFit="1" customWidth="1"/>
    <col min="275" max="512" width="11.5546875" style="141"/>
    <col min="513" max="513" width="23.88671875" style="141" bestFit="1" customWidth="1"/>
    <col min="514" max="514" width="16.109375" style="141" bestFit="1" customWidth="1"/>
    <col min="515" max="515" width="14.88671875" style="141" bestFit="1" customWidth="1"/>
    <col min="516" max="516" width="24.109375" style="141" customWidth="1"/>
    <col min="517" max="520" width="10.6640625" style="141" customWidth="1"/>
    <col min="521" max="521" width="13.88671875" style="141" bestFit="1" customWidth="1"/>
    <col min="522" max="522" width="10.6640625" style="141" customWidth="1"/>
    <col min="523" max="523" width="13.88671875" style="141" bestFit="1" customWidth="1"/>
    <col min="524" max="524" width="15.5546875" style="141" bestFit="1" customWidth="1"/>
    <col min="525" max="525" width="13.88671875" style="141" bestFit="1" customWidth="1"/>
    <col min="526" max="527" width="15.5546875" style="141" bestFit="1" customWidth="1"/>
    <col min="528" max="528" width="14.5546875" style="141" customWidth="1"/>
    <col min="529" max="529" width="13.88671875" style="141" bestFit="1" customWidth="1"/>
    <col min="530" max="530" width="16.88671875" style="141" bestFit="1" customWidth="1"/>
    <col min="531" max="768" width="11.5546875" style="141"/>
    <col min="769" max="769" width="23.88671875" style="141" bestFit="1" customWidth="1"/>
    <col min="770" max="770" width="16.109375" style="141" bestFit="1" customWidth="1"/>
    <col min="771" max="771" width="14.88671875" style="141" bestFit="1" customWidth="1"/>
    <col min="772" max="772" width="24.109375" style="141" customWidth="1"/>
    <col min="773" max="776" width="10.6640625" style="141" customWidth="1"/>
    <col min="777" max="777" width="13.88671875" style="141" bestFit="1" customWidth="1"/>
    <col min="778" max="778" width="10.6640625" style="141" customWidth="1"/>
    <col min="779" max="779" width="13.88671875" style="141" bestFit="1" customWidth="1"/>
    <col min="780" max="780" width="15.5546875" style="141" bestFit="1" customWidth="1"/>
    <col min="781" max="781" width="13.88671875" style="141" bestFit="1" customWidth="1"/>
    <col min="782" max="783" width="15.5546875" style="141" bestFit="1" customWidth="1"/>
    <col min="784" max="784" width="14.5546875" style="141" customWidth="1"/>
    <col min="785" max="785" width="13.88671875" style="141" bestFit="1" customWidth="1"/>
    <col min="786" max="786" width="16.88671875" style="141" bestFit="1" customWidth="1"/>
    <col min="787" max="1024" width="11.5546875" style="141"/>
    <col min="1025" max="1025" width="23.88671875" style="141" bestFit="1" customWidth="1"/>
    <col min="1026" max="1026" width="16.109375" style="141" bestFit="1" customWidth="1"/>
    <col min="1027" max="1027" width="14.88671875" style="141" bestFit="1" customWidth="1"/>
    <col min="1028" max="1028" width="24.109375" style="141" customWidth="1"/>
    <col min="1029" max="1032" width="10.6640625" style="141" customWidth="1"/>
    <col min="1033" max="1033" width="13.88671875" style="141" bestFit="1" customWidth="1"/>
    <col min="1034" max="1034" width="10.6640625" style="141" customWidth="1"/>
    <col min="1035" max="1035" width="13.88671875" style="141" bestFit="1" customWidth="1"/>
    <col min="1036" max="1036" width="15.5546875" style="141" bestFit="1" customWidth="1"/>
    <col min="1037" max="1037" width="13.88671875" style="141" bestFit="1" customWidth="1"/>
    <col min="1038" max="1039" width="15.5546875" style="141" bestFit="1" customWidth="1"/>
    <col min="1040" max="1040" width="14.5546875" style="141" customWidth="1"/>
    <col min="1041" max="1041" width="13.88671875" style="141" bestFit="1" customWidth="1"/>
    <col min="1042" max="1042" width="16.88671875" style="141" bestFit="1" customWidth="1"/>
    <col min="1043" max="1280" width="11.5546875" style="141"/>
    <col min="1281" max="1281" width="23.88671875" style="141" bestFit="1" customWidth="1"/>
    <col min="1282" max="1282" width="16.109375" style="141" bestFit="1" customWidth="1"/>
    <col min="1283" max="1283" width="14.88671875" style="141" bestFit="1" customWidth="1"/>
    <col min="1284" max="1284" width="24.109375" style="141" customWidth="1"/>
    <col min="1285" max="1288" width="10.6640625" style="141" customWidth="1"/>
    <col min="1289" max="1289" width="13.88671875" style="141" bestFit="1" customWidth="1"/>
    <col min="1290" max="1290" width="10.6640625" style="141" customWidth="1"/>
    <col min="1291" max="1291" width="13.88671875" style="141" bestFit="1" customWidth="1"/>
    <col min="1292" max="1292" width="15.5546875" style="141" bestFit="1" customWidth="1"/>
    <col min="1293" max="1293" width="13.88671875" style="141" bestFit="1" customWidth="1"/>
    <col min="1294" max="1295" width="15.5546875" style="141" bestFit="1" customWidth="1"/>
    <col min="1296" max="1296" width="14.5546875" style="141" customWidth="1"/>
    <col min="1297" max="1297" width="13.88671875" style="141" bestFit="1" customWidth="1"/>
    <col min="1298" max="1298" width="16.88671875" style="141" bestFit="1" customWidth="1"/>
    <col min="1299" max="1536" width="11.5546875" style="141"/>
    <col min="1537" max="1537" width="23.88671875" style="141" bestFit="1" customWidth="1"/>
    <col min="1538" max="1538" width="16.109375" style="141" bestFit="1" customWidth="1"/>
    <col min="1539" max="1539" width="14.88671875" style="141" bestFit="1" customWidth="1"/>
    <col min="1540" max="1540" width="24.109375" style="141" customWidth="1"/>
    <col min="1541" max="1544" width="10.6640625" style="141" customWidth="1"/>
    <col min="1545" max="1545" width="13.88671875" style="141" bestFit="1" customWidth="1"/>
    <col min="1546" max="1546" width="10.6640625" style="141" customWidth="1"/>
    <col min="1547" max="1547" width="13.88671875" style="141" bestFit="1" customWidth="1"/>
    <col min="1548" max="1548" width="15.5546875" style="141" bestFit="1" customWidth="1"/>
    <col min="1549" max="1549" width="13.88671875" style="141" bestFit="1" customWidth="1"/>
    <col min="1550" max="1551" width="15.5546875" style="141" bestFit="1" customWidth="1"/>
    <col min="1552" max="1552" width="14.5546875" style="141" customWidth="1"/>
    <col min="1553" max="1553" width="13.88671875" style="141" bestFit="1" customWidth="1"/>
    <col min="1554" max="1554" width="16.88671875" style="141" bestFit="1" customWidth="1"/>
    <col min="1555" max="1792" width="11.5546875" style="141"/>
    <col min="1793" max="1793" width="23.88671875" style="141" bestFit="1" customWidth="1"/>
    <col min="1794" max="1794" width="16.109375" style="141" bestFit="1" customWidth="1"/>
    <col min="1795" max="1795" width="14.88671875" style="141" bestFit="1" customWidth="1"/>
    <col min="1796" max="1796" width="24.109375" style="141" customWidth="1"/>
    <col min="1797" max="1800" width="10.6640625" style="141" customWidth="1"/>
    <col min="1801" max="1801" width="13.88671875" style="141" bestFit="1" customWidth="1"/>
    <col min="1802" max="1802" width="10.6640625" style="141" customWidth="1"/>
    <col min="1803" max="1803" width="13.88671875" style="141" bestFit="1" customWidth="1"/>
    <col min="1804" max="1804" width="15.5546875" style="141" bestFit="1" customWidth="1"/>
    <col min="1805" max="1805" width="13.88671875" style="141" bestFit="1" customWidth="1"/>
    <col min="1806" max="1807" width="15.5546875" style="141" bestFit="1" customWidth="1"/>
    <col min="1808" max="1808" width="14.5546875" style="141" customWidth="1"/>
    <col min="1809" max="1809" width="13.88671875" style="141" bestFit="1" customWidth="1"/>
    <col min="1810" max="1810" width="16.88671875" style="141" bestFit="1" customWidth="1"/>
    <col min="1811" max="2048" width="11.5546875" style="141"/>
    <col min="2049" max="2049" width="23.88671875" style="141" bestFit="1" customWidth="1"/>
    <col min="2050" max="2050" width="16.109375" style="141" bestFit="1" customWidth="1"/>
    <col min="2051" max="2051" width="14.88671875" style="141" bestFit="1" customWidth="1"/>
    <col min="2052" max="2052" width="24.109375" style="141" customWidth="1"/>
    <col min="2053" max="2056" width="10.6640625" style="141" customWidth="1"/>
    <col min="2057" max="2057" width="13.88671875" style="141" bestFit="1" customWidth="1"/>
    <col min="2058" max="2058" width="10.6640625" style="141" customWidth="1"/>
    <col min="2059" max="2059" width="13.88671875" style="141" bestFit="1" customWidth="1"/>
    <col min="2060" max="2060" width="15.5546875" style="141" bestFit="1" customWidth="1"/>
    <col min="2061" max="2061" width="13.88671875" style="141" bestFit="1" customWidth="1"/>
    <col min="2062" max="2063" width="15.5546875" style="141" bestFit="1" customWidth="1"/>
    <col min="2064" max="2064" width="14.5546875" style="141" customWidth="1"/>
    <col min="2065" max="2065" width="13.88671875" style="141" bestFit="1" customWidth="1"/>
    <col min="2066" max="2066" width="16.88671875" style="141" bestFit="1" customWidth="1"/>
    <col min="2067" max="2304" width="11.5546875" style="141"/>
    <col min="2305" max="2305" width="23.88671875" style="141" bestFit="1" customWidth="1"/>
    <col min="2306" max="2306" width="16.109375" style="141" bestFit="1" customWidth="1"/>
    <col min="2307" max="2307" width="14.88671875" style="141" bestFit="1" customWidth="1"/>
    <col min="2308" max="2308" width="24.109375" style="141" customWidth="1"/>
    <col min="2309" max="2312" width="10.6640625" style="141" customWidth="1"/>
    <col min="2313" max="2313" width="13.88671875" style="141" bestFit="1" customWidth="1"/>
    <col min="2314" max="2314" width="10.6640625" style="141" customWidth="1"/>
    <col min="2315" max="2315" width="13.88671875" style="141" bestFit="1" customWidth="1"/>
    <col min="2316" max="2316" width="15.5546875" style="141" bestFit="1" customWidth="1"/>
    <col min="2317" max="2317" width="13.88671875" style="141" bestFit="1" customWidth="1"/>
    <col min="2318" max="2319" width="15.5546875" style="141" bestFit="1" customWidth="1"/>
    <col min="2320" max="2320" width="14.5546875" style="141" customWidth="1"/>
    <col min="2321" max="2321" width="13.88671875" style="141" bestFit="1" customWidth="1"/>
    <col min="2322" max="2322" width="16.88671875" style="141" bestFit="1" customWidth="1"/>
    <col min="2323" max="2560" width="11.5546875" style="141"/>
    <col min="2561" max="2561" width="23.88671875" style="141" bestFit="1" customWidth="1"/>
    <col min="2562" max="2562" width="16.109375" style="141" bestFit="1" customWidth="1"/>
    <col min="2563" max="2563" width="14.88671875" style="141" bestFit="1" customWidth="1"/>
    <col min="2564" max="2564" width="24.109375" style="141" customWidth="1"/>
    <col min="2565" max="2568" width="10.6640625" style="141" customWidth="1"/>
    <col min="2569" max="2569" width="13.88671875" style="141" bestFit="1" customWidth="1"/>
    <col min="2570" max="2570" width="10.6640625" style="141" customWidth="1"/>
    <col min="2571" max="2571" width="13.88671875" style="141" bestFit="1" customWidth="1"/>
    <col min="2572" max="2572" width="15.5546875" style="141" bestFit="1" customWidth="1"/>
    <col min="2573" max="2573" width="13.88671875" style="141" bestFit="1" customWidth="1"/>
    <col min="2574" max="2575" width="15.5546875" style="141" bestFit="1" customWidth="1"/>
    <col min="2576" max="2576" width="14.5546875" style="141" customWidth="1"/>
    <col min="2577" max="2577" width="13.88671875" style="141" bestFit="1" customWidth="1"/>
    <col min="2578" max="2578" width="16.88671875" style="141" bestFit="1" customWidth="1"/>
    <col min="2579" max="2816" width="11.5546875" style="141"/>
    <col min="2817" max="2817" width="23.88671875" style="141" bestFit="1" customWidth="1"/>
    <col min="2818" max="2818" width="16.109375" style="141" bestFit="1" customWidth="1"/>
    <col min="2819" max="2819" width="14.88671875" style="141" bestFit="1" customWidth="1"/>
    <col min="2820" max="2820" width="24.109375" style="141" customWidth="1"/>
    <col min="2821" max="2824" width="10.6640625" style="141" customWidth="1"/>
    <col min="2825" max="2825" width="13.88671875" style="141" bestFit="1" customWidth="1"/>
    <col min="2826" max="2826" width="10.6640625" style="141" customWidth="1"/>
    <col min="2827" max="2827" width="13.88671875" style="141" bestFit="1" customWidth="1"/>
    <col min="2828" max="2828" width="15.5546875" style="141" bestFit="1" customWidth="1"/>
    <col min="2829" max="2829" width="13.88671875" style="141" bestFit="1" customWidth="1"/>
    <col min="2830" max="2831" width="15.5546875" style="141" bestFit="1" customWidth="1"/>
    <col min="2832" max="2832" width="14.5546875" style="141" customWidth="1"/>
    <col min="2833" max="2833" width="13.88671875" style="141" bestFit="1" customWidth="1"/>
    <col min="2834" max="2834" width="16.88671875" style="141" bestFit="1" customWidth="1"/>
    <col min="2835" max="3072" width="11.5546875" style="141"/>
    <col min="3073" max="3073" width="23.88671875" style="141" bestFit="1" customWidth="1"/>
    <col min="3074" max="3074" width="16.109375" style="141" bestFit="1" customWidth="1"/>
    <col min="3075" max="3075" width="14.88671875" style="141" bestFit="1" customWidth="1"/>
    <col min="3076" max="3076" width="24.109375" style="141" customWidth="1"/>
    <col min="3077" max="3080" width="10.6640625" style="141" customWidth="1"/>
    <col min="3081" max="3081" width="13.88671875" style="141" bestFit="1" customWidth="1"/>
    <col min="3082" max="3082" width="10.6640625" style="141" customWidth="1"/>
    <col min="3083" max="3083" width="13.88671875" style="141" bestFit="1" customWidth="1"/>
    <col min="3084" max="3084" width="15.5546875" style="141" bestFit="1" customWidth="1"/>
    <col min="3085" max="3085" width="13.88671875" style="141" bestFit="1" customWidth="1"/>
    <col min="3086" max="3087" width="15.5546875" style="141" bestFit="1" customWidth="1"/>
    <col min="3088" max="3088" width="14.5546875" style="141" customWidth="1"/>
    <col min="3089" max="3089" width="13.88671875" style="141" bestFit="1" customWidth="1"/>
    <col min="3090" max="3090" width="16.88671875" style="141" bestFit="1" customWidth="1"/>
    <col min="3091" max="3328" width="11.5546875" style="141"/>
    <col min="3329" max="3329" width="23.88671875" style="141" bestFit="1" customWidth="1"/>
    <col min="3330" max="3330" width="16.109375" style="141" bestFit="1" customWidth="1"/>
    <col min="3331" max="3331" width="14.88671875" style="141" bestFit="1" customWidth="1"/>
    <col min="3332" max="3332" width="24.109375" style="141" customWidth="1"/>
    <col min="3333" max="3336" width="10.6640625" style="141" customWidth="1"/>
    <col min="3337" max="3337" width="13.88671875" style="141" bestFit="1" customWidth="1"/>
    <col min="3338" max="3338" width="10.6640625" style="141" customWidth="1"/>
    <col min="3339" max="3339" width="13.88671875" style="141" bestFit="1" customWidth="1"/>
    <col min="3340" max="3340" width="15.5546875" style="141" bestFit="1" customWidth="1"/>
    <col min="3341" max="3341" width="13.88671875" style="141" bestFit="1" customWidth="1"/>
    <col min="3342" max="3343" width="15.5546875" style="141" bestFit="1" customWidth="1"/>
    <col min="3344" max="3344" width="14.5546875" style="141" customWidth="1"/>
    <col min="3345" max="3345" width="13.88671875" style="141" bestFit="1" customWidth="1"/>
    <col min="3346" max="3346" width="16.88671875" style="141" bestFit="1" customWidth="1"/>
    <col min="3347" max="3584" width="11.5546875" style="141"/>
    <col min="3585" max="3585" width="23.88671875" style="141" bestFit="1" customWidth="1"/>
    <col min="3586" max="3586" width="16.109375" style="141" bestFit="1" customWidth="1"/>
    <col min="3587" max="3587" width="14.88671875" style="141" bestFit="1" customWidth="1"/>
    <col min="3588" max="3588" width="24.109375" style="141" customWidth="1"/>
    <col min="3589" max="3592" width="10.6640625" style="141" customWidth="1"/>
    <col min="3593" max="3593" width="13.88671875" style="141" bestFit="1" customWidth="1"/>
    <col min="3594" max="3594" width="10.6640625" style="141" customWidth="1"/>
    <col min="3595" max="3595" width="13.88671875" style="141" bestFit="1" customWidth="1"/>
    <col min="3596" max="3596" width="15.5546875" style="141" bestFit="1" customWidth="1"/>
    <col min="3597" max="3597" width="13.88671875" style="141" bestFit="1" customWidth="1"/>
    <col min="3598" max="3599" width="15.5546875" style="141" bestFit="1" customWidth="1"/>
    <col min="3600" max="3600" width="14.5546875" style="141" customWidth="1"/>
    <col min="3601" max="3601" width="13.88671875" style="141" bestFit="1" customWidth="1"/>
    <col min="3602" max="3602" width="16.88671875" style="141" bestFit="1" customWidth="1"/>
    <col min="3603" max="3840" width="11.5546875" style="141"/>
    <col min="3841" max="3841" width="23.88671875" style="141" bestFit="1" customWidth="1"/>
    <col min="3842" max="3842" width="16.109375" style="141" bestFit="1" customWidth="1"/>
    <col min="3843" max="3843" width="14.88671875" style="141" bestFit="1" customWidth="1"/>
    <col min="3844" max="3844" width="24.109375" style="141" customWidth="1"/>
    <col min="3845" max="3848" width="10.6640625" style="141" customWidth="1"/>
    <col min="3849" max="3849" width="13.88671875" style="141" bestFit="1" customWidth="1"/>
    <col min="3850" max="3850" width="10.6640625" style="141" customWidth="1"/>
    <col min="3851" max="3851" width="13.88671875" style="141" bestFit="1" customWidth="1"/>
    <col min="3852" max="3852" width="15.5546875" style="141" bestFit="1" customWidth="1"/>
    <col min="3853" max="3853" width="13.88671875" style="141" bestFit="1" customWidth="1"/>
    <col min="3854" max="3855" width="15.5546875" style="141" bestFit="1" customWidth="1"/>
    <col min="3856" max="3856" width="14.5546875" style="141" customWidth="1"/>
    <col min="3857" max="3857" width="13.88671875" style="141" bestFit="1" customWidth="1"/>
    <col min="3858" max="3858" width="16.88671875" style="141" bestFit="1" customWidth="1"/>
    <col min="3859" max="4096" width="11.5546875" style="141"/>
    <col min="4097" max="4097" width="23.88671875" style="141" bestFit="1" customWidth="1"/>
    <col min="4098" max="4098" width="16.109375" style="141" bestFit="1" customWidth="1"/>
    <col min="4099" max="4099" width="14.88671875" style="141" bestFit="1" customWidth="1"/>
    <col min="4100" max="4100" width="24.109375" style="141" customWidth="1"/>
    <col min="4101" max="4104" width="10.6640625" style="141" customWidth="1"/>
    <col min="4105" max="4105" width="13.88671875" style="141" bestFit="1" customWidth="1"/>
    <col min="4106" max="4106" width="10.6640625" style="141" customWidth="1"/>
    <col min="4107" max="4107" width="13.88671875" style="141" bestFit="1" customWidth="1"/>
    <col min="4108" max="4108" width="15.5546875" style="141" bestFit="1" customWidth="1"/>
    <col min="4109" max="4109" width="13.88671875" style="141" bestFit="1" customWidth="1"/>
    <col min="4110" max="4111" width="15.5546875" style="141" bestFit="1" customWidth="1"/>
    <col min="4112" max="4112" width="14.5546875" style="141" customWidth="1"/>
    <col min="4113" max="4113" width="13.88671875" style="141" bestFit="1" customWidth="1"/>
    <col min="4114" max="4114" width="16.88671875" style="141" bestFit="1" customWidth="1"/>
    <col min="4115" max="4352" width="11.5546875" style="141"/>
    <col min="4353" max="4353" width="23.88671875" style="141" bestFit="1" customWidth="1"/>
    <col min="4354" max="4354" width="16.109375" style="141" bestFit="1" customWidth="1"/>
    <col min="4355" max="4355" width="14.88671875" style="141" bestFit="1" customWidth="1"/>
    <col min="4356" max="4356" width="24.109375" style="141" customWidth="1"/>
    <col min="4357" max="4360" width="10.6640625" style="141" customWidth="1"/>
    <col min="4361" max="4361" width="13.88671875" style="141" bestFit="1" customWidth="1"/>
    <col min="4362" max="4362" width="10.6640625" style="141" customWidth="1"/>
    <col min="4363" max="4363" width="13.88671875" style="141" bestFit="1" customWidth="1"/>
    <col min="4364" max="4364" width="15.5546875" style="141" bestFit="1" customWidth="1"/>
    <col min="4365" max="4365" width="13.88671875" style="141" bestFit="1" customWidth="1"/>
    <col min="4366" max="4367" width="15.5546875" style="141" bestFit="1" customWidth="1"/>
    <col min="4368" max="4368" width="14.5546875" style="141" customWidth="1"/>
    <col min="4369" max="4369" width="13.88671875" style="141" bestFit="1" customWidth="1"/>
    <col min="4370" max="4370" width="16.88671875" style="141" bestFit="1" customWidth="1"/>
    <col min="4371" max="4608" width="11.5546875" style="141"/>
    <col min="4609" max="4609" width="23.88671875" style="141" bestFit="1" customWidth="1"/>
    <col min="4610" max="4610" width="16.109375" style="141" bestFit="1" customWidth="1"/>
    <col min="4611" max="4611" width="14.88671875" style="141" bestFit="1" customWidth="1"/>
    <col min="4612" max="4612" width="24.109375" style="141" customWidth="1"/>
    <col min="4613" max="4616" width="10.6640625" style="141" customWidth="1"/>
    <col min="4617" max="4617" width="13.88671875" style="141" bestFit="1" customWidth="1"/>
    <col min="4618" max="4618" width="10.6640625" style="141" customWidth="1"/>
    <col min="4619" max="4619" width="13.88671875" style="141" bestFit="1" customWidth="1"/>
    <col min="4620" max="4620" width="15.5546875" style="141" bestFit="1" customWidth="1"/>
    <col min="4621" max="4621" width="13.88671875" style="141" bestFit="1" customWidth="1"/>
    <col min="4622" max="4623" width="15.5546875" style="141" bestFit="1" customWidth="1"/>
    <col min="4624" max="4624" width="14.5546875" style="141" customWidth="1"/>
    <col min="4625" max="4625" width="13.88671875" style="141" bestFit="1" customWidth="1"/>
    <col min="4626" max="4626" width="16.88671875" style="141" bestFit="1" customWidth="1"/>
    <col min="4627" max="4864" width="11.5546875" style="141"/>
    <col min="4865" max="4865" width="23.88671875" style="141" bestFit="1" customWidth="1"/>
    <col min="4866" max="4866" width="16.109375" style="141" bestFit="1" customWidth="1"/>
    <col min="4867" max="4867" width="14.88671875" style="141" bestFit="1" customWidth="1"/>
    <col min="4868" max="4868" width="24.109375" style="141" customWidth="1"/>
    <col min="4869" max="4872" width="10.6640625" style="141" customWidth="1"/>
    <col min="4873" max="4873" width="13.88671875" style="141" bestFit="1" customWidth="1"/>
    <col min="4874" max="4874" width="10.6640625" style="141" customWidth="1"/>
    <col min="4875" max="4875" width="13.88671875" style="141" bestFit="1" customWidth="1"/>
    <col min="4876" max="4876" width="15.5546875" style="141" bestFit="1" customWidth="1"/>
    <col min="4877" max="4877" width="13.88671875" style="141" bestFit="1" customWidth="1"/>
    <col min="4878" max="4879" width="15.5546875" style="141" bestFit="1" customWidth="1"/>
    <col min="4880" max="4880" width="14.5546875" style="141" customWidth="1"/>
    <col min="4881" max="4881" width="13.88671875" style="141" bestFit="1" customWidth="1"/>
    <col min="4882" max="4882" width="16.88671875" style="141" bestFit="1" customWidth="1"/>
    <col min="4883" max="5120" width="11.5546875" style="141"/>
    <col min="5121" max="5121" width="23.88671875" style="141" bestFit="1" customWidth="1"/>
    <col min="5122" max="5122" width="16.109375" style="141" bestFit="1" customWidth="1"/>
    <col min="5123" max="5123" width="14.88671875" style="141" bestFit="1" customWidth="1"/>
    <col min="5124" max="5124" width="24.109375" style="141" customWidth="1"/>
    <col min="5125" max="5128" width="10.6640625" style="141" customWidth="1"/>
    <col min="5129" max="5129" width="13.88671875" style="141" bestFit="1" customWidth="1"/>
    <col min="5130" max="5130" width="10.6640625" style="141" customWidth="1"/>
    <col min="5131" max="5131" width="13.88671875" style="141" bestFit="1" customWidth="1"/>
    <col min="5132" max="5132" width="15.5546875" style="141" bestFit="1" customWidth="1"/>
    <col min="5133" max="5133" width="13.88671875" style="141" bestFit="1" customWidth="1"/>
    <col min="5134" max="5135" width="15.5546875" style="141" bestFit="1" customWidth="1"/>
    <col min="5136" max="5136" width="14.5546875" style="141" customWidth="1"/>
    <col min="5137" max="5137" width="13.88671875" style="141" bestFit="1" customWidth="1"/>
    <col min="5138" max="5138" width="16.88671875" style="141" bestFit="1" customWidth="1"/>
    <col min="5139" max="5376" width="11.5546875" style="141"/>
    <col min="5377" max="5377" width="23.88671875" style="141" bestFit="1" customWidth="1"/>
    <col min="5378" max="5378" width="16.109375" style="141" bestFit="1" customWidth="1"/>
    <col min="5379" max="5379" width="14.88671875" style="141" bestFit="1" customWidth="1"/>
    <col min="5380" max="5380" width="24.109375" style="141" customWidth="1"/>
    <col min="5381" max="5384" width="10.6640625" style="141" customWidth="1"/>
    <col min="5385" max="5385" width="13.88671875" style="141" bestFit="1" customWidth="1"/>
    <col min="5386" max="5386" width="10.6640625" style="141" customWidth="1"/>
    <col min="5387" max="5387" width="13.88671875" style="141" bestFit="1" customWidth="1"/>
    <col min="5388" max="5388" width="15.5546875" style="141" bestFit="1" customWidth="1"/>
    <col min="5389" max="5389" width="13.88671875" style="141" bestFit="1" customWidth="1"/>
    <col min="5390" max="5391" width="15.5546875" style="141" bestFit="1" customWidth="1"/>
    <col min="5392" max="5392" width="14.5546875" style="141" customWidth="1"/>
    <col min="5393" max="5393" width="13.88671875" style="141" bestFit="1" customWidth="1"/>
    <col min="5394" max="5394" width="16.88671875" style="141" bestFit="1" customWidth="1"/>
    <col min="5395" max="5632" width="11.5546875" style="141"/>
    <col min="5633" max="5633" width="23.88671875" style="141" bestFit="1" customWidth="1"/>
    <col min="5634" max="5634" width="16.109375" style="141" bestFit="1" customWidth="1"/>
    <col min="5635" max="5635" width="14.88671875" style="141" bestFit="1" customWidth="1"/>
    <col min="5636" max="5636" width="24.109375" style="141" customWidth="1"/>
    <col min="5637" max="5640" width="10.6640625" style="141" customWidth="1"/>
    <col min="5641" max="5641" width="13.88671875" style="141" bestFit="1" customWidth="1"/>
    <col min="5642" max="5642" width="10.6640625" style="141" customWidth="1"/>
    <col min="5643" max="5643" width="13.88671875" style="141" bestFit="1" customWidth="1"/>
    <col min="5644" max="5644" width="15.5546875" style="141" bestFit="1" customWidth="1"/>
    <col min="5645" max="5645" width="13.88671875" style="141" bestFit="1" customWidth="1"/>
    <col min="5646" max="5647" width="15.5546875" style="141" bestFit="1" customWidth="1"/>
    <col min="5648" max="5648" width="14.5546875" style="141" customWidth="1"/>
    <col min="5649" max="5649" width="13.88671875" style="141" bestFit="1" customWidth="1"/>
    <col min="5650" max="5650" width="16.88671875" style="141" bestFit="1" customWidth="1"/>
    <col min="5651" max="5888" width="11.5546875" style="141"/>
    <col min="5889" max="5889" width="23.88671875" style="141" bestFit="1" customWidth="1"/>
    <col min="5890" max="5890" width="16.109375" style="141" bestFit="1" customWidth="1"/>
    <col min="5891" max="5891" width="14.88671875" style="141" bestFit="1" customWidth="1"/>
    <col min="5892" max="5892" width="24.109375" style="141" customWidth="1"/>
    <col min="5893" max="5896" width="10.6640625" style="141" customWidth="1"/>
    <col min="5897" max="5897" width="13.88671875" style="141" bestFit="1" customWidth="1"/>
    <col min="5898" max="5898" width="10.6640625" style="141" customWidth="1"/>
    <col min="5899" max="5899" width="13.88671875" style="141" bestFit="1" customWidth="1"/>
    <col min="5900" max="5900" width="15.5546875" style="141" bestFit="1" customWidth="1"/>
    <col min="5901" max="5901" width="13.88671875" style="141" bestFit="1" customWidth="1"/>
    <col min="5902" max="5903" width="15.5546875" style="141" bestFit="1" customWidth="1"/>
    <col min="5904" max="5904" width="14.5546875" style="141" customWidth="1"/>
    <col min="5905" max="5905" width="13.88671875" style="141" bestFit="1" customWidth="1"/>
    <col min="5906" max="5906" width="16.88671875" style="141" bestFit="1" customWidth="1"/>
    <col min="5907" max="6144" width="11.5546875" style="141"/>
    <col min="6145" max="6145" width="23.88671875" style="141" bestFit="1" customWidth="1"/>
    <col min="6146" max="6146" width="16.109375" style="141" bestFit="1" customWidth="1"/>
    <col min="6147" max="6147" width="14.88671875" style="141" bestFit="1" customWidth="1"/>
    <col min="6148" max="6148" width="24.109375" style="141" customWidth="1"/>
    <col min="6149" max="6152" width="10.6640625" style="141" customWidth="1"/>
    <col min="6153" max="6153" width="13.88671875" style="141" bestFit="1" customWidth="1"/>
    <col min="6154" max="6154" width="10.6640625" style="141" customWidth="1"/>
    <col min="6155" max="6155" width="13.88671875" style="141" bestFit="1" customWidth="1"/>
    <col min="6156" max="6156" width="15.5546875" style="141" bestFit="1" customWidth="1"/>
    <col min="6157" max="6157" width="13.88671875" style="141" bestFit="1" customWidth="1"/>
    <col min="6158" max="6159" width="15.5546875" style="141" bestFit="1" customWidth="1"/>
    <col min="6160" max="6160" width="14.5546875" style="141" customWidth="1"/>
    <col min="6161" max="6161" width="13.88671875" style="141" bestFit="1" customWidth="1"/>
    <col min="6162" max="6162" width="16.88671875" style="141" bestFit="1" customWidth="1"/>
    <col min="6163" max="6400" width="11.5546875" style="141"/>
    <col min="6401" max="6401" width="23.88671875" style="141" bestFit="1" customWidth="1"/>
    <col min="6402" max="6402" width="16.109375" style="141" bestFit="1" customWidth="1"/>
    <col min="6403" max="6403" width="14.88671875" style="141" bestFit="1" customWidth="1"/>
    <col min="6404" max="6404" width="24.109375" style="141" customWidth="1"/>
    <col min="6405" max="6408" width="10.6640625" style="141" customWidth="1"/>
    <col min="6409" max="6409" width="13.88671875" style="141" bestFit="1" customWidth="1"/>
    <col min="6410" max="6410" width="10.6640625" style="141" customWidth="1"/>
    <col min="6411" max="6411" width="13.88671875" style="141" bestFit="1" customWidth="1"/>
    <col min="6412" max="6412" width="15.5546875" style="141" bestFit="1" customWidth="1"/>
    <col min="6413" max="6413" width="13.88671875" style="141" bestFit="1" customWidth="1"/>
    <col min="6414" max="6415" width="15.5546875" style="141" bestFit="1" customWidth="1"/>
    <col min="6416" max="6416" width="14.5546875" style="141" customWidth="1"/>
    <col min="6417" max="6417" width="13.88671875" style="141" bestFit="1" customWidth="1"/>
    <col min="6418" max="6418" width="16.88671875" style="141" bestFit="1" customWidth="1"/>
    <col min="6419" max="6656" width="11.5546875" style="141"/>
    <col min="6657" max="6657" width="23.88671875" style="141" bestFit="1" customWidth="1"/>
    <col min="6658" max="6658" width="16.109375" style="141" bestFit="1" customWidth="1"/>
    <col min="6659" max="6659" width="14.88671875" style="141" bestFit="1" customWidth="1"/>
    <col min="6660" max="6660" width="24.109375" style="141" customWidth="1"/>
    <col min="6661" max="6664" width="10.6640625" style="141" customWidth="1"/>
    <col min="6665" max="6665" width="13.88671875" style="141" bestFit="1" customWidth="1"/>
    <col min="6666" max="6666" width="10.6640625" style="141" customWidth="1"/>
    <col min="6667" max="6667" width="13.88671875" style="141" bestFit="1" customWidth="1"/>
    <col min="6668" max="6668" width="15.5546875" style="141" bestFit="1" customWidth="1"/>
    <col min="6669" max="6669" width="13.88671875" style="141" bestFit="1" customWidth="1"/>
    <col min="6670" max="6671" width="15.5546875" style="141" bestFit="1" customWidth="1"/>
    <col min="6672" max="6672" width="14.5546875" style="141" customWidth="1"/>
    <col min="6673" max="6673" width="13.88671875" style="141" bestFit="1" customWidth="1"/>
    <col min="6674" max="6674" width="16.88671875" style="141" bestFit="1" customWidth="1"/>
    <col min="6675" max="6912" width="11.5546875" style="141"/>
    <col min="6913" max="6913" width="23.88671875" style="141" bestFit="1" customWidth="1"/>
    <col min="6914" max="6914" width="16.109375" style="141" bestFit="1" customWidth="1"/>
    <col min="6915" max="6915" width="14.88671875" style="141" bestFit="1" customWidth="1"/>
    <col min="6916" max="6916" width="24.109375" style="141" customWidth="1"/>
    <col min="6917" max="6920" width="10.6640625" style="141" customWidth="1"/>
    <col min="6921" max="6921" width="13.88671875" style="141" bestFit="1" customWidth="1"/>
    <col min="6922" max="6922" width="10.6640625" style="141" customWidth="1"/>
    <col min="6923" max="6923" width="13.88671875" style="141" bestFit="1" customWidth="1"/>
    <col min="6924" max="6924" width="15.5546875" style="141" bestFit="1" customWidth="1"/>
    <col min="6925" max="6925" width="13.88671875" style="141" bestFit="1" customWidth="1"/>
    <col min="6926" max="6927" width="15.5546875" style="141" bestFit="1" customWidth="1"/>
    <col min="6928" max="6928" width="14.5546875" style="141" customWidth="1"/>
    <col min="6929" max="6929" width="13.88671875" style="141" bestFit="1" customWidth="1"/>
    <col min="6930" max="6930" width="16.88671875" style="141" bestFit="1" customWidth="1"/>
    <col min="6931" max="7168" width="11.5546875" style="141"/>
    <col min="7169" max="7169" width="23.88671875" style="141" bestFit="1" customWidth="1"/>
    <col min="7170" max="7170" width="16.109375" style="141" bestFit="1" customWidth="1"/>
    <col min="7171" max="7171" width="14.88671875" style="141" bestFit="1" customWidth="1"/>
    <col min="7172" max="7172" width="24.109375" style="141" customWidth="1"/>
    <col min="7173" max="7176" width="10.6640625" style="141" customWidth="1"/>
    <col min="7177" max="7177" width="13.88671875" style="141" bestFit="1" customWidth="1"/>
    <col min="7178" max="7178" width="10.6640625" style="141" customWidth="1"/>
    <col min="7179" max="7179" width="13.88671875" style="141" bestFit="1" customWidth="1"/>
    <col min="7180" max="7180" width="15.5546875" style="141" bestFit="1" customWidth="1"/>
    <col min="7181" max="7181" width="13.88671875" style="141" bestFit="1" customWidth="1"/>
    <col min="7182" max="7183" width="15.5546875" style="141" bestFit="1" customWidth="1"/>
    <col min="7184" max="7184" width="14.5546875" style="141" customWidth="1"/>
    <col min="7185" max="7185" width="13.88671875" style="141" bestFit="1" customWidth="1"/>
    <col min="7186" max="7186" width="16.88671875" style="141" bestFit="1" customWidth="1"/>
    <col min="7187" max="7424" width="11.5546875" style="141"/>
    <col min="7425" max="7425" width="23.88671875" style="141" bestFit="1" customWidth="1"/>
    <col min="7426" max="7426" width="16.109375" style="141" bestFit="1" customWidth="1"/>
    <col min="7427" max="7427" width="14.88671875" style="141" bestFit="1" customWidth="1"/>
    <col min="7428" max="7428" width="24.109375" style="141" customWidth="1"/>
    <col min="7429" max="7432" width="10.6640625" style="141" customWidth="1"/>
    <col min="7433" max="7433" width="13.88671875" style="141" bestFit="1" customWidth="1"/>
    <col min="7434" max="7434" width="10.6640625" style="141" customWidth="1"/>
    <col min="7435" max="7435" width="13.88671875" style="141" bestFit="1" customWidth="1"/>
    <col min="7436" max="7436" width="15.5546875" style="141" bestFit="1" customWidth="1"/>
    <col min="7437" max="7437" width="13.88671875" style="141" bestFit="1" customWidth="1"/>
    <col min="7438" max="7439" width="15.5546875" style="141" bestFit="1" customWidth="1"/>
    <col min="7440" max="7440" width="14.5546875" style="141" customWidth="1"/>
    <col min="7441" max="7441" width="13.88671875" style="141" bestFit="1" customWidth="1"/>
    <col min="7442" max="7442" width="16.88671875" style="141" bestFit="1" customWidth="1"/>
    <col min="7443" max="7680" width="11.5546875" style="141"/>
    <col min="7681" max="7681" width="23.88671875" style="141" bestFit="1" customWidth="1"/>
    <col min="7682" max="7682" width="16.109375" style="141" bestFit="1" customWidth="1"/>
    <col min="7683" max="7683" width="14.88671875" style="141" bestFit="1" customWidth="1"/>
    <col min="7684" max="7684" width="24.109375" style="141" customWidth="1"/>
    <col min="7685" max="7688" width="10.6640625" style="141" customWidth="1"/>
    <col min="7689" max="7689" width="13.88671875" style="141" bestFit="1" customWidth="1"/>
    <col min="7690" max="7690" width="10.6640625" style="141" customWidth="1"/>
    <col min="7691" max="7691" width="13.88671875" style="141" bestFit="1" customWidth="1"/>
    <col min="7692" max="7692" width="15.5546875" style="141" bestFit="1" customWidth="1"/>
    <col min="7693" max="7693" width="13.88671875" style="141" bestFit="1" customWidth="1"/>
    <col min="7694" max="7695" width="15.5546875" style="141" bestFit="1" customWidth="1"/>
    <col min="7696" max="7696" width="14.5546875" style="141" customWidth="1"/>
    <col min="7697" max="7697" width="13.88671875" style="141" bestFit="1" customWidth="1"/>
    <col min="7698" max="7698" width="16.88671875" style="141" bestFit="1" customWidth="1"/>
    <col min="7699" max="7936" width="11.5546875" style="141"/>
    <col min="7937" max="7937" width="23.88671875" style="141" bestFit="1" customWidth="1"/>
    <col min="7938" max="7938" width="16.109375" style="141" bestFit="1" customWidth="1"/>
    <col min="7939" max="7939" width="14.88671875" style="141" bestFit="1" customWidth="1"/>
    <col min="7940" max="7940" width="24.109375" style="141" customWidth="1"/>
    <col min="7941" max="7944" width="10.6640625" style="141" customWidth="1"/>
    <col min="7945" max="7945" width="13.88671875" style="141" bestFit="1" customWidth="1"/>
    <col min="7946" max="7946" width="10.6640625" style="141" customWidth="1"/>
    <col min="7947" max="7947" width="13.88671875" style="141" bestFit="1" customWidth="1"/>
    <col min="7948" max="7948" width="15.5546875" style="141" bestFit="1" customWidth="1"/>
    <col min="7949" max="7949" width="13.88671875" style="141" bestFit="1" customWidth="1"/>
    <col min="7950" max="7951" width="15.5546875" style="141" bestFit="1" customWidth="1"/>
    <col min="7952" max="7952" width="14.5546875" style="141" customWidth="1"/>
    <col min="7953" max="7953" width="13.88671875" style="141" bestFit="1" customWidth="1"/>
    <col min="7954" max="7954" width="16.88671875" style="141" bestFit="1" customWidth="1"/>
    <col min="7955" max="8192" width="11.5546875" style="141"/>
    <col min="8193" max="8193" width="23.88671875" style="141" bestFit="1" customWidth="1"/>
    <col min="8194" max="8194" width="16.109375" style="141" bestFit="1" customWidth="1"/>
    <col min="8195" max="8195" width="14.88671875" style="141" bestFit="1" customWidth="1"/>
    <col min="8196" max="8196" width="24.109375" style="141" customWidth="1"/>
    <col min="8197" max="8200" width="10.6640625" style="141" customWidth="1"/>
    <col min="8201" max="8201" width="13.88671875" style="141" bestFit="1" customWidth="1"/>
    <col min="8202" max="8202" width="10.6640625" style="141" customWidth="1"/>
    <col min="8203" max="8203" width="13.88671875" style="141" bestFit="1" customWidth="1"/>
    <col min="8204" max="8204" width="15.5546875" style="141" bestFit="1" customWidth="1"/>
    <col min="8205" max="8205" width="13.88671875" style="141" bestFit="1" customWidth="1"/>
    <col min="8206" max="8207" width="15.5546875" style="141" bestFit="1" customWidth="1"/>
    <col min="8208" max="8208" width="14.5546875" style="141" customWidth="1"/>
    <col min="8209" max="8209" width="13.88671875" style="141" bestFit="1" customWidth="1"/>
    <col min="8210" max="8210" width="16.88671875" style="141" bestFit="1" customWidth="1"/>
    <col min="8211" max="8448" width="11.5546875" style="141"/>
    <col min="8449" max="8449" width="23.88671875" style="141" bestFit="1" customWidth="1"/>
    <col min="8450" max="8450" width="16.109375" style="141" bestFit="1" customWidth="1"/>
    <col min="8451" max="8451" width="14.88671875" style="141" bestFit="1" customWidth="1"/>
    <col min="8452" max="8452" width="24.109375" style="141" customWidth="1"/>
    <col min="8453" max="8456" width="10.6640625" style="141" customWidth="1"/>
    <col min="8457" max="8457" width="13.88671875" style="141" bestFit="1" customWidth="1"/>
    <col min="8458" max="8458" width="10.6640625" style="141" customWidth="1"/>
    <col min="8459" max="8459" width="13.88671875" style="141" bestFit="1" customWidth="1"/>
    <col min="8460" max="8460" width="15.5546875" style="141" bestFit="1" customWidth="1"/>
    <col min="8461" max="8461" width="13.88671875" style="141" bestFit="1" customWidth="1"/>
    <col min="8462" max="8463" width="15.5546875" style="141" bestFit="1" customWidth="1"/>
    <col min="8464" max="8464" width="14.5546875" style="141" customWidth="1"/>
    <col min="8465" max="8465" width="13.88671875" style="141" bestFit="1" customWidth="1"/>
    <col min="8466" max="8466" width="16.88671875" style="141" bestFit="1" customWidth="1"/>
    <col min="8467" max="8704" width="11.5546875" style="141"/>
    <col min="8705" max="8705" width="23.88671875" style="141" bestFit="1" customWidth="1"/>
    <col min="8706" max="8706" width="16.109375" style="141" bestFit="1" customWidth="1"/>
    <col min="8707" max="8707" width="14.88671875" style="141" bestFit="1" customWidth="1"/>
    <col min="8708" max="8708" width="24.109375" style="141" customWidth="1"/>
    <col min="8709" max="8712" width="10.6640625" style="141" customWidth="1"/>
    <col min="8713" max="8713" width="13.88671875" style="141" bestFit="1" customWidth="1"/>
    <col min="8714" max="8714" width="10.6640625" style="141" customWidth="1"/>
    <col min="8715" max="8715" width="13.88671875" style="141" bestFit="1" customWidth="1"/>
    <col min="8716" max="8716" width="15.5546875" style="141" bestFit="1" customWidth="1"/>
    <col min="8717" max="8717" width="13.88671875" style="141" bestFit="1" customWidth="1"/>
    <col min="8718" max="8719" width="15.5546875" style="141" bestFit="1" customWidth="1"/>
    <col min="8720" max="8720" width="14.5546875" style="141" customWidth="1"/>
    <col min="8721" max="8721" width="13.88671875" style="141" bestFit="1" customWidth="1"/>
    <col min="8722" max="8722" width="16.88671875" style="141" bestFit="1" customWidth="1"/>
    <col min="8723" max="8960" width="11.5546875" style="141"/>
    <col min="8961" max="8961" width="23.88671875" style="141" bestFit="1" customWidth="1"/>
    <col min="8962" max="8962" width="16.109375" style="141" bestFit="1" customWidth="1"/>
    <col min="8963" max="8963" width="14.88671875" style="141" bestFit="1" customWidth="1"/>
    <col min="8964" max="8964" width="24.109375" style="141" customWidth="1"/>
    <col min="8965" max="8968" width="10.6640625" style="141" customWidth="1"/>
    <col min="8969" max="8969" width="13.88671875" style="141" bestFit="1" customWidth="1"/>
    <col min="8970" max="8970" width="10.6640625" style="141" customWidth="1"/>
    <col min="8971" max="8971" width="13.88671875" style="141" bestFit="1" customWidth="1"/>
    <col min="8972" max="8972" width="15.5546875" style="141" bestFit="1" customWidth="1"/>
    <col min="8973" max="8973" width="13.88671875" style="141" bestFit="1" customWidth="1"/>
    <col min="8974" max="8975" width="15.5546875" style="141" bestFit="1" customWidth="1"/>
    <col min="8976" max="8976" width="14.5546875" style="141" customWidth="1"/>
    <col min="8977" max="8977" width="13.88671875" style="141" bestFit="1" customWidth="1"/>
    <col min="8978" max="8978" width="16.88671875" style="141" bestFit="1" customWidth="1"/>
    <col min="8979" max="9216" width="11.5546875" style="141"/>
    <col min="9217" max="9217" width="23.88671875" style="141" bestFit="1" customWidth="1"/>
    <col min="9218" max="9218" width="16.109375" style="141" bestFit="1" customWidth="1"/>
    <col min="9219" max="9219" width="14.88671875" style="141" bestFit="1" customWidth="1"/>
    <col min="9220" max="9220" width="24.109375" style="141" customWidth="1"/>
    <col min="9221" max="9224" width="10.6640625" style="141" customWidth="1"/>
    <col min="9225" max="9225" width="13.88671875" style="141" bestFit="1" customWidth="1"/>
    <col min="9226" max="9226" width="10.6640625" style="141" customWidth="1"/>
    <col min="9227" max="9227" width="13.88671875" style="141" bestFit="1" customWidth="1"/>
    <col min="9228" max="9228" width="15.5546875" style="141" bestFit="1" customWidth="1"/>
    <col min="9229" max="9229" width="13.88671875" style="141" bestFit="1" customWidth="1"/>
    <col min="9230" max="9231" width="15.5546875" style="141" bestFit="1" customWidth="1"/>
    <col min="9232" max="9232" width="14.5546875" style="141" customWidth="1"/>
    <col min="9233" max="9233" width="13.88671875" style="141" bestFit="1" customWidth="1"/>
    <col min="9234" max="9234" width="16.88671875" style="141" bestFit="1" customWidth="1"/>
    <col min="9235" max="9472" width="11.5546875" style="141"/>
    <col min="9473" max="9473" width="23.88671875" style="141" bestFit="1" customWidth="1"/>
    <col min="9474" max="9474" width="16.109375" style="141" bestFit="1" customWidth="1"/>
    <col min="9475" max="9475" width="14.88671875" style="141" bestFit="1" customWidth="1"/>
    <col min="9476" max="9476" width="24.109375" style="141" customWidth="1"/>
    <col min="9477" max="9480" width="10.6640625" style="141" customWidth="1"/>
    <col min="9481" max="9481" width="13.88671875" style="141" bestFit="1" customWidth="1"/>
    <col min="9482" max="9482" width="10.6640625" style="141" customWidth="1"/>
    <col min="9483" max="9483" width="13.88671875" style="141" bestFit="1" customWidth="1"/>
    <col min="9484" max="9484" width="15.5546875" style="141" bestFit="1" customWidth="1"/>
    <col min="9485" max="9485" width="13.88671875" style="141" bestFit="1" customWidth="1"/>
    <col min="9486" max="9487" width="15.5546875" style="141" bestFit="1" customWidth="1"/>
    <col min="9488" max="9488" width="14.5546875" style="141" customWidth="1"/>
    <col min="9489" max="9489" width="13.88671875" style="141" bestFit="1" customWidth="1"/>
    <col min="9490" max="9490" width="16.88671875" style="141" bestFit="1" customWidth="1"/>
    <col min="9491" max="9728" width="11.5546875" style="141"/>
    <col min="9729" max="9729" width="23.88671875" style="141" bestFit="1" customWidth="1"/>
    <col min="9730" max="9730" width="16.109375" style="141" bestFit="1" customWidth="1"/>
    <col min="9731" max="9731" width="14.88671875" style="141" bestFit="1" customWidth="1"/>
    <col min="9732" max="9732" width="24.109375" style="141" customWidth="1"/>
    <col min="9733" max="9736" width="10.6640625" style="141" customWidth="1"/>
    <col min="9737" max="9737" width="13.88671875" style="141" bestFit="1" customWidth="1"/>
    <col min="9738" max="9738" width="10.6640625" style="141" customWidth="1"/>
    <col min="9739" max="9739" width="13.88671875" style="141" bestFit="1" customWidth="1"/>
    <col min="9740" max="9740" width="15.5546875" style="141" bestFit="1" customWidth="1"/>
    <col min="9741" max="9741" width="13.88671875" style="141" bestFit="1" customWidth="1"/>
    <col min="9742" max="9743" width="15.5546875" style="141" bestFit="1" customWidth="1"/>
    <col min="9744" max="9744" width="14.5546875" style="141" customWidth="1"/>
    <col min="9745" max="9745" width="13.88671875" style="141" bestFit="1" customWidth="1"/>
    <col min="9746" max="9746" width="16.88671875" style="141" bestFit="1" customWidth="1"/>
    <col min="9747" max="9984" width="11.5546875" style="141"/>
    <col min="9985" max="9985" width="23.88671875" style="141" bestFit="1" customWidth="1"/>
    <col min="9986" max="9986" width="16.109375" style="141" bestFit="1" customWidth="1"/>
    <col min="9987" max="9987" width="14.88671875" style="141" bestFit="1" customWidth="1"/>
    <col min="9988" max="9988" width="24.109375" style="141" customWidth="1"/>
    <col min="9989" max="9992" width="10.6640625" style="141" customWidth="1"/>
    <col min="9993" max="9993" width="13.88671875" style="141" bestFit="1" customWidth="1"/>
    <col min="9994" max="9994" width="10.6640625" style="141" customWidth="1"/>
    <col min="9995" max="9995" width="13.88671875" style="141" bestFit="1" customWidth="1"/>
    <col min="9996" max="9996" width="15.5546875" style="141" bestFit="1" customWidth="1"/>
    <col min="9997" max="9997" width="13.88671875" style="141" bestFit="1" customWidth="1"/>
    <col min="9998" max="9999" width="15.5546875" style="141" bestFit="1" customWidth="1"/>
    <col min="10000" max="10000" width="14.5546875" style="141" customWidth="1"/>
    <col min="10001" max="10001" width="13.88671875" style="141" bestFit="1" customWidth="1"/>
    <col min="10002" max="10002" width="16.88671875" style="141" bestFit="1" customWidth="1"/>
    <col min="10003" max="10240" width="11.5546875" style="141"/>
    <col min="10241" max="10241" width="23.88671875" style="141" bestFit="1" customWidth="1"/>
    <col min="10242" max="10242" width="16.109375" style="141" bestFit="1" customWidth="1"/>
    <col min="10243" max="10243" width="14.88671875" style="141" bestFit="1" customWidth="1"/>
    <col min="10244" max="10244" width="24.109375" style="141" customWidth="1"/>
    <col min="10245" max="10248" width="10.6640625" style="141" customWidth="1"/>
    <col min="10249" max="10249" width="13.88671875" style="141" bestFit="1" customWidth="1"/>
    <col min="10250" max="10250" width="10.6640625" style="141" customWidth="1"/>
    <col min="10251" max="10251" width="13.88671875" style="141" bestFit="1" customWidth="1"/>
    <col min="10252" max="10252" width="15.5546875" style="141" bestFit="1" customWidth="1"/>
    <col min="10253" max="10253" width="13.88671875" style="141" bestFit="1" customWidth="1"/>
    <col min="10254" max="10255" width="15.5546875" style="141" bestFit="1" customWidth="1"/>
    <col min="10256" max="10256" width="14.5546875" style="141" customWidth="1"/>
    <col min="10257" max="10257" width="13.88671875" style="141" bestFit="1" customWidth="1"/>
    <col min="10258" max="10258" width="16.88671875" style="141" bestFit="1" customWidth="1"/>
    <col min="10259" max="10496" width="11.5546875" style="141"/>
    <col min="10497" max="10497" width="23.88671875" style="141" bestFit="1" customWidth="1"/>
    <col min="10498" max="10498" width="16.109375" style="141" bestFit="1" customWidth="1"/>
    <col min="10499" max="10499" width="14.88671875" style="141" bestFit="1" customWidth="1"/>
    <col min="10500" max="10500" width="24.109375" style="141" customWidth="1"/>
    <col min="10501" max="10504" width="10.6640625" style="141" customWidth="1"/>
    <col min="10505" max="10505" width="13.88671875" style="141" bestFit="1" customWidth="1"/>
    <col min="10506" max="10506" width="10.6640625" style="141" customWidth="1"/>
    <col min="10507" max="10507" width="13.88671875" style="141" bestFit="1" customWidth="1"/>
    <col min="10508" max="10508" width="15.5546875" style="141" bestFit="1" customWidth="1"/>
    <col min="10509" max="10509" width="13.88671875" style="141" bestFit="1" customWidth="1"/>
    <col min="10510" max="10511" width="15.5546875" style="141" bestFit="1" customWidth="1"/>
    <col min="10512" max="10512" width="14.5546875" style="141" customWidth="1"/>
    <col min="10513" max="10513" width="13.88671875" style="141" bestFit="1" customWidth="1"/>
    <col min="10514" max="10514" width="16.88671875" style="141" bestFit="1" customWidth="1"/>
    <col min="10515" max="10752" width="11.5546875" style="141"/>
    <col min="10753" max="10753" width="23.88671875" style="141" bestFit="1" customWidth="1"/>
    <col min="10754" max="10754" width="16.109375" style="141" bestFit="1" customWidth="1"/>
    <col min="10755" max="10755" width="14.88671875" style="141" bestFit="1" customWidth="1"/>
    <col min="10756" max="10756" width="24.109375" style="141" customWidth="1"/>
    <col min="10757" max="10760" width="10.6640625" style="141" customWidth="1"/>
    <col min="10761" max="10761" width="13.88671875" style="141" bestFit="1" customWidth="1"/>
    <col min="10762" max="10762" width="10.6640625" style="141" customWidth="1"/>
    <col min="10763" max="10763" width="13.88671875" style="141" bestFit="1" customWidth="1"/>
    <col min="10764" max="10764" width="15.5546875" style="141" bestFit="1" customWidth="1"/>
    <col min="10765" max="10765" width="13.88671875" style="141" bestFit="1" customWidth="1"/>
    <col min="10766" max="10767" width="15.5546875" style="141" bestFit="1" customWidth="1"/>
    <col min="10768" max="10768" width="14.5546875" style="141" customWidth="1"/>
    <col min="10769" max="10769" width="13.88671875" style="141" bestFit="1" customWidth="1"/>
    <col min="10770" max="10770" width="16.88671875" style="141" bestFit="1" customWidth="1"/>
    <col min="10771" max="11008" width="11.5546875" style="141"/>
    <col min="11009" max="11009" width="23.88671875" style="141" bestFit="1" customWidth="1"/>
    <col min="11010" max="11010" width="16.109375" style="141" bestFit="1" customWidth="1"/>
    <col min="11011" max="11011" width="14.88671875" style="141" bestFit="1" customWidth="1"/>
    <col min="11012" max="11012" width="24.109375" style="141" customWidth="1"/>
    <col min="11013" max="11016" width="10.6640625" style="141" customWidth="1"/>
    <col min="11017" max="11017" width="13.88671875" style="141" bestFit="1" customWidth="1"/>
    <col min="11018" max="11018" width="10.6640625" style="141" customWidth="1"/>
    <col min="11019" max="11019" width="13.88671875" style="141" bestFit="1" customWidth="1"/>
    <col min="11020" max="11020" width="15.5546875" style="141" bestFit="1" customWidth="1"/>
    <col min="11021" max="11021" width="13.88671875" style="141" bestFit="1" customWidth="1"/>
    <col min="11022" max="11023" width="15.5546875" style="141" bestFit="1" customWidth="1"/>
    <col min="11024" max="11024" width="14.5546875" style="141" customWidth="1"/>
    <col min="11025" max="11025" width="13.88671875" style="141" bestFit="1" customWidth="1"/>
    <col min="11026" max="11026" width="16.88671875" style="141" bestFit="1" customWidth="1"/>
    <col min="11027" max="11264" width="11.5546875" style="141"/>
    <col min="11265" max="11265" width="23.88671875" style="141" bestFit="1" customWidth="1"/>
    <col min="11266" max="11266" width="16.109375" style="141" bestFit="1" customWidth="1"/>
    <col min="11267" max="11267" width="14.88671875" style="141" bestFit="1" customWidth="1"/>
    <col min="11268" max="11268" width="24.109375" style="141" customWidth="1"/>
    <col min="11269" max="11272" width="10.6640625" style="141" customWidth="1"/>
    <col min="11273" max="11273" width="13.88671875" style="141" bestFit="1" customWidth="1"/>
    <col min="11274" max="11274" width="10.6640625" style="141" customWidth="1"/>
    <col min="11275" max="11275" width="13.88671875" style="141" bestFit="1" customWidth="1"/>
    <col min="11276" max="11276" width="15.5546875" style="141" bestFit="1" customWidth="1"/>
    <col min="11277" max="11277" width="13.88671875" style="141" bestFit="1" customWidth="1"/>
    <col min="11278" max="11279" width="15.5546875" style="141" bestFit="1" customWidth="1"/>
    <col min="11280" max="11280" width="14.5546875" style="141" customWidth="1"/>
    <col min="11281" max="11281" width="13.88671875" style="141" bestFit="1" customWidth="1"/>
    <col min="11282" max="11282" width="16.88671875" style="141" bestFit="1" customWidth="1"/>
    <col min="11283" max="11520" width="11.5546875" style="141"/>
    <col min="11521" max="11521" width="23.88671875" style="141" bestFit="1" customWidth="1"/>
    <col min="11522" max="11522" width="16.109375" style="141" bestFit="1" customWidth="1"/>
    <col min="11523" max="11523" width="14.88671875" style="141" bestFit="1" customWidth="1"/>
    <col min="11524" max="11524" width="24.109375" style="141" customWidth="1"/>
    <col min="11525" max="11528" width="10.6640625" style="141" customWidth="1"/>
    <col min="11529" max="11529" width="13.88671875" style="141" bestFit="1" customWidth="1"/>
    <col min="11530" max="11530" width="10.6640625" style="141" customWidth="1"/>
    <col min="11531" max="11531" width="13.88671875" style="141" bestFit="1" customWidth="1"/>
    <col min="11532" max="11532" width="15.5546875" style="141" bestFit="1" customWidth="1"/>
    <col min="11533" max="11533" width="13.88671875" style="141" bestFit="1" customWidth="1"/>
    <col min="11534" max="11535" width="15.5546875" style="141" bestFit="1" customWidth="1"/>
    <col min="11536" max="11536" width="14.5546875" style="141" customWidth="1"/>
    <col min="11537" max="11537" width="13.88671875" style="141" bestFit="1" customWidth="1"/>
    <col min="11538" max="11538" width="16.88671875" style="141" bestFit="1" customWidth="1"/>
    <col min="11539" max="11776" width="11.5546875" style="141"/>
    <col min="11777" max="11777" width="23.88671875" style="141" bestFit="1" customWidth="1"/>
    <col min="11778" max="11778" width="16.109375" style="141" bestFit="1" customWidth="1"/>
    <col min="11779" max="11779" width="14.88671875" style="141" bestFit="1" customWidth="1"/>
    <col min="11780" max="11780" width="24.109375" style="141" customWidth="1"/>
    <col min="11781" max="11784" width="10.6640625" style="141" customWidth="1"/>
    <col min="11785" max="11785" width="13.88671875" style="141" bestFit="1" customWidth="1"/>
    <col min="11786" max="11786" width="10.6640625" style="141" customWidth="1"/>
    <col min="11787" max="11787" width="13.88671875" style="141" bestFit="1" customWidth="1"/>
    <col min="11788" max="11788" width="15.5546875" style="141" bestFit="1" customWidth="1"/>
    <col min="11789" max="11789" width="13.88671875" style="141" bestFit="1" customWidth="1"/>
    <col min="11790" max="11791" width="15.5546875" style="141" bestFit="1" customWidth="1"/>
    <col min="11792" max="11792" width="14.5546875" style="141" customWidth="1"/>
    <col min="11793" max="11793" width="13.88671875" style="141" bestFit="1" customWidth="1"/>
    <col min="11794" max="11794" width="16.88671875" style="141" bestFit="1" customWidth="1"/>
    <col min="11795" max="12032" width="11.5546875" style="141"/>
    <col min="12033" max="12033" width="23.88671875" style="141" bestFit="1" customWidth="1"/>
    <col min="12034" max="12034" width="16.109375" style="141" bestFit="1" customWidth="1"/>
    <col min="12035" max="12035" width="14.88671875" style="141" bestFit="1" customWidth="1"/>
    <col min="12036" max="12036" width="24.109375" style="141" customWidth="1"/>
    <col min="12037" max="12040" width="10.6640625" style="141" customWidth="1"/>
    <col min="12041" max="12041" width="13.88671875" style="141" bestFit="1" customWidth="1"/>
    <col min="12042" max="12042" width="10.6640625" style="141" customWidth="1"/>
    <col min="12043" max="12043" width="13.88671875" style="141" bestFit="1" customWidth="1"/>
    <col min="12044" max="12044" width="15.5546875" style="141" bestFit="1" customWidth="1"/>
    <col min="12045" max="12045" width="13.88671875" style="141" bestFit="1" customWidth="1"/>
    <col min="12046" max="12047" width="15.5546875" style="141" bestFit="1" customWidth="1"/>
    <col min="12048" max="12048" width="14.5546875" style="141" customWidth="1"/>
    <col min="12049" max="12049" width="13.88671875" style="141" bestFit="1" customWidth="1"/>
    <col min="12050" max="12050" width="16.88671875" style="141" bestFit="1" customWidth="1"/>
    <col min="12051" max="12288" width="11.5546875" style="141"/>
    <col min="12289" max="12289" width="23.88671875" style="141" bestFit="1" customWidth="1"/>
    <col min="12290" max="12290" width="16.109375" style="141" bestFit="1" customWidth="1"/>
    <col min="12291" max="12291" width="14.88671875" style="141" bestFit="1" customWidth="1"/>
    <col min="12292" max="12292" width="24.109375" style="141" customWidth="1"/>
    <col min="12293" max="12296" width="10.6640625" style="141" customWidth="1"/>
    <col min="12297" max="12297" width="13.88671875" style="141" bestFit="1" customWidth="1"/>
    <col min="12298" max="12298" width="10.6640625" style="141" customWidth="1"/>
    <col min="12299" max="12299" width="13.88671875" style="141" bestFit="1" customWidth="1"/>
    <col min="12300" max="12300" width="15.5546875" style="141" bestFit="1" customWidth="1"/>
    <col min="12301" max="12301" width="13.88671875" style="141" bestFit="1" customWidth="1"/>
    <col min="12302" max="12303" width="15.5546875" style="141" bestFit="1" customWidth="1"/>
    <col min="12304" max="12304" width="14.5546875" style="141" customWidth="1"/>
    <col min="12305" max="12305" width="13.88671875" style="141" bestFit="1" customWidth="1"/>
    <col min="12306" max="12306" width="16.88671875" style="141" bestFit="1" customWidth="1"/>
    <col min="12307" max="12544" width="11.5546875" style="141"/>
    <col min="12545" max="12545" width="23.88671875" style="141" bestFit="1" customWidth="1"/>
    <col min="12546" max="12546" width="16.109375" style="141" bestFit="1" customWidth="1"/>
    <col min="12547" max="12547" width="14.88671875" style="141" bestFit="1" customWidth="1"/>
    <col min="12548" max="12548" width="24.109375" style="141" customWidth="1"/>
    <col min="12549" max="12552" width="10.6640625" style="141" customWidth="1"/>
    <col min="12553" max="12553" width="13.88671875" style="141" bestFit="1" customWidth="1"/>
    <col min="12554" max="12554" width="10.6640625" style="141" customWidth="1"/>
    <col min="12555" max="12555" width="13.88671875" style="141" bestFit="1" customWidth="1"/>
    <col min="12556" max="12556" width="15.5546875" style="141" bestFit="1" customWidth="1"/>
    <col min="12557" max="12557" width="13.88671875" style="141" bestFit="1" customWidth="1"/>
    <col min="12558" max="12559" width="15.5546875" style="141" bestFit="1" customWidth="1"/>
    <col min="12560" max="12560" width="14.5546875" style="141" customWidth="1"/>
    <col min="12561" max="12561" width="13.88671875" style="141" bestFit="1" customWidth="1"/>
    <col min="12562" max="12562" width="16.88671875" style="141" bestFit="1" customWidth="1"/>
    <col min="12563" max="12800" width="11.5546875" style="141"/>
    <col min="12801" max="12801" width="23.88671875" style="141" bestFit="1" customWidth="1"/>
    <col min="12802" max="12802" width="16.109375" style="141" bestFit="1" customWidth="1"/>
    <col min="12803" max="12803" width="14.88671875" style="141" bestFit="1" customWidth="1"/>
    <col min="12804" max="12804" width="24.109375" style="141" customWidth="1"/>
    <col min="12805" max="12808" width="10.6640625" style="141" customWidth="1"/>
    <col min="12809" max="12809" width="13.88671875" style="141" bestFit="1" customWidth="1"/>
    <col min="12810" max="12810" width="10.6640625" style="141" customWidth="1"/>
    <col min="12811" max="12811" width="13.88671875" style="141" bestFit="1" customWidth="1"/>
    <col min="12812" max="12812" width="15.5546875" style="141" bestFit="1" customWidth="1"/>
    <col min="12813" max="12813" width="13.88671875" style="141" bestFit="1" customWidth="1"/>
    <col min="12814" max="12815" width="15.5546875" style="141" bestFit="1" customWidth="1"/>
    <col min="12816" max="12816" width="14.5546875" style="141" customWidth="1"/>
    <col min="12817" max="12817" width="13.88671875" style="141" bestFit="1" customWidth="1"/>
    <col min="12818" max="12818" width="16.88671875" style="141" bestFit="1" customWidth="1"/>
    <col min="12819" max="13056" width="11.5546875" style="141"/>
    <col min="13057" max="13057" width="23.88671875" style="141" bestFit="1" customWidth="1"/>
    <col min="13058" max="13058" width="16.109375" style="141" bestFit="1" customWidth="1"/>
    <col min="13059" max="13059" width="14.88671875" style="141" bestFit="1" customWidth="1"/>
    <col min="13060" max="13060" width="24.109375" style="141" customWidth="1"/>
    <col min="13061" max="13064" width="10.6640625" style="141" customWidth="1"/>
    <col min="13065" max="13065" width="13.88671875" style="141" bestFit="1" customWidth="1"/>
    <col min="13066" max="13066" width="10.6640625" style="141" customWidth="1"/>
    <col min="13067" max="13067" width="13.88671875" style="141" bestFit="1" customWidth="1"/>
    <col min="13068" max="13068" width="15.5546875" style="141" bestFit="1" customWidth="1"/>
    <col min="13069" max="13069" width="13.88671875" style="141" bestFit="1" customWidth="1"/>
    <col min="13070" max="13071" width="15.5546875" style="141" bestFit="1" customWidth="1"/>
    <col min="13072" max="13072" width="14.5546875" style="141" customWidth="1"/>
    <col min="13073" max="13073" width="13.88671875" style="141" bestFit="1" customWidth="1"/>
    <col min="13074" max="13074" width="16.88671875" style="141" bestFit="1" customWidth="1"/>
    <col min="13075" max="13312" width="11.5546875" style="141"/>
    <col min="13313" max="13313" width="23.88671875" style="141" bestFit="1" customWidth="1"/>
    <col min="13314" max="13314" width="16.109375" style="141" bestFit="1" customWidth="1"/>
    <col min="13315" max="13315" width="14.88671875" style="141" bestFit="1" customWidth="1"/>
    <col min="13316" max="13316" width="24.109375" style="141" customWidth="1"/>
    <col min="13317" max="13320" width="10.6640625" style="141" customWidth="1"/>
    <col min="13321" max="13321" width="13.88671875" style="141" bestFit="1" customWidth="1"/>
    <col min="13322" max="13322" width="10.6640625" style="141" customWidth="1"/>
    <col min="13323" max="13323" width="13.88671875" style="141" bestFit="1" customWidth="1"/>
    <col min="13324" max="13324" width="15.5546875" style="141" bestFit="1" customWidth="1"/>
    <col min="13325" max="13325" width="13.88671875" style="141" bestFit="1" customWidth="1"/>
    <col min="13326" max="13327" width="15.5546875" style="141" bestFit="1" customWidth="1"/>
    <col min="13328" max="13328" width="14.5546875" style="141" customWidth="1"/>
    <col min="13329" max="13329" width="13.88671875" style="141" bestFit="1" customWidth="1"/>
    <col min="13330" max="13330" width="16.88671875" style="141" bestFit="1" customWidth="1"/>
    <col min="13331" max="13568" width="11.5546875" style="141"/>
    <col min="13569" max="13569" width="23.88671875" style="141" bestFit="1" customWidth="1"/>
    <col min="13570" max="13570" width="16.109375" style="141" bestFit="1" customWidth="1"/>
    <col min="13571" max="13571" width="14.88671875" style="141" bestFit="1" customWidth="1"/>
    <col min="13572" max="13572" width="24.109375" style="141" customWidth="1"/>
    <col min="13573" max="13576" width="10.6640625" style="141" customWidth="1"/>
    <col min="13577" max="13577" width="13.88671875" style="141" bestFit="1" customWidth="1"/>
    <col min="13578" max="13578" width="10.6640625" style="141" customWidth="1"/>
    <col min="13579" max="13579" width="13.88671875" style="141" bestFit="1" customWidth="1"/>
    <col min="13580" max="13580" width="15.5546875" style="141" bestFit="1" customWidth="1"/>
    <col min="13581" max="13581" width="13.88671875" style="141" bestFit="1" customWidth="1"/>
    <col min="13582" max="13583" width="15.5546875" style="141" bestFit="1" customWidth="1"/>
    <col min="13584" max="13584" width="14.5546875" style="141" customWidth="1"/>
    <col min="13585" max="13585" width="13.88671875" style="141" bestFit="1" customWidth="1"/>
    <col min="13586" max="13586" width="16.88671875" style="141" bestFit="1" customWidth="1"/>
    <col min="13587" max="13824" width="11.5546875" style="141"/>
    <col min="13825" max="13825" width="23.88671875" style="141" bestFit="1" customWidth="1"/>
    <col min="13826" max="13826" width="16.109375" style="141" bestFit="1" customWidth="1"/>
    <col min="13827" max="13827" width="14.88671875" style="141" bestFit="1" customWidth="1"/>
    <col min="13828" max="13828" width="24.109375" style="141" customWidth="1"/>
    <col min="13829" max="13832" width="10.6640625" style="141" customWidth="1"/>
    <col min="13833" max="13833" width="13.88671875" style="141" bestFit="1" customWidth="1"/>
    <col min="13834" max="13834" width="10.6640625" style="141" customWidth="1"/>
    <col min="13835" max="13835" width="13.88671875" style="141" bestFit="1" customWidth="1"/>
    <col min="13836" max="13836" width="15.5546875" style="141" bestFit="1" customWidth="1"/>
    <col min="13837" max="13837" width="13.88671875" style="141" bestFit="1" customWidth="1"/>
    <col min="13838" max="13839" width="15.5546875" style="141" bestFit="1" customWidth="1"/>
    <col min="13840" max="13840" width="14.5546875" style="141" customWidth="1"/>
    <col min="13841" max="13841" width="13.88671875" style="141" bestFit="1" customWidth="1"/>
    <col min="13842" max="13842" width="16.88671875" style="141" bestFit="1" customWidth="1"/>
    <col min="13843" max="14080" width="11.5546875" style="141"/>
    <col min="14081" max="14081" width="23.88671875" style="141" bestFit="1" customWidth="1"/>
    <col min="14082" max="14082" width="16.109375" style="141" bestFit="1" customWidth="1"/>
    <col min="14083" max="14083" width="14.88671875" style="141" bestFit="1" customWidth="1"/>
    <col min="14084" max="14084" width="24.109375" style="141" customWidth="1"/>
    <col min="14085" max="14088" width="10.6640625" style="141" customWidth="1"/>
    <col min="14089" max="14089" width="13.88671875" style="141" bestFit="1" customWidth="1"/>
    <col min="14090" max="14090" width="10.6640625" style="141" customWidth="1"/>
    <col min="14091" max="14091" width="13.88671875" style="141" bestFit="1" customWidth="1"/>
    <col min="14092" max="14092" width="15.5546875" style="141" bestFit="1" customWidth="1"/>
    <col min="14093" max="14093" width="13.88671875" style="141" bestFit="1" customWidth="1"/>
    <col min="14094" max="14095" width="15.5546875" style="141" bestFit="1" customWidth="1"/>
    <col min="14096" max="14096" width="14.5546875" style="141" customWidth="1"/>
    <col min="14097" max="14097" width="13.88671875" style="141" bestFit="1" customWidth="1"/>
    <col min="14098" max="14098" width="16.88671875" style="141" bestFit="1" customWidth="1"/>
    <col min="14099" max="14336" width="11.5546875" style="141"/>
    <col min="14337" max="14337" width="23.88671875" style="141" bestFit="1" customWidth="1"/>
    <col min="14338" max="14338" width="16.109375" style="141" bestFit="1" customWidth="1"/>
    <col min="14339" max="14339" width="14.88671875" style="141" bestFit="1" customWidth="1"/>
    <col min="14340" max="14340" width="24.109375" style="141" customWidth="1"/>
    <col min="14341" max="14344" width="10.6640625" style="141" customWidth="1"/>
    <col min="14345" max="14345" width="13.88671875" style="141" bestFit="1" customWidth="1"/>
    <col min="14346" max="14346" width="10.6640625" style="141" customWidth="1"/>
    <col min="14347" max="14347" width="13.88671875" style="141" bestFit="1" customWidth="1"/>
    <col min="14348" max="14348" width="15.5546875" style="141" bestFit="1" customWidth="1"/>
    <col min="14349" max="14349" width="13.88671875" style="141" bestFit="1" customWidth="1"/>
    <col min="14350" max="14351" width="15.5546875" style="141" bestFit="1" customWidth="1"/>
    <col min="14352" max="14352" width="14.5546875" style="141" customWidth="1"/>
    <col min="14353" max="14353" width="13.88671875" style="141" bestFit="1" customWidth="1"/>
    <col min="14354" max="14354" width="16.88671875" style="141" bestFit="1" customWidth="1"/>
    <col min="14355" max="14592" width="11.5546875" style="141"/>
    <col min="14593" max="14593" width="23.88671875" style="141" bestFit="1" customWidth="1"/>
    <col min="14594" max="14594" width="16.109375" style="141" bestFit="1" customWidth="1"/>
    <col min="14595" max="14595" width="14.88671875" style="141" bestFit="1" customWidth="1"/>
    <col min="14596" max="14596" width="24.109375" style="141" customWidth="1"/>
    <col min="14597" max="14600" width="10.6640625" style="141" customWidth="1"/>
    <col min="14601" max="14601" width="13.88671875" style="141" bestFit="1" customWidth="1"/>
    <col min="14602" max="14602" width="10.6640625" style="141" customWidth="1"/>
    <col min="14603" max="14603" width="13.88671875" style="141" bestFit="1" customWidth="1"/>
    <col min="14604" max="14604" width="15.5546875" style="141" bestFit="1" customWidth="1"/>
    <col min="14605" max="14605" width="13.88671875" style="141" bestFit="1" customWidth="1"/>
    <col min="14606" max="14607" width="15.5546875" style="141" bestFit="1" customWidth="1"/>
    <col min="14608" max="14608" width="14.5546875" style="141" customWidth="1"/>
    <col min="14609" max="14609" width="13.88671875" style="141" bestFit="1" customWidth="1"/>
    <col min="14610" max="14610" width="16.88671875" style="141" bestFit="1" customWidth="1"/>
    <col min="14611" max="14848" width="11.5546875" style="141"/>
    <col min="14849" max="14849" width="23.88671875" style="141" bestFit="1" customWidth="1"/>
    <col min="14850" max="14850" width="16.109375" style="141" bestFit="1" customWidth="1"/>
    <col min="14851" max="14851" width="14.88671875" style="141" bestFit="1" customWidth="1"/>
    <col min="14852" max="14852" width="24.109375" style="141" customWidth="1"/>
    <col min="14853" max="14856" width="10.6640625" style="141" customWidth="1"/>
    <col min="14857" max="14857" width="13.88671875" style="141" bestFit="1" customWidth="1"/>
    <col min="14858" max="14858" width="10.6640625" style="141" customWidth="1"/>
    <col min="14859" max="14859" width="13.88671875" style="141" bestFit="1" customWidth="1"/>
    <col min="14860" max="14860" width="15.5546875" style="141" bestFit="1" customWidth="1"/>
    <col min="14861" max="14861" width="13.88671875" style="141" bestFit="1" customWidth="1"/>
    <col min="14862" max="14863" width="15.5546875" style="141" bestFit="1" customWidth="1"/>
    <col min="14864" max="14864" width="14.5546875" style="141" customWidth="1"/>
    <col min="14865" max="14865" width="13.88671875" style="141" bestFit="1" customWidth="1"/>
    <col min="14866" max="14866" width="16.88671875" style="141" bestFit="1" customWidth="1"/>
    <col min="14867" max="15104" width="11.5546875" style="141"/>
    <col min="15105" max="15105" width="23.88671875" style="141" bestFit="1" customWidth="1"/>
    <col min="15106" max="15106" width="16.109375" style="141" bestFit="1" customWidth="1"/>
    <col min="15107" max="15107" width="14.88671875" style="141" bestFit="1" customWidth="1"/>
    <col min="15108" max="15108" width="24.109375" style="141" customWidth="1"/>
    <col min="15109" max="15112" width="10.6640625" style="141" customWidth="1"/>
    <col min="15113" max="15113" width="13.88671875" style="141" bestFit="1" customWidth="1"/>
    <col min="15114" max="15114" width="10.6640625" style="141" customWidth="1"/>
    <col min="15115" max="15115" width="13.88671875" style="141" bestFit="1" customWidth="1"/>
    <col min="15116" max="15116" width="15.5546875" style="141" bestFit="1" customWidth="1"/>
    <col min="15117" max="15117" width="13.88671875" style="141" bestFit="1" customWidth="1"/>
    <col min="15118" max="15119" width="15.5546875" style="141" bestFit="1" customWidth="1"/>
    <col min="15120" max="15120" width="14.5546875" style="141" customWidth="1"/>
    <col min="15121" max="15121" width="13.88671875" style="141" bestFit="1" customWidth="1"/>
    <col min="15122" max="15122" width="16.88671875" style="141" bestFit="1" customWidth="1"/>
    <col min="15123" max="15360" width="11.5546875" style="141"/>
    <col min="15361" max="15361" width="23.88671875" style="141" bestFit="1" customWidth="1"/>
    <col min="15362" max="15362" width="16.109375" style="141" bestFit="1" customWidth="1"/>
    <col min="15363" max="15363" width="14.88671875" style="141" bestFit="1" customWidth="1"/>
    <col min="15364" max="15364" width="24.109375" style="141" customWidth="1"/>
    <col min="15365" max="15368" width="10.6640625" style="141" customWidth="1"/>
    <col min="15369" max="15369" width="13.88671875" style="141" bestFit="1" customWidth="1"/>
    <col min="15370" max="15370" width="10.6640625" style="141" customWidth="1"/>
    <col min="15371" max="15371" width="13.88671875" style="141" bestFit="1" customWidth="1"/>
    <col min="15372" max="15372" width="15.5546875" style="141" bestFit="1" customWidth="1"/>
    <col min="15373" max="15373" width="13.88671875" style="141" bestFit="1" customWidth="1"/>
    <col min="15374" max="15375" width="15.5546875" style="141" bestFit="1" customWidth="1"/>
    <col min="15376" max="15376" width="14.5546875" style="141" customWidth="1"/>
    <col min="15377" max="15377" width="13.88671875" style="141" bestFit="1" customWidth="1"/>
    <col min="15378" max="15378" width="16.88671875" style="141" bestFit="1" customWidth="1"/>
    <col min="15379" max="15616" width="11.5546875" style="141"/>
    <col min="15617" max="15617" width="23.88671875" style="141" bestFit="1" customWidth="1"/>
    <col min="15618" max="15618" width="16.109375" style="141" bestFit="1" customWidth="1"/>
    <col min="15619" max="15619" width="14.88671875" style="141" bestFit="1" customWidth="1"/>
    <col min="15620" max="15620" width="24.109375" style="141" customWidth="1"/>
    <col min="15621" max="15624" width="10.6640625" style="141" customWidth="1"/>
    <col min="15625" max="15625" width="13.88671875" style="141" bestFit="1" customWidth="1"/>
    <col min="15626" max="15626" width="10.6640625" style="141" customWidth="1"/>
    <col min="15627" max="15627" width="13.88671875" style="141" bestFit="1" customWidth="1"/>
    <col min="15628" max="15628" width="15.5546875" style="141" bestFit="1" customWidth="1"/>
    <col min="15629" max="15629" width="13.88671875" style="141" bestFit="1" customWidth="1"/>
    <col min="15630" max="15631" width="15.5546875" style="141" bestFit="1" customWidth="1"/>
    <col min="15632" max="15632" width="14.5546875" style="141" customWidth="1"/>
    <col min="15633" max="15633" width="13.88671875" style="141" bestFit="1" customWidth="1"/>
    <col min="15634" max="15634" width="16.88671875" style="141" bestFit="1" customWidth="1"/>
    <col min="15635" max="15872" width="11.5546875" style="141"/>
    <col min="15873" max="15873" width="23.88671875" style="141" bestFit="1" customWidth="1"/>
    <col min="15874" max="15874" width="16.109375" style="141" bestFit="1" customWidth="1"/>
    <col min="15875" max="15875" width="14.88671875" style="141" bestFit="1" customWidth="1"/>
    <col min="15876" max="15876" width="24.109375" style="141" customWidth="1"/>
    <col min="15877" max="15880" width="10.6640625" style="141" customWidth="1"/>
    <col min="15881" max="15881" width="13.88671875" style="141" bestFit="1" customWidth="1"/>
    <col min="15882" max="15882" width="10.6640625" style="141" customWidth="1"/>
    <col min="15883" max="15883" width="13.88671875" style="141" bestFit="1" customWidth="1"/>
    <col min="15884" max="15884" width="15.5546875" style="141" bestFit="1" customWidth="1"/>
    <col min="15885" max="15885" width="13.88671875" style="141" bestFit="1" customWidth="1"/>
    <col min="15886" max="15887" width="15.5546875" style="141" bestFit="1" customWidth="1"/>
    <col min="15888" max="15888" width="14.5546875" style="141" customWidth="1"/>
    <col min="15889" max="15889" width="13.88671875" style="141" bestFit="1" customWidth="1"/>
    <col min="15890" max="15890" width="16.88671875" style="141" bestFit="1" customWidth="1"/>
    <col min="15891" max="16128" width="11.5546875" style="141"/>
    <col min="16129" max="16129" width="23.88671875" style="141" bestFit="1" customWidth="1"/>
    <col min="16130" max="16130" width="16.109375" style="141" bestFit="1" customWidth="1"/>
    <col min="16131" max="16131" width="14.88671875" style="141" bestFit="1" customWidth="1"/>
    <col min="16132" max="16132" width="24.109375" style="141" customWidth="1"/>
    <col min="16133" max="16136" width="10.6640625" style="141" customWidth="1"/>
    <col min="16137" max="16137" width="13.88671875" style="141" bestFit="1" customWidth="1"/>
    <col min="16138" max="16138" width="10.6640625" style="141" customWidth="1"/>
    <col min="16139" max="16139" width="13.88671875" style="141" bestFit="1" customWidth="1"/>
    <col min="16140" max="16140" width="15.5546875" style="141" bestFit="1" customWidth="1"/>
    <col min="16141" max="16141" width="13.88671875" style="141" bestFit="1" customWidth="1"/>
    <col min="16142" max="16143" width="15.5546875" style="141" bestFit="1" customWidth="1"/>
    <col min="16144" max="16144" width="14.5546875" style="141" customWidth="1"/>
    <col min="16145" max="16145" width="13.88671875" style="141" bestFit="1" customWidth="1"/>
    <col min="16146" max="16146" width="16.88671875" style="141" bestFit="1" customWidth="1"/>
    <col min="16147" max="16384" width="11.5546875" style="141"/>
  </cols>
  <sheetData>
    <row r="1" spans="1:28" ht="13.8">
      <c r="A1" s="1174" t="s">
        <v>1066</v>
      </c>
    </row>
    <row r="2" spans="1:28" ht="28.2">
      <c r="A2" s="140" t="s">
        <v>87</v>
      </c>
      <c r="B2" s="140"/>
      <c r="C2" s="140"/>
      <c r="D2" s="140"/>
      <c r="E2" s="140"/>
      <c r="F2" s="140"/>
      <c r="G2" s="140"/>
      <c r="H2" s="140"/>
      <c r="I2" s="140"/>
      <c r="J2" s="140"/>
      <c r="K2" s="140"/>
      <c r="L2" s="140"/>
      <c r="M2" s="140"/>
      <c r="N2" s="140"/>
      <c r="O2" s="140"/>
      <c r="P2" s="140"/>
      <c r="Q2" s="140"/>
      <c r="R2" s="140"/>
      <c r="S2" s="26"/>
    </row>
    <row r="3" spans="1:28" ht="18" customHeight="1">
      <c r="A3" s="142">
        <v>45260</v>
      </c>
      <c r="B3" s="142"/>
      <c r="C3" s="142"/>
      <c r="D3" s="142"/>
      <c r="E3" s="142"/>
      <c r="F3" s="142"/>
      <c r="G3" s="142"/>
      <c r="H3" s="142"/>
      <c r="I3" s="142"/>
      <c r="J3" s="142"/>
      <c r="K3" s="142"/>
      <c r="L3" s="142"/>
      <c r="M3" s="142"/>
      <c r="N3" s="142"/>
      <c r="O3" s="142"/>
      <c r="P3" s="142"/>
      <c r="Q3" s="142"/>
      <c r="R3" s="142"/>
    </row>
    <row r="4" spans="1:28" ht="16.8">
      <c r="A4" s="143" t="s">
        <v>88</v>
      </c>
      <c r="B4" s="143"/>
      <c r="C4" s="143"/>
      <c r="D4" s="143"/>
      <c r="E4" s="143"/>
      <c r="F4" s="143"/>
      <c r="G4" s="143"/>
      <c r="H4" s="143"/>
      <c r="I4" s="143"/>
      <c r="J4" s="143"/>
      <c r="K4" s="143"/>
      <c r="L4" s="143"/>
      <c r="M4" s="143"/>
      <c r="N4" s="143"/>
      <c r="O4" s="143"/>
      <c r="P4" s="143"/>
      <c r="Q4" s="143"/>
      <c r="R4" s="143"/>
    </row>
    <row r="5" spans="1:28" ht="16.8">
      <c r="A5" s="144"/>
      <c r="B5" s="145"/>
      <c r="C5" s="145"/>
      <c r="D5" s="145"/>
      <c r="E5" s="146"/>
      <c r="F5" s="145"/>
      <c r="G5" s="145"/>
      <c r="H5" s="145"/>
      <c r="I5" s="145"/>
      <c r="J5" s="145"/>
      <c r="K5" s="145"/>
      <c r="L5" s="145"/>
      <c r="M5" s="145"/>
      <c r="N5" s="145"/>
      <c r="O5" s="146"/>
      <c r="P5" s="145"/>
      <c r="Q5" s="145"/>
      <c r="R5" s="146"/>
    </row>
    <row r="6" spans="1:28" ht="13.8">
      <c r="A6" s="147" t="s">
        <v>89</v>
      </c>
      <c r="B6" s="148" t="s">
        <v>90</v>
      </c>
      <c r="C6" s="149"/>
      <c r="D6" s="150"/>
      <c r="E6" s="151" t="s">
        <v>91</v>
      </c>
      <c r="F6" s="148" t="s">
        <v>72</v>
      </c>
      <c r="G6" s="149"/>
      <c r="H6" s="150"/>
      <c r="I6" s="148" t="s">
        <v>92</v>
      </c>
      <c r="J6" s="149"/>
      <c r="K6" s="150"/>
      <c r="L6" s="148" t="s">
        <v>74</v>
      </c>
      <c r="M6" s="149"/>
      <c r="N6" s="150"/>
      <c r="O6" s="152" t="s">
        <v>93</v>
      </c>
      <c r="P6" s="153" t="s">
        <v>94</v>
      </c>
      <c r="Q6" s="154"/>
      <c r="R6" s="155" t="s">
        <v>95</v>
      </c>
    </row>
    <row r="7" spans="1:28" ht="13.8">
      <c r="A7" s="156"/>
      <c r="B7" s="157" t="s">
        <v>96</v>
      </c>
      <c r="C7" s="157" t="s">
        <v>97</v>
      </c>
      <c r="D7" s="158" t="s">
        <v>98</v>
      </c>
      <c r="E7" s="159"/>
      <c r="F7" s="157" t="s">
        <v>99</v>
      </c>
      <c r="G7" s="157" t="s">
        <v>100</v>
      </c>
      <c r="H7" s="157" t="s">
        <v>101</v>
      </c>
      <c r="I7" s="157" t="s">
        <v>99</v>
      </c>
      <c r="J7" s="157" t="s">
        <v>100</v>
      </c>
      <c r="K7" s="157" t="s">
        <v>101</v>
      </c>
      <c r="L7" s="157" t="s">
        <v>99</v>
      </c>
      <c r="M7" s="157" t="s">
        <v>100</v>
      </c>
      <c r="N7" s="157" t="s">
        <v>101</v>
      </c>
      <c r="O7" s="160"/>
      <c r="P7" s="157" t="s">
        <v>99</v>
      </c>
      <c r="Q7" s="157" t="s">
        <v>100</v>
      </c>
      <c r="R7" s="161"/>
    </row>
    <row r="8" spans="1:28" ht="13.2">
      <c r="A8" s="162" t="s">
        <v>102</v>
      </c>
      <c r="B8" s="162" t="s">
        <v>3</v>
      </c>
      <c r="C8" s="162" t="s">
        <v>103</v>
      </c>
      <c r="D8" s="162" t="s">
        <v>103</v>
      </c>
      <c r="E8" s="162">
        <v>394</v>
      </c>
      <c r="F8" s="163">
        <v>0.11403000000000001</v>
      </c>
      <c r="G8" s="164">
        <v>0</v>
      </c>
      <c r="H8" s="164">
        <v>0.11403000000000001</v>
      </c>
      <c r="I8" s="164">
        <v>666.94298000000003</v>
      </c>
      <c r="J8" s="164">
        <v>105.20975999999999</v>
      </c>
      <c r="K8" s="164">
        <v>772.15273999999999</v>
      </c>
      <c r="L8" s="164">
        <v>1221.1019699999999</v>
      </c>
      <c r="M8" s="164">
        <v>63.505870000000002</v>
      </c>
      <c r="N8" s="164">
        <v>1284.6078400000001</v>
      </c>
      <c r="O8" s="164">
        <v>2056.8746100000003</v>
      </c>
      <c r="P8" s="164">
        <v>16090.669029999999</v>
      </c>
      <c r="Q8" s="164">
        <v>0</v>
      </c>
      <c r="R8" s="165">
        <v>16090.669029999999</v>
      </c>
      <c r="S8" s="7"/>
      <c r="T8" s="7"/>
      <c r="U8" s="7"/>
      <c r="V8" s="7"/>
      <c r="W8" s="7"/>
      <c r="X8" s="7"/>
      <c r="Y8" s="7"/>
      <c r="Z8" s="7"/>
      <c r="AA8" s="7"/>
      <c r="AB8" s="7"/>
    </row>
    <row r="9" spans="1:28" ht="13.2">
      <c r="A9" s="166"/>
      <c r="B9" s="166"/>
      <c r="C9" s="162" t="s">
        <v>104</v>
      </c>
      <c r="D9" s="162" t="s">
        <v>105</v>
      </c>
      <c r="E9" s="162">
        <v>13</v>
      </c>
      <c r="F9" s="163">
        <v>6.2100000000000002E-3</v>
      </c>
      <c r="G9" s="164">
        <v>0</v>
      </c>
      <c r="H9" s="164">
        <v>6.2100000000000002E-3</v>
      </c>
      <c r="I9" s="164">
        <v>1342.4608999999998</v>
      </c>
      <c r="J9" s="164">
        <v>257.05914000000001</v>
      </c>
      <c r="K9" s="164">
        <v>1599.5200400000001</v>
      </c>
      <c r="L9" s="164">
        <v>5738.6173799999997</v>
      </c>
      <c r="M9" s="164">
        <v>267.07004999999998</v>
      </c>
      <c r="N9" s="164">
        <v>6005.6874299999999</v>
      </c>
      <c r="O9" s="164">
        <v>7605.2136799999998</v>
      </c>
      <c r="P9" s="164">
        <v>54747.97</v>
      </c>
      <c r="Q9" s="164">
        <v>0</v>
      </c>
      <c r="R9" s="165">
        <v>54747.97</v>
      </c>
      <c r="S9" s="7"/>
      <c r="T9" s="7"/>
      <c r="U9" s="7"/>
      <c r="V9" s="7"/>
      <c r="W9" s="7"/>
      <c r="X9" s="7"/>
      <c r="Y9" s="7"/>
      <c r="Z9" s="7"/>
      <c r="AA9" s="7"/>
      <c r="AB9" s="7"/>
    </row>
    <row r="10" spans="1:28" ht="13.2">
      <c r="A10" s="166"/>
      <c r="B10" s="166"/>
      <c r="C10" s="166"/>
      <c r="D10" s="166"/>
      <c r="E10" s="167">
        <v>292</v>
      </c>
      <c r="F10" s="168">
        <v>1.0500000000000002E-3</v>
      </c>
      <c r="G10" s="120">
        <v>0</v>
      </c>
      <c r="H10" s="120">
        <v>1.0500000000000002E-3</v>
      </c>
      <c r="I10" s="120">
        <v>30.468169999999997</v>
      </c>
      <c r="J10" s="120">
        <v>5.6000000000000006E-4</v>
      </c>
      <c r="K10" s="120">
        <v>30.468730000000001</v>
      </c>
      <c r="L10" s="120">
        <v>0</v>
      </c>
      <c r="M10" s="120">
        <v>0</v>
      </c>
      <c r="N10" s="120">
        <v>0</v>
      </c>
      <c r="O10" s="120">
        <v>30.46978</v>
      </c>
      <c r="P10" s="120">
        <v>4731.8383700000004</v>
      </c>
      <c r="Q10" s="120">
        <v>0</v>
      </c>
      <c r="R10" s="169">
        <v>4731.8383700000004</v>
      </c>
      <c r="S10" s="7"/>
      <c r="T10" s="7"/>
      <c r="U10" s="7"/>
      <c r="V10" s="7"/>
      <c r="W10" s="7"/>
      <c r="X10" s="7"/>
      <c r="Y10" s="7"/>
      <c r="Z10" s="7"/>
      <c r="AA10" s="7"/>
      <c r="AB10" s="7"/>
    </row>
    <row r="11" spans="1:28" ht="13.2">
      <c r="A11" s="166"/>
      <c r="B11" s="162" t="s">
        <v>65</v>
      </c>
      <c r="C11" s="162" t="s">
        <v>106</v>
      </c>
      <c r="D11" s="162" t="s">
        <v>106</v>
      </c>
      <c r="E11" s="162">
        <v>236</v>
      </c>
      <c r="F11" s="163">
        <v>1.4817199999999999</v>
      </c>
      <c r="G11" s="164">
        <v>0</v>
      </c>
      <c r="H11" s="164">
        <v>1.4817199999999999</v>
      </c>
      <c r="I11" s="164">
        <v>202.19152</v>
      </c>
      <c r="J11" s="164">
        <v>6.5687799999999994</v>
      </c>
      <c r="K11" s="164">
        <v>208.7603</v>
      </c>
      <c r="L11" s="164">
        <v>789.87242000000003</v>
      </c>
      <c r="M11" s="164">
        <v>5.15299</v>
      </c>
      <c r="N11" s="164">
        <v>795.02541000000008</v>
      </c>
      <c r="O11" s="164">
        <v>1005.2674300000001</v>
      </c>
      <c r="P11" s="164">
        <v>4534.8953899999997</v>
      </c>
      <c r="Q11" s="164">
        <v>0</v>
      </c>
      <c r="R11" s="165">
        <v>4534.8953899999997</v>
      </c>
      <c r="S11" s="7"/>
      <c r="T11" s="7"/>
      <c r="U11" s="7"/>
      <c r="V11" s="7"/>
      <c r="W11" s="7"/>
      <c r="X11" s="7"/>
      <c r="Y11" s="7"/>
      <c r="Z11" s="7"/>
      <c r="AA11" s="7"/>
      <c r="AB11" s="7"/>
    </row>
    <row r="12" spans="1:28" ht="13.2">
      <c r="A12" s="166"/>
      <c r="B12" s="162" t="s">
        <v>5</v>
      </c>
      <c r="C12" s="162" t="s">
        <v>5</v>
      </c>
      <c r="D12" s="162" t="s">
        <v>5</v>
      </c>
      <c r="E12" s="162">
        <v>5</v>
      </c>
      <c r="F12" s="163">
        <v>0.15516999999999997</v>
      </c>
      <c r="G12" s="164">
        <v>0</v>
      </c>
      <c r="H12" s="164">
        <v>0.15516999999999997</v>
      </c>
      <c r="I12" s="164">
        <v>1559.13168</v>
      </c>
      <c r="J12" s="164">
        <v>233.88229999999999</v>
      </c>
      <c r="K12" s="164">
        <v>1793.0139799999999</v>
      </c>
      <c r="L12" s="164">
        <v>6412.1837400000004</v>
      </c>
      <c r="M12" s="164">
        <v>1101.0945400000001</v>
      </c>
      <c r="N12" s="164">
        <v>7513.2782800000004</v>
      </c>
      <c r="O12" s="164">
        <v>9306.4474300000002</v>
      </c>
      <c r="P12" s="164">
        <v>29464.242690000003</v>
      </c>
      <c r="Q12" s="164">
        <v>0</v>
      </c>
      <c r="R12" s="165">
        <v>29464.242690000003</v>
      </c>
      <c r="S12" s="7"/>
      <c r="T12" s="7"/>
      <c r="U12" s="7"/>
      <c r="V12" s="7"/>
      <c r="W12" s="7"/>
      <c r="X12" s="7"/>
      <c r="Y12" s="7"/>
      <c r="Z12" s="7"/>
      <c r="AA12" s="7"/>
      <c r="AB12" s="7"/>
    </row>
    <row r="13" spans="1:28" ht="13.2">
      <c r="A13" s="166"/>
      <c r="B13" s="166"/>
      <c r="C13" s="166"/>
      <c r="D13" s="166"/>
      <c r="E13" s="167">
        <v>59</v>
      </c>
      <c r="F13" s="168">
        <v>0.52148000000000005</v>
      </c>
      <c r="G13" s="120">
        <v>0</v>
      </c>
      <c r="H13" s="120">
        <v>0.52148000000000005</v>
      </c>
      <c r="I13" s="120">
        <v>884.69960000000003</v>
      </c>
      <c r="J13" s="120">
        <v>8.3004200000000008</v>
      </c>
      <c r="K13" s="120">
        <v>893.00002000000006</v>
      </c>
      <c r="L13" s="120">
        <v>2803.73009</v>
      </c>
      <c r="M13" s="120">
        <v>119.88939999999999</v>
      </c>
      <c r="N13" s="120">
        <v>2923.61949</v>
      </c>
      <c r="O13" s="120">
        <v>3817.1409900000003</v>
      </c>
      <c r="P13" s="120">
        <v>28124.297629999997</v>
      </c>
      <c r="Q13" s="120">
        <v>0</v>
      </c>
      <c r="R13" s="169">
        <v>28124.297629999997</v>
      </c>
      <c r="S13" s="7"/>
      <c r="T13" s="7"/>
      <c r="U13" s="7"/>
      <c r="V13" s="7"/>
      <c r="W13" s="7"/>
      <c r="X13" s="7"/>
      <c r="Y13" s="7"/>
      <c r="Z13" s="7"/>
      <c r="AA13" s="7"/>
      <c r="AB13" s="7"/>
    </row>
    <row r="14" spans="1:28" ht="13.2">
      <c r="A14" s="166"/>
      <c r="B14" s="166"/>
      <c r="C14" s="166"/>
      <c r="D14" s="166"/>
      <c r="E14" s="167">
        <v>326</v>
      </c>
      <c r="F14" s="168">
        <v>6.5599999999999999E-3</v>
      </c>
      <c r="G14" s="120">
        <v>0</v>
      </c>
      <c r="H14" s="120">
        <v>6.5599999999999999E-3</v>
      </c>
      <c r="I14" s="120">
        <v>47.16498</v>
      </c>
      <c r="J14" s="120">
        <v>0</v>
      </c>
      <c r="K14" s="120">
        <v>47.16498</v>
      </c>
      <c r="L14" s="120">
        <v>0</v>
      </c>
      <c r="M14" s="120">
        <v>0</v>
      </c>
      <c r="N14" s="120">
        <v>0</v>
      </c>
      <c r="O14" s="120">
        <v>47.17154</v>
      </c>
      <c r="P14" s="120">
        <v>2348.9373900000001</v>
      </c>
      <c r="Q14" s="120">
        <v>0</v>
      </c>
      <c r="R14" s="169">
        <v>2348.9373900000001</v>
      </c>
      <c r="S14" s="7"/>
      <c r="T14" s="7"/>
      <c r="U14" s="7"/>
      <c r="V14" s="7"/>
      <c r="W14" s="7"/>
      <c r="X14" s="7"/>
      <c r="Y14" s="7"/>
      <c r="Z14" s="7"/>
      <c r="AA14" s="7"/>
      <c r="AB14" s="7"/>
    </row>
    <row r="15" spans="1:28" ht="13.2">
      <c r="A15" s="166"/>
      <c r="B15" s="166"/>
      <c r="C15" s="166"/>
      <c r="D15" s="162" t="s">
        <v>107</v>
      </c>
      <c r="E15" s="162">
        <v>389</v>
      </c>
      <c r="F15" s="163">
        <v>8.6499999999999997E-3</v>
      </c>
      <c r="G15" s="164">
        <v>0</v>
      </c>
      <c r="H15" s="164">
        <v>8.6499999999999997E-3</v>
      </c>
      <c r="I15" s="164">
        <v>636.49380000000008</v>
      </c>
      <c r="J15" s="164">
        <v>149.63830999999999</v>
      </c>
      <c r="K15" s="164">
        <v>786.13211000000001</v>
      </c>
      <c r="L15" s="164">
        <v>2964.4921300000001</v>
      </c>
      <c r="M15" s="164">
        <v>497.05556000000001</v>
      </c>
      <c r="N15" s="164">
        <v>3461.5476899999999</v>
      </c>
      <c r="O15" s="164">
        <v>4247.6884500000006</v>
      </c>
      <c r="P15" s="164">
        <v>10026.42585</v>
      </c>
      <c r="Q15" s="164">
        <v>0</v>
      </c>
      <c r="R15" s="165">
        <v>10026.42585</v>
      </c>
      <c r="S15" s="7"/>
      <c r="T15" s="7"/>
      <c r="U15" s="7"/>
      <c r="V15" s="7"/>
      <c r="W15" s="7"/>
      <c r="X15" s="7"/>
      <c r="Y15" s="7"/>
      <c r="Z15" s="7"/>
      <c r="AA15" s="7"/>
      <c r="AB15" s="7"/>
    </row>
    <row r="16" spans="1:28" ht="13.2">
      <c r="A16" s="166"/>
      <c r="B16" s="166"/>
      <c r="C16" s="166"/>
      <c r="D16" s="162" t="s">
        <v>108</v>
      </c>
      <c r="E16" s="162">
        <v>86</v>
      </c>
      <c r="F16" s="163">
        <v>6.4549999999999996E-2</v>
      </c>
      <c r="G16" s="164">
        <v>0</v>
      </c>
      <c r="H16" s="164">
        <v>6.4549999999999996E-2</v>
      </c>
      <c r="I16" s="164">
        <v>995.04201999999998</v>
      </c>
      <c r="J16" s="164">
        <v>53.150539999999999</v>
      </c>
      <c r="K16" s="164">
        <v>1048.19256</v>
      </c>
      <c r="L16" s="164">
        <v>2276.0541200000002</v>
      </c>
      <c r="M16" s="164">
        <v>4.9984700000000002</v>
      </c>
      <c r="N16" s="164">
        <v>2281.0525899999998</v>
      </c>
      <c r="O16" s="164">
        <v>3329.3097000000002</v>
      </c>
      <c r="P16" s="164">
        <v>28029.994620000001</v>
      </c>
      <c r="Q16" s="164">
        <v>0</v>
      </c>
      <c r="R16" s="165">
        <v>28029.994620000001</v>
      </c>
      <c r="S16" s="7"/>
      <c r="T16" s="7"/>
      <c r="U16" s="7"/>
      <c r="V16" s="7"/>
      <c r="W16" s="7"/>
      <c r="X16" s="7"/>
      <c r="Y16" s="7"/>
      <c r="Z16" s="7"/>
      <c r="AA16" s="7"/>
      <c r="AB16" s="7"/>
    </row>
    <row r="17" spans="1:28" ht="13.2">
      <c r="A17" s="166"/>
      <c r="B17" s="166"/>
      <c r="C17" s="162" t="s">
        <v>109</v>
      </c>
      <c r="D17" s="162" t="s">
        <v>109</v>
      </c>
      <c r="E17" s="162">
        <v>58</v>
      </c>
      <c r="F17" s="163">
        <v>0.30099999999999999</v>
      </c>
      <c r="G17" s="164">
        <v>0</v>
      </c>
      <c r="H17" s="164">
        <v>0.30099999999999999</v>
      </c>
      <c r="I17" s="164">
        <v>520.47953999999993</v>
      </c>
      <c r="J17" s="164">
        <v>46.64743</v>
      </c>
      <c r="K17" s="164">
        <v>567.12697000000003</v>
      </c>
      <c r="L17" s="164">
        <v>841.78842000000009</v>
      </c>
      <c r="M17" s="164">
        <v>215.54451999999998</v>
      </c>
      <c r="N17" s="164">
        <v>1057.33294</v>
      </c>
      <c r="O17" s="164">
        <v>1624.76091</v>
      </c>
      <c r="P17" s="164">
        <v>10854.52693</v>
      </c>
      <c r="Q17" s="164">
        <v>0</v>
      </c>
      <c r="R17" s="165">
        <v>10854.52693</v>
      </c>
      <c r="S17" s="7"/>
      <c r="T17" s="7"/>
      <c r="U17" s="7"/>
      <c r="V17" s="7"/>
      <c r="W17" s="7"/>
      <c r="X17" s="7"/>
      <c r="Y17" s="7"/>
      <c r="Z17" s="7"/>
      <c r="AA17" s="7"/>
      <c r="AB17" s="7"/>
    </row>
    <row r="18" spans="1:28" ht="13.2">
      <c r="A18" s="166"/>
      <c r="B18" s="162" t="s">
        <v>6</v>
      </c>
      <c r="C18" s="162" t="s">
        <v>110</v>
      </c>
      <c r="D18" s="162" t="s">
        <v>6</v>
      </c>
      <c r="E18" s="162">
        <v>31</v>
      </c>
      <c r="F18" s="163">
        <v>1.1000000000000001E-3</v>
      </c>
      <c r="G18" s="164">
        <v>0</v>
      </c>
      <c r="H18" s="164">
        <v>1.1000000000000001E-3</v>
      </c>
      <c r="I18" s="164">
        <v>1473.1281799999999</v>
      </c>
      <c r="J18" s="164">
        <v>504.74832000000004</v>
      </c>
      <c r="K18" s="164">
        <v>1977.8765000000001</v>
      </c>
      <c r="L18" s="164">
        <v>2063.9463999999998</v>
      </c>
      <c r="M18" s="164">
        <v>387.58312999999998</v>
      </c>
      <c r="N18" s="164">
        <v>2451.5295299999998</v>
      </c>
      <c r="O18" s="164">
        <v>4429.4071299999996</v>
      </c>
      <c r="P18" s="164">
        <v>15234.0376</v>
      </c>
      <c r="Q18" s="164">
        <v>0</v>
      </c>
      <c r="R18" s="165">
        <v>15234.0376</v>
      </c>
      <c r="S18" s="7"/>
      <c r="T18" s="7"/>
      <c r="U18" s="7"/>
      <c r="V18" s="7"/>
      <c r="W18" s="7"/>
      <c r="X18" s="7"/>
      <c r="Y18" s="7"/>
      <c r="Z18" s="7"/>
      <c r="AA18" s="7"/>
      <c r="AB18" s="7"/>
    </row>
    <row r="19" spans="1:28" ht="13.2">
      <c r="A19" s="166"/>
      <c r="B19" s="166"/>
      <c r="C19" s="166"/>
      <c r="D19" s="166"/>
      <c r="E19" s="167">
        <v>341</v>
      </c>
      <c r="F19" s="168">
        <v>9.6999999999999994E-4</v>
      </c>
      <c r="G19" s="120">
        <v>0</v>
      </c>
      <c r="H19" s="120">
        <v>9.6999999999999994E-4</v>
      </c>
      <c r="I19" s="120">
        <v>54.007260000000002</v>
      </c>
      <c r="J19" s="120">
        <v>6.3499999999999997E-3</v>
      </c>
      <c r="K19" s="120">
        <v>54.01361</v>
      </c>
      <c r="L19" s="120">
        <v>0</v>
      </c>
      <c r="M19" s="120">
        <v>0</v>
      </c>
      <c r="N19" s="120">
        <v>0</v>
      </c>
      <c r="O19" s="120">
        <v>54.014580000000002</v>
      </c>
      <c r="P19" s="120">
        <v>4677.0374299999994</v>
      </c>
      <c r="Q19" s="120">
        <v>0</v>
      </c>
      <c r="R19" s="169">
        <v>4677.0374299999994</v>
      </c>
      <c r="S19" s="7"/>
      <c r="T19" s="7"/>
      <c r="U19" s="7"/>
      <c r="V19" s="7"/>
      <c r="W19" s="7"/>
      <c r="X19" s="7"/>
      <c r="Y19" s="7"/>
      <c r="Z19" s="7"/>
      <c r="AA19" s="7"/>
      <c r="AB19" s="7"/>
    </row>
    <row r="20" spans="1:28" ht="13.2">
      <c r="A20" s="166"/>
      <c r="B20" s="162" t="s">
        <v>7</v>
      </c>
      <c r="C20" s="162" t="s">
        <v>7</v>
      </c>
      <c r="D20" s="162" t="s">
        <v>7</v>
      </c>
      <c r="E20" s="162">
        <v>20</v>
      </c>
      <c r="F20" s="163">
        <v>1.093E-2</v>
      </c>
      <c r="G20" s="164">
        <v>0</v>
      </c>
      <c r="H20" s="164">
        <v>1.093E-2</v>
      </c>
      <c r="I20" s="164">
        <v>998.71728000000007</v>
      </c>
      <c r="J20" s="164">
        <v>55.579389999999997</v>
      </c>
      <c r="K20" s="164">
        <v>1054.2966699999999</v>
      </c>
      <c r="L20" s="164">
        <v>4170.8064300000005</v>
      </c>
      <c r="M20" s="164">
        <v>79.729640000000003</v>
      </c>
      <c r="N20" s="164">
        <v>4250.5360700000001</v>
      </c>
      <c r="O20" s="164">
        <v>5304.8436700000002</v>
      </c>
      <c r="P20" s="164">
        <v>28314.409110000001</v>
      </c>
      <c r="Q20" s="164">
        <v>0</v>
      </c>
      <c r="R20" s="165">
        <v>28314.409110000001</v>
      </c>
      <c r="S20" s="7"/>
      <c r="T20" s="7"/>
      <c r="U20" s="7"/>
      <c r="V20" s="7"/>
      <c r="W20" s="7"/>
      <c r="X20" s="7"/>
      <c r="Y20" s="7"/>
      <c r="Z20" s="7"/>
      <c r="AA20" s="7"/>
      <c r="AB20" s="7"/>
    </row>
    <row r="21" spans="1:28" ht="13.2">
      <c r="A21" s="166"/>
      <c r="B21" s="166"/>
      <c r="C21" s="162" t="s">
        <v>111</v>
      </c>
      <c r="D21" s="162" t="s">
        <v>111</v>
      </c>
      <c r="E21" s="162">
        <v>37</v>
      </c>
      <c r="F21" s="163">
        <v>0.11009000000000001</v>
      </c>
      <c r="G21" s="164">
        <v>0</v>
      </c>
      <c r="H21" s="164">
        <v>0.11009000000000001</v>
      </c>
      <c r="I21" s="164">
        <v>791.29048</v>
      </c>
      <c r="J21" s="164">
        <v>7.7034099999999999</v>
      </c>
      <c r="K21" s="164">
        <v>798.99388999999996</v>
      </c>
      <c r="L21" s="164">
        <v>1697.8866799999998</v>
      </c>
      <c r="M21" s="164">
        <v>0</v>
      </c>
      <c r="N21" s="164">
        <v>1697.8866799999998</v>
      </c>
      <c r="O21" s="164">
        <v>2496.9906599999999</v>
      </c>
      <c r="P21" s="164">
        <v>30705.723170000001</v>
      </c>
      <c r="Q21" s="164">
        <v>0</v>
      </c>
      <c r="R21" s="165">
        <v>30705.723170000001</v>
      </c>
      <c r="S21" s="7"/>
      <c r="T21" s="7"/>
      <c r="U21" s="7"/>
      <c r="V21" s="7"/>
      <c r="W21" s="7"/>
      <c r="X21" s="7"/>
      <c r="Y21" s="7"/>
      <c r="Z21" s="7"/>
      <c r="AA21" s="7"/>
      <c r="AB21" s="7"/>
    </row>
    <row r="22" spans="1:28" ht="13.2">
      <c r="A22" s="166"/>
      <c r="B22" s="162" t="s">
        <v>8</v>
      </c>
      <c r="C22" s="162" t="s">
        <v>112</v>
      </c>
      <c r="D22" s="162" t="s">
        <v>8</v>
      </c>
      <c r="E22" s="162">
        <v>63</v>
      </c>
      <c r="F22" s="163">
        <v>2.0000000000000002E-5</v>
      </c>
      <c r="G22" s="164">
        <v>0</v>
      </c>
      <c r="H22" s="164">
        <v>2.0000000000000002E-5</v>
      </c>
      <c r="I22" s="164">
        <v>1477.4663999999998</v>
      </c>
      <c r="J22" s="164">
        <v>149.12651</v>
      </c>
      <c r="K22" s="164">
        <v>1626.5929099999998</v>
      </c>
      <c r="L22" s="164">
        <v>14542.323</v>
      </c>
      <c r="M22" s="164">
        <v>370.50540000000001</v>
      </c>
      <c r="N22" s="164">
        <v>14912.8284</v>
      </c>
      <c r="O22" s="164">
        <v>16539.421330000001</v>
      </c>
      <c r="P22" s="164">
        <v>24150.11363</v>
      </c>
      <c r="Q22" s="164">
        <v>0</v>
      </c>
      <c r="R22" s="165">
        <v>24150.11363</v>
      </c>
      <c r="S22" s="7"/>
      <c r="T22" s="7"/>
      <c r="U22" s="7"/>
      <c r="V22" s="7"/>
      <c r="W22" s="7"/>
      <c r="X22" s="7"/>
      <c r="Y22" s="7"/>
      <c r="Z22" s="7"/>
      <c r="AA22" s="7"/>
      <c r="AB22" s="7"/>
    </row>
    <row r="23" spans="1:28" ht="13.2">
      <c r="A23" s="166"/>
      <c r="B23" s="166"/>
      <c r="C23" s="166"/>
      <c r="D23" s="166"/>
      <c r="E23" s="167">
        <v>391</v>
      </c>
      <c r="F23" s="168">
        <v>0</v>
      </c>
      <c r="G23" s="120">
        <v>0</v>
      </c>
      <c r="H23" s="120">
        <v>0</v>
      </c>
      <c r="I23" s="120">
        <v>44.124890000000001</v>
      </c>
      <c r="J23" s="120">
        <v>0</v>
      </c>
      <c r="K23" s="120">
        <v>44.124890000000001</v>
      </c>
      <c r="L23" s="120">
        <v>0</v>
      </c>
      <c r="M23" s="120">
        <v>0</v>
      </c>
      <c r="N23" s="120">
        <v>0</v>
      </c>
      <c r="O23" s="120">
        <v>44.124890000000001</v>
      </c>
      <c r="P23" s="120">
        <v>2122.93833</v>
      </c>
      <c r="Q23" s="120">
        <v>0</v>
      </c>
      <c r="R23" s="169">
        <v>2122.93833</v>
      </c>
      <c r="S23" s="7"/>
      <c r="T23" s="7"/>
      <c r="U23" s="7"/>
      <c r="V23" s="7"/>
      <c r="W23" s="7"/>
      <c r="X23" s="7"/>
      <c r="Y23" s="7"/>
      <c r="Z23" s="7"/>
      <c r="AA23" s="7"/>
      <c r="AB23" s="7"/>
    </row>
    <row r="24" spans="1:28" ht="13.2">
      <c r="A24" s="166"/>
      <c r="B24" s="166"/>
      <c r="C24" s="166"/>
      <c r="D24" s="162" t="s">
        <v>113</v>
      </c>
      <c r="E24" s="162">
        <v>230</v>
      </c>
      <c r="F24" s="163">
        <v>0.54871000000000003</v>
      </c>
      <c r="G24" s="164">
        <v>0</v>
      </c>
      <c r="H24" s="164">
        <v>0.54871000000000003</v>
      </c>
      <c r="I24" s="164">
        <v>976.97358999999994</v>
      </c>
      <c r="J24" s="164">
        <v>92.045100000000005</v>
      </c>
      <c r="K24" s="164">
        <v>1069.0186899999999</v>
      </c>
      <c r="L24" s="164">
        <v>2294.1999799999999</v>
      </c>
      <c r="M24" s="164">
        <v>22.416</v>
      </c>
      <c r="N24" s="164">
        <v>2316.61598</v>
      </c>
      <c r="O24" s="164">
        <v>3386.1833799999999</v>
      </c>
      <c r="P24" s="164">
        <v>25068.2425</v>
      </c>
      <c r="Q24" s="164">
        <v>0</v>
      </c>
      <c r="R24" s="165">
        <v>25068.2425</v>
      </c>
      <c r="S24" s="7"/>
      <c r="T24" s="7"/>
      <c r="U24" s="7"/>
      <c r="V24" s="7"/>
      <c r="W24" s="7"/>
      <c r="X24" s="7"/>
      <c r="Y24" s="7"/>
      <c r="Z24" s="7"/>
      <c r="AA24" s="7"/>
      <c r="AB24" s="7"/>
    </row>
    <row r="25" spans="1:28" ht="13.2">
      <c r="A25" s="166"/>
      <c r="B25" s="162" t="s">
        <v>9</v>
      </c>
      <c r="C25" s="162" t="s">
        <v>9</v>
      </c>
      <c r="D25" s="162" t="s">
        <v>9</v>
      </c>
      <c r="E25" s="162">
        <v>23</v>
      </c>
      <c r="F25" s="163">
        <v>0.42651999999999995</v>
      </c>
      <c r="G25" s="164">
        <v>0</v>
      </c>
      <c r="H25" s="164">
        <v>0.42651999999999995</v>
      </c>
      <c r="I25" s="164">
        <v>1352.0046299999999</v>
      </c>
      <c r="J25" s="164">
        <v>306.77830999999998</v>
      </c>
      <c r="K25" s="164">
        <v>1658.7829400000001</v>
      </c>
      <c r="L25" s="164">
        <v>4218.3281799999995</v>
      </c>
      <c r="M25" s="164">
        <v>321.81340999999998</v>
      </c>
      <c r="N25" s="164">
        <v>4540.1415900000002</v>
      </c>
      <c r="O25" s="164">
        <v>6199.3510500000002</v>
      </c>
      <c r="P25" s="164">
        <v>24341.279790000001</v>
      </c>
      <c r="Q25" s="164">
        <v>0</v>
      </c>
      <c r="R25" s="165">
        <v>24341.279790000001</v>
      </c>
      <c r="S25" s="7"/>
      <c r="T25" s="7"/>
      <c r="U25" s="7"/>
      <c r="V25" s="7"/>
      <c r="W25" s="7"/>
      <c r="X25" s="7"/>
      <c r="Y25" s="7"/>
      <c r="Z25" s="7"/>
      <c r="AA25" s="7"/>
      <c r="AB25" s="7"/>
    </row>
    <row r="26" spans="1:28" ht="13.2">
      <c r="A26" s="166"/>
      <c r="B26" s="166"/>
      <c r="C26" s="166"/>
      <c r="D26" s="166"/>
      <c r="E26" s="167">
        <v>342</v>
      </c>
      <c r="F26" s="168">
        <v>4.2999999999999999E-4</v>
      </c>
      <c r="G26" s="120">
        <v>0</v>
      </c>
      <c r="H26" s="120">
        <v>4.2999999999999999E-4</v>
      </c>
      <c r="I26" s="120">
        <v>6.4564899999999996</v>
      </c>
      <c r="J26" s="120">
        <v>0</v>
      </c>
      <c r="K26" s="120">
        <v>6.4564899999999996</v>
      </c>
      <c r="L26" s="120">
        <v>0</v>
      </c>
      <c r="M26" s="120">
        <v>0</v>
      </c>
      <c r="N26" s="120">
        <v>0</v>
      </c>
      <c r="O26" s="120">
        <v>6.4569200000000002</v>
      </c>
      <c r="P26" s="120">
        <v>2129.9945699999998</v>
      </c>
      <c r="Q26" s="120">
        <v>0</v>
      </c>
      <c r="R26" s="169">
        <v>2129.9945699999998</v>
      </c>
      <c r="S26" s="7"/>
      <c r="T26" s="7"/>
      <c r="U26" s="7"/>
      <c r="V26" s="7"/>
      <c r="W26" s="7"/>
      <c r="X26" s="7"/>
      <c r="Y26" s="7"/>
      <c r="Z26" s="7"/>
      <c r="AA26" s="7"/>
      <c r="AB26" s="7"/>
    </row>
    <row r="27" spans="1:28" ht="13.2">
      <c r="A27" s="166"/>
      <c r="B27" s="162" t="s">
        <v>10</v>
      </c>
      <c r="C27" s="162" t="s">
        <v>10</v>
      </c>
      <c r="D27" s="162" t="s">
        <v>10</v>
      </c>
      <c r="E27" s="162">
        <v>231</v>
      </c>
      <c r="F27" s="163">
        <v>3.8000000000000002E-4</v>
      </c>
      <c r="G27" s="164">
        <v>0</v>
      </c>
      <c r="H27" s="164">
        <v>3.8000000000000002E-4</v>
      </c>
      <c r="I27" s="164">
        <v>262.96717000000001</v>
      </c>
      <c r="J27" s="164">
        <v>1.81226</v>
      </c>
      <c r="K27" s="164">
        <v>264.77942999999999</v>
      </c>
      <c r="L27" s="164">
        <v>398.60341</v>
      </c>
      <c r="M27" s="164">
        <v>0</v>
      </c>
      <c r="N27" s="164">
        <v>398.60341</v>
      </c>
      <c r="O27" s="164">
        <v>663.38321999999994</v>
      </c>
      <c r="P27" s="164">
        <v>4396.2557500000003</v>
      </c>
      <c r="Q27" s="164">
        <v>0</v>
      </c>
      <c r="R27" s="165">
        <v>4396.2557500000003</v>
      </c>
      <c r="S27" s="7"/>
      <c r="T27" s="7"/>
      <c r="U27" s="7"/>
      <c r="V27" s="7"/>
      <c r="W27" s="7"/>
      <c r="X27" s="7"/>
      <c r="Y27" s="7"/>
      <c r="Z27" s="7"/>
      <c r="AA27" s="7"/>
      <c r="AB27" s="7"/>
    </row>
    <row r="28" spans="1:28" ht="13.2">
      <c r="A28" s="166"/>
      <c r="B28" s="162" t="s">
        <v>114</v>
      </c>
      <c r="C28" s="162" t="s">
        <v>114</v>
      </c>
      <c r="D28" s="162" t="s">
        <v>114</v>
      </c>
      <c r="E28" s="162">
        <v>30</v>
      </c>
      <c r="F28" s="163">
        <v>2.1829999999999999E-2</v>
      </c>
      <c r="G28" s="164">
        <v>0</v>
      </c>
      <c r="H28" s="164">
        <v>2.1829999999999999E-2</v>
      </c>
      <c r="I28" s="164">
        <v>1538.0756999999999</v>
      </c>
      <c r="J28" s="164">
        <v>299.09590000000003</v>
      </c>
      <c r="K28" s="164">
        <v>1837.1716000000001</v>
      </c>
      <c r="L28" s="164">
        <v>2811.8849500000001</v>
      </c>
      <c r="M28" s="164">
        <v>231.61179000000001</v>
      </c>
      <c r="N28" s="164">
        <v>3043.49674</v>
      </c>
      <c r="O28" s="164">
        <v>4880.6901699999999</v>
      </c>
      <c r="P28" s="164">
        <v>34105.522899999996</v>
      </c>
      <c r="Q28" s="164">
        <v>0</v>
      </c>
      <c r="R28" s="165">
        <v>34105.522899999996</v>
      </c>
      <c r="S28" s="7"/>
      <c r="T28" s="7"/>
      <c r="U28" s="7"/>
      <c r="V28" s="7"/>
      <c r="W28" s="7"/>
      <c r="X28" s="7"/>
      <c r="Y28" s="7"/>
      <c r="Z28" s="7"/>
      <c r="AA28" s="7"/>
      <c r="AB28" s="7"/>
    </row>
    <row r="29" spans="1:28" ht="13.2">
      <c r="A29" s="166"/>
      <c r="B29" s="166"/>
      <c r="C29" s="166"/>
      <c r="D29" s="166"/>
      <c r="E29" s="167">
        <v>328</v>
      </c>
      <c r="F29" s="168">
        <v>5.3E-3</v>
      </c>
      <c r="G29" s="120">
        <v>0</v>
      </c>
      <c r="H29" s="120">
        <v>5.3E-3</v>
      </c>
      <c r="I29" s="120">
        <v>16.425279999999997</v>
      </c>
      <c r="J29" s="120">
        <v>3.3999999999999998E-3</v>
      </c>
      <c r="K29" s="120">
        <v>16.42868</v>
      </c>
      <c r="L29" s="120">
        <v>0</v>
      </c>
      <c r="M29" s="120">
        <v>0</v>
      </c>
      <c r="N29" s="120">
        <v>0</v>
      </c>
      <c r="O29" s="120">
        <v>16.433979999999998</v>
      </c>
      <c r="P29" s="120">
        <v>4204.1333600000007</v>
      </c>
      <c r="Q29" s="120">
        <v>0</v>
      </c>
      <c r="R29" s="169">
        <v>4204.1333600000007</v>
      </c>
      <c r="S29" s="7"/>
      <c r="T29" s="7"/>
      <c r="U29" s="7"/>
      <c r="V29" s="7"/>
      <c r="W29" s="7"/>
      <c r="X29" s="7"/>
      <c r="Y29" s="7"/>
      <c r="Z29" s="7"/>
      <c r="AA29" s="7"/>
      <c r="AB29" s="7"/>
    </row>
    <row r="30" spans="1:28" ht="13.2">
      <c r="A30" s="166"/>
      <c r="B30" s="166"/>
      <c r="C30" s="162" t="s">
        <v>115</v>
      </c>
      <c r="D30" s="162" t="s">
        <v>116</v>
      </c>
      <c r="E30" s="162">
        <v>76</v>
      </c>
      <c r="F30" s="163">
        <v>0.36766000000000004</v>
      </c>
      <c r="G30" s="164">
        <v>0</v>
      </c>
      <c r="H30" s="164">
        <v>0.36766000000000004</v>
      </c>
      <c r="I30" s="164">
        <v>662.04174999999998</v>
      </c>
      <c r="J30" s="164">
        <v>42.964930000000003</v>
      </c>
      <c r="K30" s="164">
        <v>705.00668000000007</v>
      </c>
      <c r="L30" s="164">
        <v>505.84208000000001</v>
      </c>
      <c r="M30" s="164">
        <v>0.49304000000000003</v>
      </c>
      <c r="N30" s="164">
        <v>506.33512000000002</v>
      </c>
      <c r="O30" s="164">
        <v>1211.70946</v>
      </c>
      <c r="P30" s="164">
        <v>17262.25246</v>
      </c>
      <c r="Q30" s="164">
        <v>0</v>
      </c>
      <c r="R30" s="165">
        <v>17262.25246</v>
      </c>
      <c r="S30" s="7"/>
      <c r="T30" s="7"/>
      <c r="U30" s="7"/>
      <c r="V30" s="7"/>
      <c r="W30" s="7"/>
      <c r="X30" s="7"/>
      <c r="Y30" s="7"/>
      <c r="Z30" s="7"/>
      <c r="AA30" s="7"/>
      <c r="AB30" s="7"/>
    </row>
    <row r="31" spans="1:28" ht="13.2">
      <c r="A31" s="166"/>
      <c r="B31" s="162" t="s">
        <v>12</v>
      </c>
      <c r="C31" s="162" t="s">
        <v>117</v>
      </c>
      <c r="D31" s="162" t="s">
        <v>118</v>
      </c>
      <c r="E31" s="162">
        <v>26</v>
      </c>
      <c r="F31" s="163">
        <v>0.17931</v>
      </c>
      <c r="G31" s="164">
        <v>0</v>
      </c>
      <c r="H31" s="164">
        <v>0.17931</v>
      </c>
      <c r="I31" s="164">
        <v>1071.9062300000001</v>
      </c>
      <c r="J31" s="164">
        <v>30.427139999999998</v>
      </c>
      <c r="K31" s="164">
        <v>1102.3333700000001</v>
      </c>
      <c r="L31" s="164">
        <v>966.74439000000007</v>
      </c>
      <c r="M31" s="164">
        <v>9.4882800000000014</v>
      </c>
      <c r="N31" s="164">
        <v>976.2326700000001</v>
      </c>
      <c r="O31" s="164">
        <v>2078.7453500000001</v>
      </c>
      <c r="P31" s="164">
        <v>28116.004120000001</v>
      </c>
      <c r="Q31" s="164">
        <v>0</v>
      </c>
      <c r="R31" s="165">
        <v>28116.004120000001</v>
      </c>
      <c r="S31" s="7"/>
      <c r="T31" s="7"/>
      <c r="U31" s="7"/>
      <c r="V31" s="7"/>
      <c r="W31" s="7"/>
      <c r="X31" s="7"/>
      <c r="Y31" s="7"/>
      <c r="Z31" s="7"/>
      <c r="AA31" s="7"/>
      <c r="AB31" s="7"/>
    </row>
    <row r="32" spans="1:28" ht="13.2">
      <c r="A32" s="166"/>
      <c r="B32" s="166"/>
      <c r="C32" s="166"/>
      <c r="D32" s="166"/>
      <c r="E32" s="167">
        <v>329</v>
      </c>
      <c r="F32" s="168">
        <v>2.8799999999999997E-3</v>
      </c>
      <c r="G32" s="120">
        <v>0</v>
      </c>
      <c r="H32" s="120">
        <v>2.8799999999999997E-3</v>
      </c>
      <c r="I32" s="120">
        <v>47.347379999999994</v>
      </c>
      <c r="J32" s="120">
        <v>0</v>
      </c>
      <c r="K32" s="120">
        <v>47.347379999999994</v>
      </c>
      <c r="L32" s="120">
        <v>0</v>
      </c>
      <c r="M32" s="120">
        <v>0</v>
      </c>
      <c r="N32" s="120">
        <v>0</v>
      </c>
      <c r="O32" s="120">
        <v>47.350259999999999</v>
      </c>
      <c r="P32" s="120">
        <v>4693.7229500000003</v>
      </c>
      <c r="Q32" s="120">
        <v>0</v>
      </c>
      <c r="R32" s="169">
        <v>4693.7229500000003</v>
      </c>
      <c r="S32" s="7"/>
      <c r="T32" s="7"/>
      <c r="U32" s="7"/>
      <c r="V32" s="7"/>
      <c r="W32" s="7"/>
      <c r="X32" s="7"/>
      <c r="Y32" s="7"/>
      <c r="Z32" s="7"/>
      <c r="AA32" s="7"/>
      <c r="AB32" s="7"/>
    </row>
    <row r="33" spans="1:28" ht="13.2">
      <c r="A33" s="166"/>
      <c r="B33" s="166"/>
      <c r="C33" s="162" t="s">
        <v>12</v>
      </c>
      <c r="D33" s="162" t="s">
        <v>12</v>
      </c>
      <c r="E33" s="162">
        <v>9</v>
      </c>
      <c r="F33" s="163">
        <v>24.402909999999999</v>
      </c>
      <c r="G33" s="164">
        <v>0</v>
      </c>
      <c r="H33" s="164">
        <v>24.402909999999999</v>
      </c>
      <c r="I33" s="164">
        <v>1228.02952</v>
      </c>
      <c r="J33" s="164">
        <v>10.327680000000001</v>
      </c>
      <c r="K33" s="164">
        <v>1238.3571999999999</v>
      </c>
      <c r="L33" s="164">
        <v>1044.61186</v>
      </c>
      <c r="M33" s="164">
        <v>3.40144</v>
      </c>
      <c r="N33" s="164">
        <v>1048.0133000000001</v>
      </c>
      <c r="O33" s="164">
        <v>2310.7734100000002</v>
      </c>
      <c r="P33" s="164">
        <v>37006.235489999999</v>
      </c>
      <c r="Q33" s="164">
        <v>0</v>
      </c>
      <c r="R33" s="165">
        <v>37006.235489999999</v>
      </c>
      <c r="S33" s="7"/>
      <c r="T33" s="7"/>
      <c r="U33" s="7"/>
      <c r="V33" s="7"/>
      <c r="W33" s="7"/>
      <c r="X33" s="7"/>
      <c r="Y33" s="7"/>
      <c r="Z33" s="7"/>
      <c r="AA33" s="7"/>
      <c r="AB33" s="7"/>
    </row>
    <row r="34" spans="1:28" ht="13.2">
      <c r="A34" s="166"/>
      <c r="B34" s="166"/>
      <c r="C34" s="162" t="s">
        <v>119</v>
      </c>
      <c r="D34" s="162" t="s">
        <v>119</v>
      </c>
      <c r="E34" s="162">
        <v>225</v>
      </c>
      <c r="F34" s="163">
        <v>1.7999999999999998E-4</v>
      </c>
      <c r="G34" s="164">
        <v>0</v>
      </c>
      <c r="H34" s="164">
        <v>1.7999999999999998E-4</v>
      </c>
      <c r="I34" s="164">
        <v>939.95343000000003</v>
      </c>
      <c r="J34" s="164">
        <v>194.78839000000002</v>
      </c>
      <c r="K34" s="164">
        <v>1134.74182</v>
      </c>
      <c r="L34" s="164">
        <v>596.60307</v>
      </c>
      <c r="M34" s="164">
        <v>50.500370000000004</v>
      </c>
      <c r="N34" s="164">
        <v>647.10343999999998</v>
      </c>
      <c r="O34" s="164">
        <v>1781.8454400000001</v>
      </c>
      <c r="P34" s="164">
        <v>9939.5120200000001</v>
      </c>
      <c r="Q34" s="164">
        <v>0</v>
      </c>
      <c r="R34" s="165">
        <v>9939.5120200000001</v>
      </c>
      <c r="S34" s="7"/>
      <c r="T34" s="7"/>
      <c r="U34" s="7"/>
      <c r="V34" s="7"/>
      <c r="W34" s="7"/>
      <c r="X34" s="7"/>
      <c r="Y34" s="7"/>
      <c r="Z34" s="7"/>
      <c r="AA34" s="7"/>
      <c r="AB34" s="7"/>
    </row>
    <row r="35" spans="1:28" ht="13.2">
      <c r="A35" s="166"/>
      <c r="B35" s="166"/>
      <c r="C35" s="162" t="s">
        <v>120</v>
      </c>
      <c r="D35" s="162" t="s">
        <v>120</v>
      </c>
      <c r="E35" s="162">
        <v>33</v>
      </c>
      <c r="F35" s="163">
        <v>6.6450000000000009E-2</v>
      </c>
      <c r="G35" s="164">
        <v>0</v>
      </c>
      <c r="H35" s="164">
        <v>6.6450000000000009E-2</v>
      </c>
      <c r="I35" s="164">
        <v>641.56216000000006</v>
      </c>
      <c r="J35" s="164">
        <v>32.682980000000001</v>
      </c>
      <c r="K35" s="164">
        <v>674.24513999999999</v>
      </c>
      <c r="L35" s="164">
        <v>856.04458</v>
      </c>
      <c r="M35" s="164">
        <v>9.6821099999999998</v>
      </c>
      <c r="N35" s="164">
        <v>865.72668999999996</v>
      </c>
      <c r="O35" s="164">
        <v>1540.03828</v>
      </c>
      <c r="P35" s="164">
        <v>21014.23731</v>
      </c>
      <c r="Q35" s="164">
        <v>0</v>
      </c>
      <c r="R35" s="165">
        <v>21014.23731</v>
      </c>
      <c r="S35" s="7"/>
      <c r="T35" s="7"/>
      <c r="U35" s="7"/>
      <c r="V35" s="7"/>
      <c r="W35" s="7"/>
      <c r="X35" s="7"/>
      <c r="Y35" s="7"/>
      <c r="Z35" s="7"/>
      <c r="AA35" s="7"/>
      <c r="AB35" s="7"/>
    </row>
    <row r="36" spans="1:28" ht="13.2">
      <c r="A36" s="166"/>
      <c r="B36" s="162" t="s">
        <v>121</v>
      </c>
      <c r="C36" s="162" t="s">
        <v>122</v>
      </c>
      <c r="D36" s="162" t="s">
        <v>122</v>
      </c>
      <c r="E36" s="162">
        <v>218</v>
      </c>
      <c r="F36" s="163">
        <v>1.41E-3</v>
      </c>
      <c r="G36" s="164">
        <v>0</v>
      </c>
      <c r="H36" s="164">
        <v>1.41E-3</v>
      </c>
      <c r="I36" s="164">
        <v>416.91755999999998</v>
      </c>
      <c r="J36" s="164">
        <v>1.1359699999999999</v>
      </c>
      <c r="K36" s="164">
        <v>418.05353000000002</v>
      </c>
      <c r="L36" s="164">
        <v>468.27921999999995</v>
      </c>
      <c r="M36" s="164">
        <v>0</v>
      </c>
      <c r="N36" s="164">
        <v>468.27921999999995</v>
      </c>
      <c r="O36" s="164">
        <v>886.33416</v>
      </c>
      <c r="P36" s="164">
        <v>13449.410320000001</v>
      </c>
      <c r="Q36" s="164">
        <v>0</v>
      </c>
      <c r="R36" s="165">
        <v>13449.410320000001</v>
      </c>
      <c r="S36" s="7"/>
      <c r="T36" s="7"/>
      <c r="U36" s="7"/>
      <c r="V36" s="7"/>
      <c r="W36" s="7"/>
      <c r="X36" s="7"/>
      <c r="Y36" s="7"/>
      <c r="Z36" s="7"/>
      <c r="AA36" s="7"/>
      <c r="AB36" s="7"/>
    </row>
    <row r="37" spans="1:28" ht="13.2">
      <c r="A37" s="166"/>
      <c r="B37" s="166"/>
      <c r="C37" s="162" t="s">
        <v>123</v>
      </c>
      <c r="D37" s="162" t="s">
        <v>124</v>
      </c>
      <c r="E37" s="162">
        <v>221</v>
      </c>
      <c r="F37" s="163">
        <v>0.70205999999999991</v>
      </c>
      <c r="G37" s="164">
        <v>0</v>
      </c>
      <c r="H37" s="164">
        <v>0.70205999999999991</v>
      </c>
      <c r="I37" s="164">
        <v>587.99076000000002</v>
      </c>
      <c r="J37" s="164">
        <v>35.448250000000002</v>
      </c>
      <c r="K37" s="164">
        <v>623.43901000000005</v>
      </c>
      <c r="L37" s="164">
        <v>1017.16188</v>
      </c>
      <c r="M37" s="164">
        <v>35.985150000000004</v>
      </c>
      <c r="N37" s="164">
        <v>1053.1470300000001</v>
      </c>
      <c r="O37" s="164">
        <v>1677.2881</v>
      </c>
      <c r="P37" s="164">
        <v>18100.7238</v>
      </c>
      <c r="Q37" s="164">
        <v>0</v>
      </c>
      <c r="R37" s="165">
        <v>18100.7238</v>
      </c>
      <c r="S37" s="7"/>
      <c r="T37" s="7"/>
      <c r="U37" s="7"/>
      <c r="V37" s="7"/>
      <c r="W37" s="7"/>
      <c r="X37" s="7"/>
      <c r="Y37" s="7"/>
      <c r="Z37" s="7"/>
      <c r="AA37" s="7"/>
      <c r="AB37" s="7"/>
    </row>
    <row r="38" spans="1:28" ht="13.2">
      <c r="A38" s="166"/>
      <c r="B38" s="166"/>
      <c r="C38" s="166"/>
      <c r="D38" s="162" t="s">
        <v>123</v>
      </c>
      <c r="E38" s="162">
        <v>18</v>
      </c>
      <c r="F38" s="163">
        <v>2.878E-2</v>
      </c>
      <c r="G38" s="164">
        <v>0</v>
      </c>
      <c r="H38" s="164">
        <v>2.878E-2</v>
      </c>
      <c r="I38" s="164">
        <v>1287.00019</v>
      </c>
      <c r="J38" s="164">
        <v>153.50298000000001</v>
      </c>
      <c r="K38" s="164">
        <v>1440.50317</v>
      </c>
      <c r="L38" s="164">
        <v>5980.7345500000001</v>
      </c>
      <c r="M38" s="164">
        <v>404.85685999999998</v>
      </c>
      <c r="N38" s="164">
        <v>6385.59141</v>
      </c>
      <c r="O38" s="164">
        <v>7826.1233600000005</v>
      </c>
      <c r="P38" s="164">
        <v>33800.336299999995</v>
      </c>
      <c r="Q38" s="164">
        <v>0</v>
      </c>
      <c r="R38" s="165">
        <v>33800.336299999995</v>
      </c>
      <c r="S38" s="7"/>
      <c r="T38" s="7"/>
      <c r="U38" s="7"/>
      <c r="V38" s="7"/>
      <c r="W38" s="7"/>
      <c r="X38" s="7"/>
      <c r="Y38" s="7"/>
      <c r="Z38" s="7"/>
      <c r="AA38" s="7"/>
      <c r="AB38" s="7"/>
    </row>
    <row r="39" spans="1:28" ht="13.2">
      <c r="A39" s="166"/>
      <c r="B39" s="166"/>
      <c r="C39" s="166"/>
      <c r="D39" s="166"/>
      <c r="E39" s="167">
        <v>283</v>
      </c>
      <c r="F39" s="168">
        <v>1.4500000000000001E-2</v>
      </c>
      <c r="G39" s="120">
        <v>0</v>
      </c>
      <c r="H39" s="120">
        <v>1.4500000000000001E-2</v>
      </c>
      <c r="I39" s="120">
        <v>28.955959999999997</v>
      </c>
      <c r="J39" s="120">
        <v>9.859999999999999E-3</v>
      </c>
      <c r="K39" s="120">
        <v>28.965820000000001</v>
      </c>
      <c r="L39" s="120">
        <v>0</v>
      </c>
      <c r="M39" s="120">
        <v>0</v>
      </c>
      <c r="N39" s="120">
        <v>0</v>
      </c>
      <c r="O39" s="120">
        <v>28.980319999999999</v>
      </c>
      <c r="P39" s="120">
        <v>2734.07017</v>
      </c>
      <c r="Q39" s="120">
        <v>0</v>
      </c>
      <c r="R39" s="169">
        <v>2734.07017</v>
      </c>
      <c r="S39" s="7"/>
      <c r="T39" s="7"/>
      <c r="U39" s="7"/>
      <c r="V39" s="7"/>
      <c r="W39" s="7"/>
      <c r="X39" s="7"/>
      <c r="Y39" s="7"/>
      <c r="Z39" s="7"/>
      <c r="AA39" s="7"/>
      <c r="AB39" s="7"/>
    </row>
    <row r="40" spans="1:28" ht="13.2">
      <c r="A40" s="166"/>
      <c r="B40" s="162" t="s">
        <v>14</v>
      </c>
      <c r="C40" s="162" t="s">
        <v>125</v>
      </c>
      <c r="D40" s="162" t="s">
        <v>126</v>
      </c>
      <c r="E40" s="162">
        <v>17</v>
      </c>
      <c r="F40" s="163">
        <v>4.6500000000000005E-3</v>
      </c>
      <c r="G40" s="164">
        <v>0</v>
      </c>
      <c r="H40" s="164">
        <v>4.6500000000000005E-3</v>
      </c>
      <c r="I40" s="164">
        <v>1462.59989</v>
      </c>
      <c r="J40" s="164">
        <v>45.28237</v>
      </c>
      <c r="K40" s="164">
        <v>1507.8822600000001</v>
      </c>
      <c r="L40" s="164">
        <v>4096.38094</v>
      </c>
      <c r="M40" s="164">
        <v>172.91634999999999</v>
      </c>
      <c r="N40" s="164">
        <v>4269.2972900000004</v>
      </c>
      <c r="O40" s="164">
        <v>5777.1842000000006</v>
      </c>
      <c r="P40" s="164">
        <v>15121.736939999999</v>
      </c>
      <c r="Q40" s="164">
        <v>0</v>
      </c>
      <c r="R40" s="165">
        <v>15121.736939999999</v>
      </c>
      <c r="S40" s="7"/>
      <c r="T40" s="7"/>
      <c r="U40" s="7"/>
      <c r="V40" s="7"/>
      <c r="W40" s="7"/>
      <c r="X40" s="7"/>
      <c r="Y40" s="7"/>
      <c r="Z40" s="7"/>
      <c r="AA40" s="7"/>
      <c r="AB40" s="7"/>
    </row>
    <row r="41" spans="1:28" ht="13.2">
      <c r="A41" s="166"/>
      <c r="B41" s="166"/>
      <c r="C41" s="162" t="s">
        <v>127</v>
      </c>
      <c r="D41" s="162" t="s">
        <v>127</v>
      </c>
      <c r="E41" s="162">
        <v>62</v>
      </c>
      <c r="F41" s="163">
        <v>1.08E-3</v>
      </c>
      <c r="G41" s="164">
        <v>0</v>
      </c>
      <c r="H41" s="164">
        <v>1.08E-3</v>
      </c>
      <c r="I41" s="164">
        <v>594.00808999999992</v>
      </c>
      <c r="J41" s="164">
        <v>39.751529999999995</v>
      </c>
      <c r="K41" s="164">
        <v>633.75962000000004</v>
      </c>
      <c r="L41" s="164">
        <v>954.08475999999996</v>
      </c>
      <c r="M41" s="164">
        <v>10.000639999999999</v>
      </c>
      <c r="N41" s="164">
        <v>964.08540000000005</v>
      </c>
      <c r="O41" s="164">
        <v>1597.8461000000002</v>
      </c>
      <c r="P41" s="164">
        <v>15547.572539999999</v>
      </c>
      <c r="Q41" s="164">
        <v>0</v>
      </c>
      <c r="R41" s="165">
        <v>15547.572539999999</v>
      </c>
      <c r="S41" s="7"/>
      <c r="T41" s="7"/>
      <c r="U41" s="7"/>
      <c r="V41" s="7"/>
      <c r="W41" s="7"/>
      <c r="X41" s="7"/>
      <c r="Y41" s="7"/>
      <c r="Z41" s="7"/>
      <c r="AA41" s="7"/>
      <c r="AB41" s="7"/>
    </row>
    <row r="42" spans="1:28" ht="13.2">
      <c r="A42" s="166"/>
      <c r="B42" s="166"/>
      <c r="C42" s="162" t="s">
        <v>128</v>
      </c>
      <c r="D42" s="162" t="s">
        <v>129</v>
      </c>
      <c r="E42" s="162">
        <v>212</v>
      </c>
      <c r="F42" s="163">
        <v>1.0500000000000002E-3</v>
      </c>
      <c r="G42" s="164">
        <v>0</v>
      </c>
      <c r="H42" s="164">
        <v>1.0500000000000002E-3</v>
      </c>
      <c r="I42" s="164">
        <v>474.75299999999999</v>
      </c>
      <c r="J42" s="164">
        <v>49.567080000000004</v>
      </c>
      <c r="K42" s="164">
        <v>524.32007999999996</v>
      </c>
      <c r="L42" s="164">
        <v>773.97766000000001</v>
      </c>
      <c r="M42" s="164">
        <v>3.7388400000000002</v>
      </c>
      <c r="N42" s="164">
        <v>777.7165</v>
      </c>
      <c r="O42" s="164">
        <v>1302.0376299999998</v>
      </c>
      <c r="P42" s="164">
        <v>23759.054929999998</v>
      </c>
      <c r="Q42" s="164">
        <v>0</v>
      </c>
      <c r="R42" s="165">
        <v>23759.054929999998</v>
      </c>
      <c r="S42" s="7"/>
      <c r="T42" s="7"/>
      <c r="U42" s="7"/>
      <c r="V42" s="7"/>
      <c r="W42" s="7"/>
      <c r="X42" s="7"/>
      <c r="Y42" s="7"/>
      <c r="Z42" s="7"/>
      <c r="AA42" s="7"/>
      <c r="AB42" s="7"/>
    </row>
    <row r="43" spans="1:28" ht="13.2">
      <c r="A43" s="166"/>
      <c r="B43" s="166"/>
      <c r="C43" s="166"/>
      <c r="D43" s="162" t="s">
        <v>128</v>
      </c>
      <c r="E43" s="162">
        <v>6</v>
      </c>
      <c r="F43" s="163">
        <v>8.5900000000000004E-2</v>
      </c>
      <c r="G43" s="164">
        <v>0</v>
      </c>
      <c r="H43" s="164">
        <v>8.5900000000000004E-2</v>
      </c>
      <c r="I43" s="164">
        <v>1630.4118700000001</v>
      </c>
      <c r="J43" s="164">
        <v>153.65791000000002</v>
      </c>
      <c r="K43" s="164">
        <v>1784.06978</v>
      </c>
      <c r="L43" s="164">
        <v>6266.0952200000002</v>
      </c>
      <c r="M43" s="164">
        <v>574.93517000000008</v>
      </c>
      <c r="N43" s="164">
        <v>6841.0303899999999</v>
      </c>
      <c r="O43" s="164">
        <v>8625.1860699999997</v>
      </c>
      <c r="P43" s="164">
        <v>39184.350570000002</v>
      </c>
      <c r="Q43" s="164">
        <v>0</v>
      </c>
      <c r="R43" s="165">
        <v>39184.350570000002</v>
      </c>
      <c r="S43" s="7"/>
      <c r="T43" s="7"/>
      <c r="U43" s="7"/>
      <c r="V43" s="7"/>
      <c r="W43" s="7"/>
      <c r="X43" s="7"/>
      <c r="Y43" s="7"/>
      <c r="Z43" s="7"/>
      <c r="AA43" s="7"/>
      <c r="AB43" s="7"/>
    </row>
    <row r="44" spans="1:28" ht="13.2">
      <c r="A44" s="166"/>
      <c r="B44" s="166"/>
      <c r="C44" s="166"/>
      <c r="D44" s="166"/>
      <c r="E44" s="167">
        <v>85</v>
      </c>
      <c r="F44" s="168">
        <v>1.1429999999999999E-2</v>
      </c>
      <c r="G44" s="120">
        <v>0</v>
      </c>
      <c r="H44" s="120">
        <v>1.1429999999999999E-2</v>
      </c>
      <c r="I44" s="120">
        <v>777.18214</v>
      </c>
      <c r="J44" s="120">
        <v>76.314149999999998</v>
      </c>
      <c r="K44" s="120">
        <v>853.49629000000004</v>
      </c>
      <c r="L44" s="120">
        <v>3056.0584399999998</v>
      </c>
      <c r="M44" s="120">
        <v>130.98330000000001</v>
      </c>
      <c r="N44" s="120">
        <v>3187.0417400000001</v>
      </c>
      <c r="O44" s="120">
        <v>4040.5494600000002</v>
      </c>
      <c r="P44" s="120">
        <v>24513.606319999999</v>
      </c>
      <c r="Q44" s="120">
        <v>0</v>
      </c>
      <c r="R44" s="169">
        <v>24513.606319999999</v>
      </c>
      <c r="S44" s="7"/>
      <c r="T44" s="7"/>
      <c r="U44" s="7"/>
      <c r="V44" s="7"/>
      <c r="W44" s="7"/>
      <c r="X44" s="7"/>
      <c r="Y44" s="7"/>
      <c r="Z44" s="7"/>
      <c r="AA44" s="7"/>
      <c r="AB44" s="7"/>
    </row>
    <row r="45" spans="1:28" ht="13.2">
      <c r="A45" s="166"/>
      <c r="B45" s="166"/>
      <c r="C45" s="166"/>
      <c r="D45" s="166"/>
      <c r="E45" s="167">
        <v>226</v>
      </c>
      <c r="F45" s="168">
        <v>1.4000000000000001E-4</v>
      </c>
      <c r="G45" s="120">
        <v>0</v>
      </c>
      <c r="H45" s="120">
        <v>1.4000000000000001E-4</v>
      </c>
      <c r="I45" s="120">
        <v>765.13018</v>
      </c>
      <c r="J45" s="120">
        <v>5.0701599999999996</v>
      </c>
      <c r="K45" s="120">
        <v>770.20033999999998</v>
      </c>
      <c r="L45" s="120">
        <v>709.41843000000006</v>
      </c>
      <c r="M45" s="120">
        <v>0</v>
      </c>
      <c r="N45" s="120">
        <v>709.41843000000006</v>
      </c>
      <c r="O45" s="120">
        <v>1479.6189099999999</v>
      </c>
      <c r="P45" s="120">
        <v>24363.94556</v>
      </c>
      <c r="Q45" s="120">
        <v>0</v>
      </c>
      <c r="R45" s="169">
        <v>24363.94556</v>
      </c>
      <c r="S45" s="7"/>
      <c r="T45" s="7"/>
      <c r="U45" s="7"/>
      <c r="V45" s="7"/>
      <c r="W45" s="7"/>
      <c r="X45" s="7"/>
      <c r="Y45" s="7"/>
      <c r="Z45" s="7"/>
      <c r="AA45" s="7"/>
      <c r="AB45" s="7"/>
    </row>
    <row r="46" spans="1:28" ht="13.2">
      <c r="A46" s="166"/>
      <c r="B46" s="166"/>
      <c r="C46" s="166"/>
      <c r="D46" s="166"/>
      <c r="E46" s="167">
        <v>285</v>
      </c>
      <c r="F46" s="168">
        <v>7.5629999999999989E-2</v>
      </c>
      <c r="G46" s="120">
        <v>0</v>
      </c>
      <c r="H46" s="120">
        <v>7.5629999999999989E-2</v>
      </c>
      <c r="I46" s="120">
        <v>73.042339999999996</v>
      </c>
      <c r="J46" s="120">
        <v>0.16252</v>
      </c>
      <c r="K46" s="120">
        <v>73.204859999999996</v>
      </c>
      <c r="L46" s="120">
        <v>0</v>
      </c>
      <c r="M46" s="120">
        <v>0</v>
      </c>
      <c r="N46" s="120">
        <v>0</v>
      </c>
      <c r="O46" s="120">
        <v>73.28049</v>
      </c>
      <c r="P46" s="120">
        <v>4374.6501699999999</v>
      </c>
      <c r="Q46" s="120">
        <v>0</v>
      </c>
      <c r="R46" s="169">
        <v>4374.6501699999999</v>
      </c>
      <c r="S46" s="7"/>
      <c r="T46" s="7"/>
      <c r="U46" s="7"/>
      <c r="V46" s="7"/>
      <c r="W46" s="7"/>
      <c r="X46" s="7"/>
      <c r="Y46" s="7"/>
      <c r="Z46" s="7"/>
      <c r="AA46" s="7"/>
      <c r="AB46" s="7"/>
    </row>
    <row r="47" spans="1:28" ht="13.2">
      <c r="A47" s="166"/>
      <c r="B47" s="166"/>
      <c r="C47" s="162" t="s">
        <v>130</v>
      </c>
      <c r="D47" s="162" t="s">
        <v>130</v>
      </c>
      <c r="E47" s="162">
        <v>251</v>
      </c>
      <c r="F47" s="163">
        <v>5.5450000000000006E-2</v>
      </c>
      <c r="G47" s="164">
        <v>0</v>
      </c>
      <c r="H47" s="164">
        <v>5.5450000000000006E-2</v>
      </c>
      <c r="I47" s="164">
        <v>74.84151</v>
      </c>
      <c r="J47" s="164">
        <v>0</v>
      </c>
      <c r="K47" s="164">
        <v>74.84151</v>
      </c>
      <c r="L47" s="164">
        <v>0</v>
      </c>
      <c r="M47" s="164">
        <v>0</v>
      </c>
      <c r="N47" s="164">
        <v>0</v>
      </c>
      <c r="O47" s="164">
        <v>74.896960000000007</v>
      </c>
      <c r="P47" s="164">
        <v>4032.4259500000003</v>
      </c>
      <c r="Q47" s="164">
        <v>0</v>
      </c>
      <c r="R47" s="165">
        <v>4032.4259500000003</v>
      </c>
      <c r="S47" s="7"/>
      <c r="T47" s="7"/>
      <c r="U47" s="7"/>
      <c r="V47" s="7"/>
      <c r="W47" s="7"/>
      <c r="X47" s="7"/>
      <c r="Y47" s="7"/>
      <c r="Z47" s="7"/>
      <c r="AA47" s="7"/>
      <c r="AB47" s="7"/>
    </row>
    <row r="48" spans="1:28" ht="13.2">
      <c r="A48" s="166"/>
      <c r="B48" s="162" t="s">
        <v>15</v>
      </c>
      <c r="C48" s="162" t="s">
        <v>131</v>
      </c>
      <c r="D48" s="162" t="s">
        <v>131</v>
      </c>
      <c r="E48" s="162">
        <v>8</v>
      </c>
      <c r="F48" s="163">
        <v>0.21209</v>
      </c>
      <c r="G48" s="164">
        <v>0</v>
      </c>
      <c r="H48" s="164">
        <v>0.21209</v>
      </c>
      <c r="I48" s="164">
        <v>2114.3589500000003</v>
      </c>
      <c r="J48" s="164">
        <v>82.536240000000006</v>
      </c>
      <c r="K48" s="164">
        <v>2196.8951899999997</v>
      </c>
      <c r="L48" s="164">
        <v>3929.16012</v>
      </c>
      <c r="M48" s="164">
        <v>497.29915</v>
      </c>
      <c r="N48" s="164">
        <v>4426.4592699999994</v>
      </c>
      <c r="O48" s="164">
        <v>6623.5665499999996</v>
      </c>
      <c r="P48" s="164">
        <v>63819.682270000005</v>
      </c>
      <c r="Q48" s="164">
        <v>7.8331999999999997</v>
      </c>
      <c r="R48" s="165">
        <v>63827.515469999998</v>
      </c>
      <c r="S48" s="7"/>
      <c r="T48" s="7"/>
      <c r="U48" s="7"/>
      <c r="V48" s="7"/>
      <c r="W48" s="7"/>
      <c r="X48" s="7"/>
      <c r="Y48" s="7"/>
      <c r="Z48" s="7"/>
      <c r="AA48" s="7"/>
      <c r="AB48" s="7"/>
    </row>
    <row r="49" spans="1:28" ht="13.2">
      <c r="A49" s="166"/>
      <c r="B49" s="166"/>
      <c r="C49" s="166"/>
      <c r="D49" s="166"/>
      <c r="E49" s="167">
        <v>214</v>
      </c>
      <c r="F49" s="168">
        <v>0.11724999999999999</v>
      </c>
      <c r="G49" s="120">
        <v>0</v>
      </c>
      <c r="H49" s="120">
        <v>0.11724999999999999</v>
      </c>
      <c r="I49" s="120">
        <v>855.01909000000001</v>
      </c>
      <c r="J49" s="120">
        <v>64.033959999999993</v>
      </c>
      <c r="K49" s="120">
        <v>919.0530500000001</v>
      </c>
      <c r="L49" s="120">
        <v>1570.6778899999999</v>
      </c>
      <c r="M49" s="120">
        <v>0</v>
      </c>
      <c r="N49" s="120">
        <v>1570.6778899999999</v>
      </c>
      <c r="O49" s="120">
        <v>2489.8481900000002</v>
      </c>
      <c r="P49" s="120">
        <v>33813.223020000005</v>
      </c>
      <c r="Q49" s="120">
        <v>0</v>
      </c>
      <c r="R49" s="169">
        <v>33813.223020000005</v>
      </c>
      <c r="S49" s="7"/>
      <c r="T49" s="7"/>
      <c r="U49" s="7"/>
      <c r="V49" s="7"/>
      <c r="W49" s="7"/>
      <c r="X49" s="7"/>
      <c r="Y49" s="7"/>
      <c r="Z49" s="7"/>
      <c r="AA49" s="7"/>
      <c r="AB49" s="7"/>
    </row>
    <row r="50" spans="1:28" ht="13.2">
      <c r="A50" s="166"/>
      <c r="B50" s="166"/>
      <c r="C50" s="166"/>
      <c r="D50" s="166"/>
      <c r="E50" s="167">
        <v>252</v>
      </c>
      <c r="F50" s="168">
        <v>9.2952900000000014</v>
      </c>
      <c r="G50" s="120">
        <v>0</v>
      </c>
      <c r="H50" s="120">
        <v>9.2952900000000014</v>
      </c>
      <c r="I50" s="120">
        <v>25.01671</v>
      </c>
      <c r="J50" s="120">
        <v>9.75E-3</v>
      </c>
      <c r="K50" s="120">
        <v>25.02646</v>
      </c>
      <c r="L50" s="120">
        <v>0</v>
      </c>
      <c r="M50" s="120">
        <v>0</v>
      </c>
      <c r="N50" s="120">
        <v>0</v>
      </c>
      <c r="O50" s="120">
        <v>34.321750000000002</v>
      </c>
      <c r="P50" s="120">
        <v>8135.5232699999997</v>
      </c>
      <c r="Q50" s="120">
        <v>0</v>
      </c>
      <c r="R50" s="169">
        <v>8135.5232699999997</v>
      </c>
      <c r="S50" s="7"/>
      <c r="T50" s="7"/>
      <c r="U50" s="7"/>
      <c r="V50" s="7"/>
      <c r="W50" s="7"/>
      <c r="X50" s="7"/>
      <c r="Y50" s="7"/>
      <c r="Z50" s="7"/>
      <c r="AA50" s="7"/>
      <c r="AB50" s="7"/>
    </row>
    <row r="51" spans="1:28" ht="13.2">
      <c r="A51" s="166"/>
      <c r="B51" s="166"/>
      <c r="C51" s="166"/>
      <c r="D51" s="166"/>
      <c r="E51" s="167">
        <v>354</v>
      </c>
      <c r="F51" s="168">
        <v>1.4E-3</v>
      </c>
      <c r="G51" s="120">
        <v>0</v>
      </c>
      <c r="H51" s="120">
        <v>1.4E-3</v>
      </c>
      <c r="I51" s="120">
        <v>0.10227</v>
      </c>
      <c r="J51" s="120">
        <v>0</v>
      </c>
      <c r="K51" s="120">
        <v>0.10227</v>
      </c>
      <c r="L51" s="120">
        <v>0</v>
      </c>
      <c r="M51" s="120">
        <v>0</v>
      </c>
      <c r="N51" s="120">
        <v>0</v>
      </c>
      <c r="O51" s="120">
        <v>0.10367</v>
      </c>
      <c r="P51" s="120">
        <v>3128.3290899999997</v>
      </c>
      <c r="Q51" s="120">
        <v>0</v>
      </c>
      <c r="R51" s="169">
        <v>3128.3290899999997</v>
      </c>
      <c r="S51" s="7"/>
      <c r="T51" s="7"/>
      <c r="U51" s="7"/>
      <c r="V51" s="7"/>
      <c r="W51" s="7"/>
      <c r="X51" s="7"/>
      <c r="Y51" s="7"/>
      <c r="Z51" s="7"/>
      <c r="AA51" s="7"/>
      <c r="AB51" s="7"/>
    </row>
    <row r="52" spans="1:28" ht="13.2">
      <c r="A52" s="166"/>
      <c r="B52" s="166"/>
      <c r="C52" s="166"/>
      <c r="D52" s="162" t="s">
        <v>132</v>
      </c>
      <c r="E52" s="162">
        <v>64</v>
      </c>
      <c r="F52" s="163">
        <v>0.11921</v>
      </c>
      <c r="G52" s="164">
        <v>0</v>
      </c>
      <c r="H52" s="164">
        <v>0.11921</v>
      </c>
      <c r="I52" s="164">
        <v>829.54802000000007</v>
      </c>
      <c r="J52" s="164">
        <v>10.9986</v>
      </c>
      <c r="K52" s="164">
        <v>840.54661999999996</v>
      </c>
      <c r="L52" s="164">
        <v>504.40017999999998</v>
      </c>
      <c r="M52" s="164">
        <v>45.597699999999996</v>
      </c>
      <c r="N52" s="164">
        <v>549.99788000000001</v>
      </c>
      <c r="O52" s="164">
        <v>1390.66371</v>
      </c>
      <c r="P52" s="164">
        <v>28161.170610000001</v>
      </c>
      <c r="Q52" s="164">
        <v>0</v>
      </c>
      <c r="R52" s="165">
        <v>28161.170610000001</v>
      </c>
      <c r="S52" s="7"/>
      <c r="T52" s="7"/>
      <c r="U52" s="7"/>
      <c r="V52" s="7"/>
      <c r="W52" s="7"/>
      <c r="X52" s="7"/>
      <c r="Y52" s="7"/>
      <c r="Z52" s="7"/>
      <c r="AA52" s="7"/>
      <c r="AB52" s="7"/>
    </row>
    <row r="53" spans="1:28" ht="13.2">
      <c r="A53" s="166"/>
      <c r="B53" s="166"/>
      <c r="C53" s="162" t="s">
        <v>15</v>
      </c>
      <c r="D53" s="162" t="s">
        <v>15</v>
      </c>
      <c r="E53" s="162">
        <v>308</v>
      </c>
      <c r="F53" s="163">
        <v>4.2399999999999998E-3</v>
      </c>
      <c r="G53" s="164">
        <v>0</v>
      </c>
      <c r="H53" s="164">
        <v>4.2399999999999998E-3</v>
      </c>
      <c r="I53" s="164">
        <v>46.460059999999999</v>
      </c>
      <c r="J53" s="164">
        <v>3.4399999999999999E-3</v>
      </c>
      <c r="K53" s="164">
        <v>46.463500000000003</v>
      </c>
      <c r="L53" s="164">
        <v>0</v>
      </c>
      <c r="M53" s="164">
        <v>0</v>
      </c>
      <c r="N53" s="164">
        <v>0</v>
      </c>
      <c r="O53" s="164">
        <v>46.467739999999999</v>
      </c>
      <c r="P53" s="164">
        <v>5583.6797900000001</v>
      </c>
      <c r="Q53" s="164">
        <v>0</v>
      </c>
      <c r="R53" s="165">
        <v>5583.6797900000001</v>
      </c>
      <c r="S53" s="7"/>
      <c r="T53" s="7"/>
      <c r="U53" s="7"/>
      <c r="V53" s="7"/>
      <c r="W53" s="7"/>
      <c r="X53" s="7"/>
      <c r="Y53" s="7"/>
      <c r="Z53" s="7"/>
      <c r="AA53" s="7"/>
      <c r="AB53" s="7"/>
    </row>
    <row r="54" spans="1:28" ht="13.2">
      <c r="A54" s="166"/>
      <c r="B54" s="162" t="s">
        <v>16</v>
      </c>
      <c r="C54" s="162" t="s">
        <v>133</v>
      </c>
      <c r="D54" s="162" t="s">
        <v>133</v>
      </c>
      <c r="E54" s="162">
        <v>43</v>
      </c>
      <c r="F54" s="163">
        <v>1.9499999999999999E-3</v>
      </c>
      <c r="G54" s="164">
        <v>0</v>
      </c>
      <c r="H54" s="164">
        <v>1.9499999999999999E-3</v>
      </c>
      <c r="I54" s="164">
        <v>794.96842000000004</v>
      </c>
      <c r="J54" s="164">
        <v>120.87864999999999</v>
      </c>
      <c r="K54" s="164">
        <v>915.84706999999992</v>
      </c>
      <c r="L54" s="164">
        <v>2546.4485299999997</v>
      </c>
      <c r="M54" s="164">
        <v>80.122550000000004</v>
      </c>
      <c r="N54" s="164">
        <v>2626.5710800000002</v>
      </c>
      <c r="O54" s="164">
        <v>3542.4201000000003</v>
      </c>
      <c r="P54" s="164">
        <v>20454.862880000001</v>
      </c>
      <c r="Q54" s="164">
        <v>0</v>
      </c>
      <c r="R54" s="165">
        <v>20454.862880000001</v>
      </c>
      <c r="S54" s="7"/>
      <c r="T54" s="7"/>
      <c r="U54" s="7"/>
      <c r="V54" s="7"/>
      <c r="W54" s="7"/>
      <c r="X54" s="7"/>
      <c r="Y54" s="7"/>
      <c r="Z54" s="7"/>
      <c r="AA54" s="7"/>
      <c r="AB54" s="7"/>
    </row>
    <row r="55" spans="1:28" ht="13.2">
      <c r="A55" s="166"/>
      <c r="B55" s="166"/>
      <c r="C55" s="162" t="s">
        <v>134</v>
      </c>
      <c r="D55" s="162" t="s">
        <v>135</v>
      </c>
      <c r="E55" s="162">
        <v>45</v>
      </c>
      <c r="F55" s="163">
        <v>3.5E-4</v>
      </c>
      <c r="G55" s="164">
        <v>0</v>
      </c>
      <c r="H55" s="164">
        <v>3.5E-4</v>
      </c>
      <c r="I55" s="164">
        <v>745.65001000000007</v>
      </c>
      <c r="J55" s="164">
        <v>11.47841</v>
      </c>
      <c r="K55" s="164">
        <v>757.12842000000001</v>
      </c>
      <c r="L55" s="164">
        <v>2548.6647899999998</v>
      </c>
      <c r="M55" s="164">
        <v>52.253190000000004</v>
      </c>
      <c r="N55" s="164">
        <v>2600.9179800000002</v>
      </c>
      <c r="O55" s="164">
        <v>3358.04675</v>
      </c>
      <c r="P55" s="164">
        <v>27150.4663</v>
      </c>
      <c r="Q55" s="164">
        <v>0</v>
      </c>
      <c r="R55" s="165">
        <v>27150.4663</v>
      </c>
      <c r="S55" s="7"/>
      <c r="T55" s="7"/>
      <c r="U55" s="7"/>
      <c r="V55" s="7"/>
      <c r="W55" s="7"/>
      <c r="X55" s="7"/>
      <c r="Y55" s="7"/>
      <c r="Z55" s="7"/>
      <c r="AA55" s="7"/>
      <c r="AB55" s="7"/>
    </row>
    <row r="56" spans="1:28" ht="13.2">
      <c r="A56" s="166"/>
      <c r="B56" s="166"/>
      <c r="C56" s="162" t="s">
        <v>136</v>
      </c>
      <c r="D56" s="162" t="s">
        <v>136</v>
      </c>
      <c r="E56" s="162">
        <v>40</v>
      </c>
      <c r="F56" s="163">
        <v>9.8999999999999999E-4</v>
      </c>
      <c r="G56" s="164">
        <v>0</v>
      </c>
      <c r="H56" s="164">
        <v>9.8999999999999999E-4</v>
      </c>
      <c r="I56" s="164">
        <v>1103.2065600000001</v>
      </c>
      <c r="J56" s="164">
        <v>121.20537</v>
      </c>
      <c r="K56" s="164">
        <v>1224.41193</v>
      </c>
      <c r="L56" s="164">
        <v>1605.45829</v>
      </c>
      <c r="M56" s="164">
        <v>221.48473000000001</v>
      </c>
      <c r="N56" s="164">
        <v>1826.9430199999999</v>
      </c>
      <c r="O56" s="164">
        <v>3051.3559399999999</v>
      </c>
      <c r="P56" s="164">
        <v>23515.74137</v>
      </c>
      <c r="Q56" s="164">
        <v>0</v>
      </c>
      <c r="R56" s="165">
        <v>23515.74137</v>
      </c>
      <c r="S56" s="7"/>
      <c r="T56" s="7"/>
      <c r="U56" s="7"/>
      <c r="V56" s="7"/>
      <c r="W56" s="7"/>
      <c r="X56" s="7"/>
      <c r="Y56" s="7"/>
      <c r="Z56" s="7"/>
      <c r="AA56" s="7"/>
      <c r="AB56" s="7"/>
    </row>
    <row r="57" spans="1:28" ht="13.2">
      <c r="A57" s="166"/>
      <c r="B57" s="166"/>
      <c r="C57" s="162" t="s">
        <v>137</v>
      </c>
      <c r="D57" s="162" t="s">
        <v>138</v>
      </c>
      <c r="E57" s="162">
        <v>25</v>
      </c>
      <c r="F57" s="163">
        <v>0.38830999999999999</v>
      </c>
      <c r="G57" s="164">
        <v>0</v>
      </c>
      <c r="H57" s="164">
        <v>0.38830999999999999</v>
      </c>
      <c r="I57" s="164">
        <v>1336.7078000000001</v>
      </c>
      <c r="J57" s="164">
        <v>118.88045</v>
      </c>
      <c r="K57" s="164">
        <v>1455.58825</v>
      </c>
      <c r="L57" s="164">
        <v>2922.4746800000003</v>
      </c>
      <c r="M57" s="164">
        <v>49.549750000000003</v>
      </c>
      <c r="N57" s="164">
        <v>2972.0244300000004</v>
      </c>
      <c r="O57" s="164">
        <v>4428.0009900000005</v>
      </c>
      <c r="P57" s="164">
        <v>30723.417260000002</v>
      </c>
      <c r="Q57" s="164">
        <v>0</v>
      </c>
      <c r="R57" s="165">
        <v>30723.417260000002</v>
      </c>
      <c r="S57" s="7"/>
      <c r="T57" s="7"/>
      <c r="U57" s="7"/>
      <c r="V57" s="7"/>
      <c r="W57" s="7"/>
      <c r="X57" s="7"/>
      <c r="Y57" s="7"/>
      <c r="Z57" s="7"/>
      <c r="AA57" s="7"/>
      <c r="AB57" s="7"/>
    </row>
    <row r="58" spans="1:28" ht="13.2">
      <c r="A58" s="166"/>
      <c r="B58" s="166"/>
      <c r="C58" s="162" t="s">
        <v>16</v>
      </c>
      <c r="D58" s="162" t="s">
        <v>139</v>
      </c>
      <c r="E58" s="162">
        <v>74</v>
      </c>
      <c r="F58" s="163">
        <v>0.26715</v>
      </c>
      <c r="G58" s="164">
        <v>0</v>
      </c>
      <c r="H58" s="164">
        <v>0.26715</v>
      </c>
      <c r="I58" s="164">
        <v>1078.01873</v>
      </c>
      <c r="J58" s="164">
        <v>8.586079999999999</v>
      </c>
      <c r="K58" s="164">
        <v>1086.60481</v>
      </c>
      <c r="L58" s="164">
        <v>3440.7390099999998</v>
      </c>
      <c r="M58" s="164">
        <v>11.507100000000001</v>
      </c>
      <c r="N58" s="164">
        <v>3452.24611</v>
      </c>
      <c r="O58" s="164">
        <v>4539.1180700000004</v>
      </c>
      <c r="P58" s="164">
        <v>28332.857350000002</v>
      </c>
      <c r="Q58" s="164">
        <v>0</v>
      </c>
      <c r="R58" s="165">
        <v>28332.857350000002</v>
      </c>
      <c r="S58" s="7"/>
      <c r="T58" s="7"/>
      <c r="U58" s="7"/>
      <c r="V58" s="7"/>
      <c r="W58" s="7"/>
      <c r="X58" s="7"/>
      <c r="Y58" s="7"/>
      <c r="Z58" s="7"/>
      <c r="AA58" s="7"/>
      <c r="AB58" s="7"/>
    </row>
    <row r="59" spans="1:28" ht="13.2">
      <c r="A59" s="166"/>
      <c r="B59" s="166"/>
      <c r="C59" s="166"/>
      <c r="D59" s="166"/>
      <c r="E59" s="167">
        <v>223</v>
      </c>
      <c r="F59" s="168">
        <v>0.23702999999999999</v>
      </c>
      <c r="G59" s="120">
        <v>0</v>
      </c>
      <c r="H59" s="120">
        <v>0.23702999999999999</v>
      </c>
      <c r="I59" s="120">
        <v>818.37675999999999</v>
      </c>
      <c r="J59" s="120">
        <v>9.2620699999999996</v>
      </c>
      <c r="K59" s="120">
        <v>827.63882999999998</v>
      </c>
      <c r="L59" s="120">
        <v>1707.14453</v>
      </c>
      <c r="M59" s="120">
        <v>66.817949999999996</v>
      </c>
      <c r="N59" s="120">
        <v>1773.9624799999999</v>
      </c>
      <c r="O59" s="120">
        <v>2601.8383399999998</v>
      </c>
      <c r="P59" s="120">
        <v>18142.300739999999</v>
      </c>
      <c r="Q59" s="120">
        <v>0</v>
      </c>
      <c r="R59" s="169">
        <v>18142.300739999999</v>
      </c>
      <c r="S59" s="7"/>
      <c r="T59" s="7"/>
      <c r="U59" s="7"/>
      <c r="V59" s="7"/>
      <c r="W59" s="7"/>
      <c r="X59" s="7"/>
      <c r="Y59" s="7"/>
      <c r="Z59" s="7"/>
      <c r="AA59" s="7"/>
      <c r="AB59" s="7"/>
    </row>
    <row r="60" spans="1:28" ht="13.2">
      <c r="A60" s="166"/>
      <c r="B60" s="166"/>
      <c r="C60" s="166"/>
      <c r="D60" s="166"/>
      <c r="E60" s="167">
        <v>254</v>
      </c>
      <c r="F60" s="168">
        <v>1.7229999999999999E-2</v>
      </c>
      <c r="G60" s="120">
        <v>0</v>
      </c>
      <c r="H60" s="120">
        <v>1.7229999999999999E-2</v>
      </c>
      <c r="I60" s="120">
        <v>24.61027</v>
      </c>
      <c r="J60" s="120">
        <v>0.22719</v>
      </c>
      <c r="K60" s="120">
        <v>24.83746</v>
      </c>
      <c r="L60" s="120">
        <v>0</v>
      </c>
      <c r="M60" s="120">
        <v>0</v>
      </c>
      <c r="N60" s="120">
        <v>0</v>
      </c>
      <c r="O60" s="120">
        <v>24.854689999999998</v>
      </c>
      <c r="P60" s="120">
        <v>2391.5815200000002</v>
      </c>
      <c r="Q60" s="120">
        <v>0</v>
      </c>
      <c r="R60" s="169">
        <v>2391.5815200000002</v>
      </c>
      <c r="S60" s="7"/>
      <c r="T60" s="7"/>
      <c r="U60" s="7"/>
      <c r="V60" s="7"/>
      <c r="W60" s="7"/>
      <c r="X60" s="7"/>
      <c r="Y60" s="7"/>
      <c r="Z60" s="7"/>
      <c r="AA60" s="7"/>
      <c r="AB60" s="7"/>
    </row>
    <row r="61" spans="1:28" ht="13.2">
      <c r="A61" s="166"/>
      <c r="B61" s="166"/>
      <c r="C61" s="166"/>
      <c r="D61" s="166"/>
      <c r="E61" s="167">
        <v>300</v>
      </c>
      <c r="F61" s="168">
        <v>2.0000000000000001E-4</v>
      </c>
      <c r="G61" s="120">
        <v>0</v>
      </c>
      <c r="H61" s="120">
        <v>2.0000000000000001E-4</v>
      </c>
      <c r="I61" s="120">
        <v>53.27196</v>
      </c>
      <c r="J61" s="120">
        <v>1.9000000000000001E-4</v>
      </c>
      <c r="K61" s="120">
        <v>53.272150000000003</v>
      </c>
      <c r="L61" s="120">
        <v>0</v>
      </c>
      <c r="M61" s="120">
        <v>0</v>
      </c>
      <c r="N61" s="120">
        <v>0</v>
      </c>
      <c r="O61" s="120">
        <v>53.272349999999996</v>
      </c>
      <c r="P61" s="120">
        <v>2423.2638400000001</v>
      </c>
      <c r="Q61" s="120">
        <v>0</v>
      </c>
      <c r="R61" s="169">
        <v>2423.2638400000001</v>
      </c>
      <c r="S61" s="7"/>
      <c r="T61" s="7"/>
      <c r="U61" s="7"/>
      <c r="V61" s="7"/>
      <c r="W61" s="7"/>
      <c r="X61" s="7"/>
      <c r="Y61" s="7"/>
      <c r="Z61" s="7"/>
      <c r="AA61" s="7"/>
      <c r="AB61" s="7"/>
    </row>
    <row r="62" spans="1:28" ht="13.2">
      <c r="A62" s="166"/>
      <c r="B62" s="166"/>
      <c r="C62" s="166"/>
      <c r="D62" s="166"/>
      <c r="E62" s="167">
        <v>398</v>
      </c>
      <c r="F62" s="168">
        <v>1E-3</v>
      </c>
      <c r="G62" s="120">
        <v>0</v>
      </c>
      <c r="H62" s="120">
        <v>1E-3</v>
      </c>
      <c r="I62" s="120">
        <v>17.081769999999999</v>
      </c>
      <c r="J62" s="120">
        <v>0</v>
      </c>
      <c r="K62" s="120">
        <v>17.081769999999999</v>
      </c>
      <c r="L62" s="120">
        <v>0</v>
      </c>
      <c r="M62" s="120">
        <v>0</v>
      </c>
      <c r="N62" s="120">
        <v>0</v>
      </c>
      <c r="O62" s="120">
        <v>17.08277</v>
      </c>
      <c r="P62" s="120">
        <v>2182.7639399999998</v>
      </c>
      <c r="Q62" s="120">
        <v>0</v>
      </c>
      <c r="R62" s="169">
        <v>2182.7639399999998</v>
      </c>
      <c r="S62" s="7"/>
      <c r="T62" s="7"/>
      <c r="U62" s="7"/>
      <c r="V62" s="7"/>
      <c r="W62" s="7"/>
      <c r="X62" s="7"/>
      <c r="Y62" s="7"/>
      <c r="Z62" s="7"/>
      <c r="AA62" s="7"/>
      <c r="AB62" s="7"/>
    </row>
    <row r="63" spans="1:28" ht="13.2">
      <c r="A63" s="166"/>
      <c r="B63" s="166"/>
      <c r="C63" s="166"/>
      <c r="D63" s="162" t="s">
        <v>140</v>
      </c>
      <c r="E63" s="162">
        <v>219</v>
      </c>
      <c r="F63" s="163">
        <v>4.6500000000000005E-3</v>
      </c>
      <c r="G63" s="164">
        <v>0</v>
      </c>
      <c r="H63" s="164">
        <v>4.6500000000000005E-3</v>
      </c>
      <c r="I63" s="164">
        <v>878.36023</v>
      </c>
      <c r="J63" s="164">
        <v>4.2720799999999999</v>
      </c>
      <c r="K63" s="164">
        <v>882.63231000000007</v>
      </c>
      <c r="L63" s="164">
        <v>1802.4341200000001</v>
      </c>
      <c r="M63" s="164">
        <v>0</v>
      </c>
      <c r="N63" s="164">
        <v>1802.4341200000001</v>
      </c>
      <c r="O63" s="164">
        <v>2685.0710800000002</v>
      </c>
      <c r="P63" s="164">
        <v>15380.165710000001</v>
      </c>
      <c r="Q63" s="164">
        <v>0</v>
      </c>
      <c r="R63" s="165">
        <v>15380.165710000001</v>
      </c>
      <c r="S63" s="7"/>
      <c r="T63" s="7"/>
      <c r="U63" s="7"/>
      <c r="V63" s="7"/>
      <c r="W63" s="7"/>
      <c r="X63" s="7"/>
      <c r="Y63" s="7"/>
      <c r="Z63" s="7"/>
      <c r="AA63" s="7"/>
      <c r="AB63" s="7"/>
    </row>
    <row r="64" spans="1:28" ht="13.2">
      <c r="A64" s="166"/>
      <c r="B64" s="166"/>
      <c r="C64" s="166"/>
      <c r="D64" s="166"/>
      <c r="E64" s="167">
        <v>392</v>
      </c>
      <c r="F64" s="168">
        <v>9.9399999999999992E-3</v>
      </c>
      <c r="G64" s="120">
        <v>0</v>
      </c>
      <c r="H64" s="120">
        <v>9.9399999999999992E-3</v>
      </c>
      <c r="I64" s="120">
        <v>10.42069</v>
      </c>
      <c r="J64" s="120">
        <v>0</v>
      </c>
      <c r="K64" s="120">
        <v>10.42069</v>
      </c>
      <c r="L64" s="120">
        <v>0</v>
      </c>
      <c r="M64" s="120">
        <v>0</v>
      </c>
      <c r="N64" s="120">
        <v>0</v>
      </c>
      <c r="O64" s="120">
        <v>10.430629999999999</v>
      </c>
      <c r="P64" s="120">
        <v>799.53134</v>
      </c>
      <c r="Q64" s="120">
        <v>0</v>
      </c>
      <c r="R64" s="169">
        <v>799.53134</v>
      </c>
      <c r="S64" s="7"/>
      <c r="T64" s="7"/>
      <c r="U64" s="7"/>
      <c r="V64" s="7"/>
      <c r="W64" s="7"/>
      <c r="X64" s="7"/>
      <c r="Y64" s="7"/>
      <c r="Z64" s="7"/>
      <c r="AA64" s="7"/>
      <c r="AB64" s="7"/>
    </row>
    <row r="65" spans="1:28" ht="13.2">
      <c r="A65" s="166"/>
      <c r="B65" s="166"/>
      <c r="C65" s="166"/>
      <c r="D65" s="162" t="s">
        <v>141</v>
      </c>
      <c r="E65" s="162">
        <v>39</v>
      </c>
      <c r="F65" s="163">
        <v>1.4599999999999999E-3</v>
      </c>
      <c r="G65" s="164">
        <v>0</v>
      </c>
      <c r="H65" s="164">
        <v>1.4599999999999999E-3</v>
      </c>
      <c r="I65" s="164">
        <v>1433.0840600000001</v>
      </c>
      <c r="J65" s="164">
        <v>208.15643</v>
      </c>
      <c r="K65" s="164">
        <v>1641.2404899999999</v>
      </c>
      <c r="L65" s="164">
        <v>7203.80908</v>
      </c>
      <c r="M65" s="164">
        <v>250.69291000000001</v>
      </c>
      <c r="N65" s="164">
        <v>7454.5019900000007</v>
      </c>
      <c r="O65" s="164">
        <v>9095.7439400000003</v>
      </c>
      <c r="P65" s="164">
        <v>21238.340700000001</v>
      </c>
      <c r="Q65" s="164">
        <v>0</v>
      </c>
      <c r="R65" s="165">
        <v>21238.340700000001</v>
      </c>
      <c r="S65" s="7"/>
      <c r="T65" s="7"/>
      <c r="U65" s="7"/>
      <c r="V65" s="7"/>
      <c r="W65" s="7"/>
      <c r="X65" s="7"/>
      <c r="Y65" s="7"/>
      <c r="Z65" s="7"/>
      <c r="AA65" s="7"/>
      <c r="AB65" s="7"/>
    </row>
    <row r="66" spans="1:28" ht="13.2">
      <c r="A66" s="166"/>
      <c r="B66" s="166"/>
      <c r="C66" s="166"/>
      <c r="D66" s="166"/>
      <c r="E66" s="167">
        <v>73</v>
      </c>
      <c r="F66" s="168">
        <v>1.078E-2</v>
      </c>
      <c r="G66" s="120">
        <v>0</v>
      </c>
      <c r="H66" s="120">
        <v>1.078E-2</v>
      </c>
      <c r="I66" s="120">
        <v>1429.06501</v>
      </c>
      <c r="J66" s="120">
        <v>19.73075</v>
      </c>
      <c r="K66" s="120">
        <v>1448.79576</v>
      </c>
      <c r="L66" s="120">
        <v>5393.9468200000001</v>
      </c>
      <c r="M66" s="120">
        <v>40.637480000000004</v>
      </c>
      <c r="N66" s="120">
        <v>5434.5842999999995</v>
      </c>
      <c r="O66" s="120">
        <v>6883.39084</v>
      </c>
      <c r="P66" s="120">
        <v>22573.497139999999</v>
      </c>
      <c r="Q66" s="120">
        <v>0</v>
      </c>
      <c r="R66" s="169">
        <v>22573.497139999999</v>
      </c>
      <c r="S66" s="7"/>
      <c r="T66" s="7"/>
      <c r="U66" s="7"/>
      <c r="V66" s="7"/>
      <c r="W66" s="7"/>
      <c r="X66" s="7"/>
      <c r="Y66" s="7"/>
      <c r="Z66" s="7"/>
      <c r="AA66" s="7"/>
      <c r="AB66" s="7"/>
    </row>
    <row r="67" spans="1:28" ht="13.2">
      <c r="A67" s="166"/>
      <c r="B67" s="166"/>
      <c r="C67" s="166"/>
      <c r="D67" s="166"/>
      <c r="E67" s="167">
        <v>385</v>
      </c>
      <c r="F67" s="168">
        <v>1.0619999999999999E-2</v>
      </c>
      <c r="G67" s="120">
        <v>0</v>
      </c>
      <c r="H67" s="120">
        <v>1.0619999999999999E-2</v>
      </c>
      <c r="I67" s="120">
        <v>20.497070000000001</v>
      </c>
      <c r="J67" s="120">
        <v>0</v>
      </c>
      <c r="K67" s="120">
        <v>20.497070000000001</v>
      </c>
      <c r="L67" s="120">
        <v>0</v>
      </c>
      <c r="M67" s="120">
        <v>0</v>
      </c>
      <c r="N67" s="120">
        <v>0</v>
      </c>
      <c r="O67" s="120">
        <v>20.50769</v>
      </c>
      <c r="P67" s="120">
        <v>1503.7996900000001</v>
      </c>
      <c r="Q67" s="120">
        <v>0</v>
      </c>
      <c r="R67" s="169">
        <v>1503.7996900000001</v>
      </c>
      <c r="S67" s="7"/>
      <c r="T67" s="7"/>
      <c r="U67" s="7"/>
      <c r="V67" s="7"/>
      <c r="W67" s="7"/>
      <c r="X67" s="7"/>
      <c r="Y67" s="7"/>
      <c r="Z67" s="7"/>
      <c r="AA67" s="7"/>
      <c r="AB67" s="7"/>
    </row>
    <row r="68" spans="1:28" ht="13.2">
      <c r="A68" s="166"/>
      <c r="B68" s="166"/>
      <c r="C68" s="166"/>
      <c r="D68" s="162" t="s">
        <v>142</v>
      </c>
      <c r="E68" s="162">
        <v>72</v>
      </c>
      <c r="F68" s="163">
        <v>1.2282500000000001</v>
      </c>
      <c r="G68" s="164">
        <v>0</v>
      </c>
      <c r="H68" s="164">
        <v>1.2282500000000001</v>
      </c>
      <c r="I68" s="164">
        <v>2503.2891500000001</v>
      </c>
      <c r="J68" s="164">
        <v>276.15757000000002</v>
      </c>
      <c r="K68" s="164">
        <v>2779.4467200000004</v>
      </c>
      <c r="L68" s="164">
        <v>25451.677239999997</v>
      </c>
      <c r="M68" s="164">
        <v>2089.9728300000002</v>
      </c>
      <c r="N68" s="164">
        <v>27541.65007</v>
      </c>
      <c r="O68" s="164">
        <v>30322.32504</v>
      </c>
      <c r="P68" s="164">
        <v>18906.876199999999</v>
      </c>
      <c r="Q68" s="164">
        <v>0</v>
      </c>
      <c r="R68" s="165">
        <v>18906.876199999999</v>
      </c>
      <c r="S68" s="7"/>
      <c r="T68" s="7"/>
      <c r="U68" s="7"/>
      <c r="V68" s="7"/>
      <c r="W68" s="7"/>
      <c r="X68" s="7"/>
      <c r="Y68" s="7"/>
      <c r="Z68" s="7"/>
      <c r="AA68" s="7"/>
      <c r="AB68" s="7"/>
    </row>
    <row r="69" spans="1:28" ht="13.2">
      <c r="A69" s="166"/>
      <c r="B69" s="166"/>
      <c r="C69" s="166"/>
      <c r="D69" s="162" t="s">
        <v>143</v>
      </c>
      <c r="E69" s="162">
        <v>388</v>
      </c>
      <c r="F69" s="163">
        <v>9.9690000000000001E-2</v>
      </c>
      <c r="G69" s="164">
        <v>0</v>
      </c>
      <c r="H69" s="164">
        <v>9.9690000000000001E-2</v>
      </c>
      <c r="I69" s="164">
        <v>1102.2875300000001</v>
      </c>
      <c r="J69" s="164">
        <v>184.10141000000002</v>
      </c>
      <c r="K69" s="164">
        <v>1286.38894</v>
      </c>
      <c r="L69" s="164">
        <v>1443.8148899999999</v>
      </c>
      <c r="M69" s="164">
        <v>228.13383999999999</v>
      </c>
      <c r="N69" s="164">
        <v>1671.9487300000001</v>
      </c>
      <c r="O69" s="164">
        <v>2958.4373599999999</v>
      </c>
      <c r="P69" s="164">
        <v>10001.835160000001</v>
      </c>
      <c r="Q69" s="164">
        <v>0</v>
      </c>
      <c r="R69" s="165">
        <v>10001.835160000001</v>
      </c>
      <c r="S69" s="7"/>
      <c r="T69" s="7"/>
      <c r="U69" s="7"/>
      <c r="V69" s="7"/>
      <c r="W69" s="7"/>
      <c r="X69" s="7"/>
      <c r="Y69" s="7"/>
      <c r="Z69" s="7"/>
      <c r="AA69" s="7"/>
      <c r="AB69" s="7"/>
    </row>
    <row r="70" spans="1:28" ht="13.2">
      <c r="A70" s="166"/>
      <c r="B70" s="166"/>
      <c r="C70" s="166"/>
      <c r="D70" s="162" t="s">
        <v>16</v>
      </c>
      <c r="E70" s="162">
        <v>2</v>
      </c>
      <c r="F70" s="163">
        <v>7.2939999999999991E-2</v>
      </c>
      <c r="G70" s="164">
        <v>0</v>
      </c>
      <c r="H70" s="164">
        <v>7.2939999999999991E-2</v>
      </c>
      <c r="I70" s="164">
        <v>2090.25119</v>
      </c>
      <c r="J70" s="164">
        <v>222.82071999999999</v>
      </c>
      <c r="K70" s="164">
        <v>2313.0719100000001</v>
      </c>
      <c r="L70" s="164">
        <v>24607.092270000001</v>
      </c>
      <c r="M70" s="164">
        <v>3100.3154399999999</v>
      </c>
      <c r="N70" s="164">
        <v>27707.407709999999</v>
      </c>
      <c r="O70" s="164">
        <v>30020.55256</v>
      </c>
      <c r="P70" s="164">
        <v>25278.361840000001</v>
      </c>
      <c r="Q70" s="164">
        <v>0</v>
      </c>
      <c r="R70" s="165">
        <v>25278.361840000001</v>
      </c>
      <c r="S70" s="7"/>
      <c r="T70" s="7"/>
      <c r="U70" s="7"/>
      <c r="V70" s="7"/>
      <c r="W70" s="7"/>
      <c r="X70" s="7"/>
      <c r="Y70" s="7"/>
      <c r="Z70" s="7"/>
      <c r="AA70" s="7"/>
      <c r="AB70" s="7"/>
    </row>
    <row r="71" spans="1:28" ht="13.2">
      <c r="A71" s="166"/>
      <c r="B71" s="166"/>
      <c r="C71" s="166"/>
      <c r="D71" s="166"/>
      <c r="E71" s="167">
        <v>382</v>
      </c>
      <c r="F71" s="168">
        <v>2.5000000000000001E-4</v>
      </c>
      <c r="G71" s="120">
        <v>0</v>
      </c>
      <c r="H71" s="120">
        <v>2.5000000000000001E-4</v>
      </c>
      <c r="I71" s="120">
        <v>3.6347700000000001</v>
      </c>
      <c r="J71" s="120">
        <v>0</v>
      </c>
      <c r="K71" s="120">
        <v>3.6347700000000001</v>
      </c>
      <c r="L71" s="120">
        <v>0</v>
      </c>
      <c r="M71" s="120">
        <v>0</v>
      </c>
      <c r="N71" s="120">
        <v>0</v>
      </c>
      <c r="O71" s="120">
        <v>3.6350199999999999</v>
      </c>
      <c r="P71" s="120">
        <v>1465.9196499999998</v>
      </c>
      <c r="Q71" s="120">
        <v>0</v>
      </c>
      <c r="R71" s="169">
        <v>1465.9196499999998</v>
      </c>
      <c r="S71" s="7"/>
      <c r="T71" s="7"/>
      <c r="U71" s="7"/>
      <c r="V71" s="7"/>
      <c r="W71" s="7"/>
      <c r="X71" s="7"/>
      <c r="Y71" s="7"/>
      <c r="Z71" s="7"/>
      <c r="AA71" s="7"/>
      <c r="AB71" s="7"/>
    </row>
    <row r="72" spans="1:28" ht="13.2">
      <c r="A72" s="166"/>
      <c r="B72" s="166"/>
      <c r="C72" s="166"/>
      <c r="D72" s="162" t="s">
        <v>144</v>
      </c>
      <c r="E72" s="162">
        <v>228</v>
      </c>
      <c r="F72" s="163">
        <v>0.61451999999999996</v>
      </c>
      <c r="G72" s="164">
        <v>0</v>
      </c>
      <c r="H72" s="164">
        <v>0.61451999999999996</v>
      </c>
      <c r="I72" s="164">
        <v>1381.2477200000001</v>
      </c>
      <c r="J72" s="164">
        <v>80.269300000000001</v>
      </c>
      <c r="K72" s="164">
        <v>1461.51702</v>
      </c>
      <c r="L72" s="164">
        <v>5149.7385000000004</v>
      </c>
      <c r="M72" s="164">
        <v>90.712469999999996</v>
      </c>
      <c r="N72" s="164">
        <v>5240.4509699999999</v>
      </c>
      <c r="O72" s="164">
        <v>6702.5825100000002</v>
      </c>
      <c r="P72" s="164">
        <v>27919.095799999999</v>
      </c>
      <c r="Q72" s="164">
        <v>0</v>
      </c>
      <c r="R72" s="165">
        <v>27919.095799999999</v>
      </c>
      <c r="S72" s="7"/>
      <c r="T72" s="7"/>
      <c r="U72" s="7"/>
      <c r="V72" s="7"/>
      <c r="W72" s="7"/>
      <c r="X72" s="7"/>
      <c r="Y72" s="7"/>
      <c r="Z72" s="7"/>
      <c r="AA72" s="7"/>
      <c r="AB72" s="7"/>
    </row>
    <row r="73" spans="1:28" ht="13.2">
      <c r="A73" s="166"/>
      <c r="B73" s="166"/>
      <c r="C73" s="166"/>
      <c r="D73" s="162" t="s">
        <v>145</v>
      </c>
      <c r="E73" s="162">
        <v>38</v>
      </c>
      <c r="F73" s="163">
        <v>4.5530000000000001E-2</v>
      </c>
      <c r="G73" s="164">
        <v>0</v>
      </c>
      <c r="H73" s="164">
        <v>4.5530000000000001E-2</v>
      </c>
      <c r="I73" s="164">
        <v>1080.0009</v>
      </c>
      <c r="J73" s="164">
        <v>172.87413000000001</v>
      </c>
      <c r="K73" s="164">
        <v>1252.8750299999999</v>
      </c>
      <c r="L73" s="164">
        <v>7123.9833899999994</v>
      </c>
      <c r="M73" s="164">
        <v>139.13204000000002</v>
      </c>
      <c r="N73" s="164">
        <v>7263.1154299999998</v>
      </c>
      <c r="O73" s="164">
        <v>8516.0359900000003</v>
      </c>
      <c r="P73" s="164">
        <v>18061.359399999998</v>
      </c>
      <c r="Q73" s="164">
        <v>0</v>
      </c>
      <c r="R73" s="165">
        <v>18061.359399999998</v>
      </c>
      <c r="S73" s="7"/>
      <c r="T73" s="7"/>
      <c r="U73" s="7"/>
      <c r="V73" s="7"/>
      <c r="W73" s="7"/>
      <c r="X73" s="7"/>
      <c r="Y73" s="7"/>
      <c r="Z73" s="7"/>
      <c r="AA73" s="7"/>
      <c r="AB73" s="7"/>
    </row>
    <row r="74" spans="1:28" ht="13.2">
      <c r="A74" s="166"/>
      <c r="B74" s="166"/>
      <c r="C74" s="166"/>
      <c r="D74" s="162" t="s">
        <v>146</v>
      </c>
      <c r="E74" s="162">
        <v>227</v>
      </c>
      <c r="F74" s="163">
        <v>0.14695</v>
      </c>
      <c r="G74" s="164">
        <v>0</v>
      </c>
      <c r="H74" s="164">
        <v>0.14695</v>
      </c>
      <c r="I74" s="164">
        <v>714.89832999999999</v>
      </c>
      <c r="J74" s="164">
        <v>10.41825</v>
      </c>
      <c r="K74" s="164">
        <v>725.31657999999993</v>
      </c>
      <c r="L74" s="164">
        <v>1168.58538</v>
      </c>
      <c r="M74" s="164">
        <v>0</v>
      </c>
      <c r="N74" s="164">
        <v>1168.58538</v>
      </c>
      <c r="O74" s="164">
        <v>1894.04891</v>
      </c>
      <c r="P74" s="164">
        <v>17478.398000000001</v>
      </c>
      <c r="Q74" s="164">
        <v>0</v>
      </c>
      <c r="R74" s="165">
        <v>17478.398000000001</v>
      </c>
      <c r="S74" s="7"/>
      <c r="T74" s="7"/>
      <c r="U74" s="7"/>
      <c r="V74" s="7"/>
      <c r="W74" s="7"/>
      <c r="X74" s="7"/>
      <c r="Y74" s="7"/>
      <c r="Z74" s="7"/>
      <c r="AA74" s="7"/>
      <c r="AB74" s="7"/>
    </row>
    <row r="75" spans="1:28" ht="13.2">
      <c r="A75" s="166"/>
      <c r="B75" s="166"/>
      <c r="C75" s="166"/>
      <c r="D75" s="162" t="s">
        <v>147</v>
      </c>
      <c r="E75" s="162">
        <v>4</v>
      </c>
      <c r="F75" s="163">
        <v>1.3089999999999999E-2</v>
      </c>
      <c r="G75" s="164">
        <v>0</v>
      </c>
      <c r="H75" s="164">
        <v>1.3089999999999999E-2</v>
      </c>
      <c r="I75" s="164">
        <v>4598.86049</v>
      </c>
      <c r="J75" s="164">
        <v>299.70296000000002</v>
      </c>
      <c r="K75" s="164">
        <v>4898.5634500000006</v>
      </c>
      <c r="L75" s="164">
        <v>50542.325320000004</v>
      </c>
      <c r="M75" s="164">
        <v>4515.7841600000002</v>
      </c>
      <c r="N75" s="164">
        <v>55058.109479999999</v>
      </c>
      <c r="O75" s="164">
        <v>59956.686020000001</v>
      </c>
      <c r="P75" s="164">
        <v>90345.824330000003</v>
      </c>
      <c r="Q75" s="164">
        <v>0</v>
      </c>
      <c r="R75" s="165">
        <v>90345.824330000003</v>
      </c>
      <c r="S75" s="7"/>
      <c r="T75" s="7"/>
      <c r="U75" s="7"/>
      <c r="V75" s="7"/>
      <c r="W75" s="7"/>
      <c r="X75" s="7"/>
      <c r="Y75" s="7"/>
      <c r="Z75" s="7"/>
      <c r="AA75" s="7"/>
      <c r="AB75" s="7"/>
    </row>
    <row r="76" spans="1:28" ht="13.2">
      <c r="A76" s="166"/>
      <c r="B76" s="166"/>
      <c r="C76" s="166"/>
      <c r="D76" s="162" t="s">
        <v>148</v>
      </c>
      <c r="E76" s="162">
        <v>213</v>
      </c>
      <c r="F76" s="163">
        <v>0.45610000000000001</v>
      </c>
      <c r="G76" s="164">
        <v>0</v>
      </c>
      <c r="H76" s="164">
        <v>0.45610000000000001</v>
      </c>
      <c r="I76" s="164">
        <v>1544.7401200000002</v>
      </c>
      <c r="J76" s="164">
        <v>75.809380000000004</v>
      </c>
      <c r="K76" s="164">
        <v>1620.5495000000001</v>
      </c>
      <c r="L76" s="164">
        <v>6037.5803499999993</v>
      </c>
      <c r="M76" s="164">
        <v>273.48988000000003</v>
      </c>
      <c r="N76" s="164">
        <v>6311.0702300000003</v>
      </c>
      <c r="O76" s="164">
        <v>7932.0758299999998</v>
      </c>
      <c r="P76" s="164">
        <v>36281.571369999998</v>
      </c>
      <c r="Q76" s="164">
        <v>0</v>
      </c>
      <c r="R76" s="165">
        <v>36281.571369999998</v>
      </c>
      <c r="S76" s="7"/>
      <c r="T76" s="7"/>
      <c r="U76" s="7"/>
      <c r="V76" s="7"/>
      <c r="W76" s="7"/>
      <c r="X76" s="7"/>
      <c r="Y76" s="7"/>
      <c r="Z76" s="7"/>
      <c r="AA76" s="7"/>
      <c r="AB76" s="7"/>
    </row>
    <row r="77" spans="1:28" ht="13.2">
      <c r="A77" s="166"/>
      <c r="B77" s="166"/>
      <c r="C77" s="166"/>
      <c r="D77" s="166"/>
      <c r="E77" s="167">
        <v>397</v>
      </c>
      <c r="F77" s="168">
        <v>0</v>
      </c>
      <c r="G77" s="120">
        <v>0</v>
      </c>
      <c r="H77" s="120">
        <v>0</v>
      </c>
      <c r="I77" s="120">
        <v>4.0000000000000002E-4</v>
      </c>
      <c r="J77" s="120">
        <v>0</v>
      </c>
      <c r="K77" s="120">
        <v>4.0000000000000002E-4</v>
      </c>
      <c r="L77" s="120">
        <v>0</v>
      </c>
      <c r="M77" s="120">
        <v>0</v>
      </c>
      <c r="N77" s="120">
        <v>0</v>
      </c>
      <c r="O77" s="120">
        <v>4.0000000000000002E-4</v>
      </c>
      <c r="P77" s="120">
        <v>809.30862999999999</v>
      </c>
      <c r="Q77" s="120">
        <v>0</v>
      </c>
      <c r="R77" s="169">
        <v>809.30862999999999</v>
      </c>
      <c r="S77" s="7"/>
      <c r="T77" s="7"/>
      <c r="U77" s="7"/>
      <c r="V77" s="7"/>
      <c r="W77" s="7"/>
      <c r="X77" s="7"/>
      <c r="Y77" s="7"/>
      <c r="Z77" s="7"/>
      <c r="AA77" s="7"/>
      <c r="AB77" s="7"/>
    </row>
    <row r="78" spans="1:28" ht="13.2">
      <c r="A78" s="166"/>
      <c r="B78" s="166"/>
      <c r="C78" s="166"/>
      <c r="D78" s="162" t="s">
        <v>149</v>
      </c>
      <c r="E78" s="162">
        <v>71</v>
      </c>
      <c r="F78" s="163">
        <v>1.85046</v>
      </c>
      <c r="G78" s="164">
        <v>0</v>
      </c>
      <c r="H78" s="164">
        <v>1.85046</v>
      </c>
      <c r="I78" s="164">
        <v>2567.8986500000001</v>
      </c>
      <c r="J78" s="164">
        <v>510.90591999999998</v>
      </c>
      <c r="K78" s="164">
        <v>3078.8045699999998</v>
      </c>
      <c r="L78" s="164">
        <v>60694.556759999999</v>
      </c>
      <c r="M78" s="164">
        <v>3494.5537200000003</v>
      </c>
      <c r="N78" s="164">
        <v>64189.110479999996</v>
      </c>
      <c r="O78" s="164">
        <v>67269.765510000012</v>
      </c>
      <c r="P78" s="164">
        <v>29135.779670000004</v>
      </c>
      <c r="Q78" s="164">
        <v>0</v>
      </c>
      <c r="R78" s="165">
        <v>29135.779670000004</v>
      </c>
      <c r="S78" s="7"/>
      <c r="T78" s="7"/>
      <c r="U78" s="7"/>
      <c r="V78" s="7"/>
      <c r="W78" s="7"/>
      <c r="X78" s="7"/>
      <c r="Y78" s="7"/>
      <c r="Z78" s="7"/>
      <c r="AA78" s="7"/>
      <c r="AB78" s="7"/>
    </row>
    <row r="79" spans="1:28" ht="13.2">
      <c r="A79" s="166"/>
      <c r="B79" s="166"/>
      <c r="C79" s="166"/>
      <c r="D79" s="162" t="s">
        <v>150</v>
      </c>
      <c r="E79" s="162">
        <v>1</v>
      </c>
      <c r="F79" s="163">
        <v>439.64</v>
      </c>
      <c r="G79" s="164">
        <v>66.12008999999999</v>
      </c>
      <c r="H79" s="164">
        <v>505.76009000000005</v>
      </c>
      <c r="I79" s="164">
        <v>20628.312149999998</v>
      </c>
      <c r="J79" s="164">
        <v>5752.5589500000006</v>
      </c>
      <c r="K79" s="164">
        <v>26380.8711</v>
      </c>
      <c r="L79" s="164">
        <v>848763.80724999995</v>
      </c>
      <c r="M79" s="164">
        <v>15573.161630000001</v>
      </c>
      <c r="N79" s="164">
        <v>864336.96887999994</v>
      </c>
      <c r="O79" s="164">
        <v>891223.60007000004</v>
      </c>
      <c r="P79" s="164">
        <v>345959.87577999994</v>
      </c>
      <c r="Q79" s="164">
        <v>367.46859000000001</v>
      </c>
      <c r="R79" s="165">
        <v>346327.34437000001</v>
      </c>
      <c r="S79" s="7"/>
      <c r="T79" s="7"/>
      <c r="U79" s="7"/>
      <c r="V79" s="7"/>
      <c r="W79" s="7"/>
      <c r="X79" s="7"/>
      <c r="Y79" s="7"/>
      <c r="Z79" s="7"/>
      <c r="AA79" s="7"/>
      <c r="AB79" s="7"/>
    </row>
    <row r="80" spans="1:28" ht="13.2">
      <c r="A80" s="166"/>
      <c r="B80" s="166"/>
      <c r="C80" s="166"/>
      <c r="D80" s="166"/>
      <c r="E80" s="167">
        <v>320</v>
      </c>
      <c r="F80" s="168">
        <v>5.5000000000000003E-4</v>
      </c>
      <c r="G80" s="120">
        <v>0</v>
      </c>
      <c r="H80" s="120">
        <v>5.5000000000000003E-4</v>
      </c>
      <c r="I80" s="120">
        <v>5.1693999999999996</v>
      </c>
      <c r="J80" s="120">
        <v>0</v>
      </c>
      <c r="K80" s="120">
        <v>5.1693999999999996</v>
      </c>
      <c r="L80" s="120">
        <v>0</v>
      </c>
      <c r="M80" s="120">
        <v>0</v>
      </c>
      <c r="N80" s="120">
        <v>0</v>
      </c>
      <c r="O80" s="120">
        <v>5.16995</v>
      </c>
      <c r="P80" s="120">
        <v>2255.1096499999999</v>
      </c>
      <c r="Q80" s="120">
        <v>0</v>
      </c>
      <c r="R80" s="169">
        <v>2255.1096499999999</v>
      </c>
      <c r="S80" s="7"/>
      <c r="T80" s="7"/>
      <c r="U80" s="7"/>
      <c r="V80" s="7"/>
      <c r="W80" s="7"/>
      <c r="X80" s="7"/>
      <c r="Y80" s="7"/>
      <c r="Z80" s="7"/>
      <c r="AA80" s="7"/>
      <c r="AB80" s="7"/>
    </row>
    <row r="81" spans="1:28" ht="13.2">
      <c r="A81" s="166"/>
      <c r="B81" s="166"/>
      <c r="C81" s="166"/>
      <c r="D81" s="162" t="s">
        <v>151</v>
      </c>
      <c r="E81" s="162">
        <v>44</v>
      </c>
      <c r="F81" s="163">
        <v>1.209E-2</v>
      </c>
      <c r="G81" s="164">
        <v>0</v>
      </c>
      <c r="H81" s="164">
        <v>1.209E-2</v>
      </c>
      <c r="I81" s="164">
        <v>1806.3631699999999</v>
      </c>
      <c r="J81" s="164">
        <v>719.12743</v>
      </c>
      <c r="K81" s="164">
        <v>2525.4906000000001</v>
      </c>
      <c r="L81" s="164">
        <v>11859.292750000001</v>
      </c>
      <c r="M81" s="164">
        <v>655.91917000000001</v>
      </c>
      <c r="N81" s="164">
        <v>12515.21192</v>
      </c>
      <c r="O81" s="164">
        <v>15040.714609999999</v>
      </c>
      <c r="P81" s="164">
        <v>26671.893899999999</v>
      </c>
      <c r="Q81" s="164">
        <v>0</v>
      </c>
      <c r="R81" s="165">
        <v>26671.893899999999</v>
      </c>
      <c r="S81" s="7"/>
      <c r="T81" s="7"/>
      <c r="U81" s="7"/>
      <c r="V81" s="7"/>
      <c r="W81" s="7"/>
      <c r="X81" s="7"/>
      <c r="Y81" s="7"/>
      <c r="Z81" s="7"/>
      <c r="AA81" s="7"/>
      <c r="AB81" s="7"/>
    </row>
    <row r="82" spans="1:28" ht="13.2">
      <c r="A82" s="166"/>
      <c r="B82" s="166"/>
      <c r="C82" s="166"/>
      <c r="D82" s="166"/>
      <c r="E82" s="167">
        <v>222</v>
      </c>
      <c r="F82" s="168">
        <v>4.1390000000000003E-2</v>
      </c>
      <c r="G82" s="120">
        <v>0</v>
      </c>
      <c r="H82" s="120">
        <v>4.1390000000000003E-2</v>
      </c>
      <c r="I82" s="120">
        <v>1527.6038500000002</v>
      </c>
      <c r="J82" s="120">
        <v>63.356430000000003</v>
      </c>
      <c r="K82" s="120">
        <v>1590.96028</v>
      </c>
      <c r="L82" s="120">
        <v>4439.7983800000002</v>
      </c>
      <c r="M82" s="120">
        <v>910.3226800000001</v>
      </c>
      <c r="N82" s="120">
        <v>5350.1210599999995</v>
      </c>
      <c r="O82" s="120">
        <v>6941.12273</v>
      </c>
      <c r="P82" s="120">
        <v>32736.831200000001</v>
      </c>
      <c r="Q82" s="120">
        <v>0</v>
      </c>
      <c r="R82" s="169">
        <v>32736.831200000001</v>
      </c>
      <c r="S82" s="7"/>
      <c r="T82" s="7"/>
      <c r="U82" s="7"/>
      <c r="V82" s="7"/>
      <c r="W82" s="7"/>
      <c r="X82" s="7"/>
      <c r="Y82" s="7"/>
      <c r="Z82" s="7"/>
      <c r="AA82" s="7"/>
      <c r="AB82" s="7"/>
    </row>
    <row r="83" spans="1:28" ht="13.2">
      <c r="A83" s="166"/>
      <c r="B83" s="166"/>
      <c r="C83" s="166"/>
      <c r="D83" s="166"/>
      <c r="E83" s="167">
        <v>334</v>
      </c>
      <c r="F83" s="168">
        <v>3.1730000000000001E-2</v>
      </c>
      <c r="G83" s="120">
        <v>0</v>
      </c>
      <c r="H83" s="120">
        <v>3.1730000000000001E-2</v>
      </c>
      <c r="I83" s="120">
        <v>28.47916</v>
      </c>
      <c r="J83" s="120">
        <v>0</v>
      </c>
      <c r="K83" s="120">
        <v>28.47916</v>
      </c>
      <c r="L83" s="120">
        <v>0</v>
      </c>
      <c r="M83" s="120">
        <v>0</v>
      </c>
      <c r="N83" s="120">
        <v>0</v>
      </c>
      <c r="O83" s="120">
        <v>28.51089</v>
      </c>
      <c r="P83" s="120">
        <v>2234.2331099999997</v>
      </c>
      <c r="Q83" s="120">
        <v>0</v>
      </c>
      <c r="R83" s="169">
        <v>2234.2331099999997</v>
      </c>
      <c r="S83" s="7"/>
      <c r="T83" s="7"/>
      <c r="U83" s="7"/>
      <c r="V83" s="7"/>
      <c r="W83" s="7"/>
      <c r="X83" s="7"/>
      <c r="Y83" s="7"/>
      <c r="Z83" s="7"/>
      <c r="AA83" s="7"/>
      <c r="AB83" s="7"/>
    </row>
    <row r="84" spans="1:28" ht="13.2">
      <c r="A84" s="166"/>
      <c r="B84" s="166"/>
      <c r="C84" s="166"/>
      <c r="D84" s="166"/>
      <c r="E84" s="167">
        <v>348</v>
      </c>
      <c r="F84" s="168">
        <v>2.0000000000000001E-4</v>
      </c>
      <c r="G84" s="120">
        <v>0</v>
      </c>
      <c r="H84" s="120">
        <v>2.0000000000000001E-4</v>
      </c>
      <c r="I84" s="120">
        <v>51.831069999999997</v>
      </c>
      <c r="J84" s="120">
        <v>0</v>
      </c>
      <c r="K84" s="120">
        <v>51.831069999999997</v>
      </c>
      <c r="L84" s="120">
        <v>0</v>
      </c>
      <c r="M84" s="120">
        <v>0</v>
      </c>
      <c r="N84" s="120">
        <v>0</v>
      </c>
      <c r="O84" s="120">
        <v>51.831269999999996</v>
      </c>
      <c r="P84" s="120">
        <v>2446.0753199999999</v>
      </c>
      <c r="Q84" s="120">
        <v>0</v>
      </c>
      <c r="R84" s="169">
        <v>2446.0753199999999</v>
      </c>
      <c r="S84" s="7"/>
      <c r="T84" s="7"/>
      <c r="U84" s="7"/>
      <c r="V84" s="7"/>
      <c r="W84" s="7"/>
      <c r="X84" s="7"/>
      <c r="Y84" s="7"/>
      <c r="Z84" s="7"/>
      <c r="AA84" s="7"/>
      <c r="AB84" s="7"/>
    </row>
    <row r="85" spans="1:28" ht="13.2">
      <c r="A85" s="166"/>
      <c r="B85" s="166"/>
      <c r="C85" s="166"/>
      <c r="D85" s="162" t="s">
        <v>152</v>
      </c>
      <c r="E85" s="162">
        <v>27</v>
      </c>
      <c r="F85" s="163">
        <v>2.2409999999999999E-2</v>
      </c>
      <c r="G85" s="164">
        <v>0</v>
      </c>
      <c r="H85" s="164">
        <v>2.2409999999999999E-2</v>
      </c>
      <c r="I85" s="164">
        <v>1051.4728799999998</v>
      </c>
      <c r="J85" s="164">
        <v>167.73126999999999</v>
      </c>
      <c r="K85" s="164">
        <v>1219.2041499999998</v>
      </c>
      <c r="L85" s="164">
        <v>5229.8172599999998</v>
      </c>
      <c r="M85" s="164">
        <v>171.29014999999998</v>
      </c>
      <c r="N85" s="164">
        <v>5401.1074100000005</v>
      </c>
      <c r="O85" s="164">
        <v>6620.3339699999997</v>
      </c>
      <c r="P85" s="164">
        <v>15096.43103</v>
      </c>
      <c r="Q85" s="164">
        <v>0</v>
      </c>
      <c r="R85" s="165">
        <v>15096.43103</v>
      </c>
      <c r="S85" s="7"/>
      <c r="T85" s="7"/>
      <c r="U85" s="7"/>
      <c r="V85" s="7"/>
      <c r="W85" s="7"/>
      <c r="X85" s="7"/>
      <c r="Y85" s="7"/>
      <c r="Z85" s="7"/>
      <c r="AA85" s="7"/>
      <c r="AB85" s="7"/>
    </row>
    <row r="86" spans="1:28" ht="13.2">
      <c r="A86" s="166"/>
      <c r="B86" s="166"/>
      <c r="C86" s="166"/>
      <c r="D86" s="166"/>
      <c r="E86" s="167">
        <v>161</v>
      </c>
      <c r="F86" s="168">
        <v>5.3429999999999998E-2</v>
      </c>
      <c r="G86" s="120">
        <v>0</v>
      </c>
      <c r="H86" s="120">
        <v>5.3429999999999998E-2</v>
      </c>
      <c r="I86" s="120">
        <v>1754.1541399999999</v>
      </c>
      <c r="J86" s="120">
        <v>124.04708000000001</v>
      </c>
      <c r="K86" s="120">
        <v>1878.2012199999999</v>
      </c>
      <c r="L86" s="120">
        <v>4428.5859900000005</v>
      </c>
      <c r="M86" s="120">
        <v>609.52260999999999</v>
      </c>
      <c r="N86" s="120">
        <v>5038.1085999999996</v>
      </c>
      <c r="O86" s="120">
        <v>6916.3632500000003</v>
      </c>
      <c r="P86" s="120">
        <v>24393.02117</v>
      </c>
      <c r="Q86" s="120">
        <v>0</v>
      </c>
      <c r="R86" s="169">
        <v>24393.02117</v>
      </c>
      <c r="S86" s="7"/>
      <c r="T86" s="7"/>
      <c r="U86" s="7"/>
      <c r="V86" s="7"/>
      <c r="W86" s="7"/>
      <c r="X86" s="7"/>
      <c r="Y86" s="7"/>
      <c r="Z86" s="7"/>
      <c r="AA86" s="7"/>
      <c r="AB86" s="7"/>
    </row>
    <row r="87" spans="1:28" ht="13.2">
      <c r="A87" s="166"/>
      <c r="B87" s="166"/>
      <c r="C87" s="166"/>
      <c r="D87" s="166"/>
      <c r="E87" s="167">
        <v>322</v>
      </c>
      <c r="F87" s="168">
        <v>1.5400000000000001E-3</v>
      </c>
      <c r="G87" s="120">
        <v>0</v>
      </c>
      <c r="H87" s="120">
        <v>1.5400000000000001E-3</v>
      </c>
      <c r="I87" s="120">
        <v>39.578249999999997</v>
      </c>
      <c r="J87" s="120">
        <v>7.5650000000000009E-2</v>
      </c>
      <c r="K87" s="120">
        <v>39.6539</v>
      </c>
      <c r="L87" s="120">
        <v>0</v>
      </c>
      <c r="M87" s="120">
        <v>0</v>
      </c>
      <c r="N87" s="120">
        <v>0</v>
      </c>
      <c r="O87" s="120">
        <v>39.655440000000006</v>
      </c>
      <c r="P87" s="120">
        <v>2075.8502800000001</v>
      </c>
      <c r="Q87" s="120">
        <v>0</v>
      </c>
      <c r="R87" s="169">
        <v>2075.8502800000001</v>
      </c>
      <c r="S87" s="7"/>
      <c r="T87" s="7"/>
      <c r="U87" s="7"/>
      <c r="V87" s="7"/>
      <c r="W87" s="7"/>
      <c r="X87" s="7"/>
      <c r="Y87" s="7"/>
      <c r="Z87" s="7"/>
      <c r="AA87" s="7"/>
      <c r="AB87" s="7"/>
    </row>
    <row r="88" spans="1:28" ht="13.2">
      <c r="A88" s="166"/>
      <c r="B88" s="166"/>
      <c r="C88" s="166"/>
      <c r="D88" s="166"/>
      <c r="E88" s="167">
        <v>346</v>
      </c>
      <c r="F88" s="168">
        <v>2.9739999999999999E-2</v>
      </c>
      <c r="G88" s="120">
        <v>0</v>
      </c>
      <c r="H88" s="120">
        <v>2.9739999999999999E-2</v>
      </c>
      <c r="I88" s="120">
        <v>23.602550000000001</v>
      </c>
      <c r="J88" s="120">
        <v>0</v>
      </c>
      <c r="K88" s="120">
        <v>23.602550000000001</v>
      </c>
      <c r="L88" s="120">
        <v>0</v>
      </c>
      <c r="M88" s="120">
        <v>0</v>
      </c>
      <c r="N88" s="120">
        <v>0</v>
      </c>
      <c r="O88" s="120">
        <v>23.632290000000001</v>
      </c>
      <c r="P88" s="120">
        <v>1860.89797</v>
      </c>
      <c r="Q88" s="120">
        <v>0</v>
      </c>
      <c r="R88" s="169">
        <v>1860.89797</v>
      </c>
      <c r="S88" s="7"/>
      <c r="T88" s="7"/>
      <c r="U88" s="7"/>
      <c r="V88" s="7"/>
      <c r="W88" s="7"/>
      <c r="X88" s="7"/>
      <c r="Y88" s="7"/>
      <c r="Z88" s="7"/>
      <c r="AA88" s="7"/>
      <c r="AB88" s="7"/>
    </row>
    <row r="89" spans="1:28" ht="13.2">
      <c r="A89" s="166"/>
      <c r="B89" s="166"/>
      <c r="C89" s="166"/>
      <c r="D89" s="162" t="s">
        <v>153</v>
      </c>
      <c r="E89" s="162">
        <v>36</v>
      </c>
      <c r="F89" s="163">
        <v>1.3179999999999999E-2</v>
      </c>
      <c r="G89" s="164">
        <v>0</v>
      </c>
      <c r="H89" s="164">
        <v>1.3179999999999999E-2</v>
      </c>
      <c r="I89" s="164">
        <v>1499.9764</v>
      </c>
      <c r="J89" s="164">
        <v>181.33696</v>
      </c>
      <c r="K89" s="164">
        <v>1681.3133600000001</v>
      </c>
      <c r="L89" s="164">
        <v>7343.2470999999996</v>
      </c>
      <c r="M89" s="164">
        <v>243.18028000000001</v>
      </c>
      <c r="N89" s="164">
        <v>7586.4273800000001</v>
      </c>
      <c r="O89" s="164">
        <v>9267.7539199999992</v>
      </c>
      <c r="P89" s="164">
        <v>19227.80415</v>
      </c>
      <c r="Q89" s="164">
        <v>0</v>
      </c>
      <c r="R89" s="165">
        <v>19227.80415</v>
      </c>
      <c r="S89" s="7"/>
      <c r="T89" s="7"/>
      <c r="U89" s="7"/>
      <c r="V89" s="7"/>
      <c r="W89" s="7"/>
      <c r="X89" s="7"/>
      <c r="Y89" s="7"/>
      <c r="Z89" s="7"/>
      <c r="AA89" s="7"/>
      <c r="AB89" s="7"/>
    </row>
    <row r="90" spans="1:28" ht="13.2">
      <c r="A90" s="166"/>
      <c r="B90" s="166"/>
      <c r="C90" s="166"/>
      <c r="D90" s="166"/>
      <c r="E90" s="167">
        <v>384</v>
      </c>
      <c r="F90" s="168">
        <v>5.0000000000000001E-4</v>
      </c>
      <c r="G90" s="120">
        <v>0</v>
      </c>
      <c r="H90" s="120">
        <v>5.0000000000000001E-4</v>
      </c>
      <c r="I90" s="120">
        <v>3.5173100000000002</v>
      </c>
      <c r="J90" s="120">
        <v>0</v>
      </c>
      <c r="K90" s="120">
        <v>3.5173100000000002</v>
      </c>
      <c r="L90" s="120">
        <v>0</v>
      </c>
      <c r="M90" s="120">
        <v>0</v>
      </c>
      <c r="N90" s="120">
        <v>0</v>
      </c>
      <c r="O90" s="120">
        <v>3.5178099999999999</v>
      </c>
      <c r="P90" s="120">
        <v>1447.16174</v>
      </c>
      <c r="Q90" s="120">
        <v>0</v>
      </c>
      <c r="R90" s="169">
        <v>1447.16174</v>
      </c>
      <c r="S90" s="7"/>
      <c r="T90" s="7"/>
      <c r="U90" s="7"/>
      <c r="V90" s="7"/>
      <c r="W90" s="7"/>
      <c r="X90" s="7"/>
      <c r="Y90" s="7"/>
      <c r="Z90" s="7"/>
      <c r="AA90" s="7"/>
      <c r="AB90" s="7"/>
    </row>
    <row r="91" spans="1:28" ht="13.2">
      <c r="A91" s="166"/>
      <c r="B91" s="166"/>
      <c r="C91" s="166"/>
      <c r="D91" s="166"/>
      <c r="E91" s="167">
        <v>386</v>
      </c>
      <c r="F91" s="168">
        <v>0</v>
      </c>
      <c r="G91" s="120">
        <v>0</v>
      </c>
      <c r="H91" s="120">
        <v>0</v>
      </c>
      <c r="I91" s="120">
        <v>0.11215</v>
      </c>
      <c r="J91" s="120">
        <v>0</v>
      </c>
      <c r="K91" s="120">
        <v>0.11215</v>
      </c>
      <c r="L91" s="120">
        <v>0</v>
      </c>
      <c r="M91" s="120">
        <v>0</v>
      </c>
      <c r="N91" s="120">
        <v>0</v>
      </c>
      <c r="O91" s="120">
        <v>0.11215</v>
      </c>
      <c r="P91" s="120">
        <v>457.54669999999999</v>
      </c>
      <c r="Q91" s="120">
        <v>0</v>
      </c>
      <c r="R91" s="169">
        <v>457.54669999999999</v>
      </c>
      <c r="S91" s="7"/>
      <c r="T91" s="7"/>
      <c r="U91" s="7"/>
      <c r="V91" s="7"/>
      <c r="W91" s="7"/>
      <c r="X91" s="7"/>
      <c r="Y91" s="7"/>
      <c r="Z91" s="7"/>
      <c r="AA91" s="7"/>
      <c r="AB91" s="7"/>
    </row>
    <row r="92" spans="1:28" ht="13.2">
      <c r="A92" s="166"/>
      <c r="B92" s="166"/>
      <c r="C92" s="166"/>
      <c r="D92" s="166"/>
      <c r="E92" s="167">
        <v>395</v>
      </c>
      <c r="F92" s="168">
        <v>0</v>
      </c>
      <c r="G92" s="120">
        <v>0</v>
      </c>
      <c r="H92" s="120">
        <v>0</v>
      </c>
      <c r="I92" s="120">
        <v>0.55140999999999996</v>
      </c>
      <c r="J92" s="120">
        <v>0</v>
      </c>
      <c r="K92" s="120">
        <v>0.55140999999999996</v>
      </c>
      <c r="L92" s="120">
        <v>0</v>
      </c>
      <c r="M92" s="120">
        <v>0</v>
      </c>
      <c r="N92" s="120">
        <v>0</v>
      </c>
      <c r="O92" s="120">
        <v>0.55140999999999996</v>
      </c>
      <c r="P92" s="120">
        <v>1174.6354899999999</v>
      </c>
      <c r="Q92" s="120">
        <v>0</v>
      </c>
      <c r="R92" s="169">
        <v>1174.6354899999999</v>
      </c>
      <c r="S92" s="7"/>
      <c r="T92" s="7"/>
      <c r="U92" s="7"/>
      <c r="V92" s="7"/>
      <c r="W92" s="7"/>
      <c r="X92" s="7"/>
      <c r="Y92" s="7"/>
      <c r="Z92" s="7"/>
      <c r="AA92" s="7"/>
      <c r="AB92" s="7"/>
    </row>
    <row r="93" spans="1:28" ht="13.2">
      <c r="A93" s="166"/>
      <c r="B93" s="166"/>
      <c r="C93" s="166"/>
      <c r="D93" s="162" t="s">
        <v>154</v>
      </c>
      <c r="E93" s="162">
        <v>299</v>
      </c>
      <c r="F93" s="163">
        <v>5.0000000000000002E-5</v>
      </c>
      <c r="G93" s="164">
        <v>0</v>
      </c>
      <c r="H93" s="164">
        <v>5.0000000000000002E-5</v>
      </c>
      <c r="I93" s="164">
        <v>10.195679999999999</v>
      </c>
      <c r="J93" s="164">
        <v>1.1966400000000001</v>
      </c>
      <c r="K93" s="164">
        <v>11.39232</v>
      </c>
      <c r="L93" s="164">
        <v>0</v>
      </c>
      <c r="M93" s="164">
        <v>0</v>
      </c>
      <c r="N93" s="164">
        <v>0</v>
      </c>
      <c r="O93" s="164">
        <v>11.392370000000001</v>
      </c>
      <c r="P93" s="164">
        <v>2086.5062600000001</v>
      </c>
      <c r="Q93" s="164">
        <v>0</v>
      </c>
      <c r="R93" s="165">
        <v>2086.5062600000001</v>
      </c>
      <c r="S93" s="7"/>
      <c r="T93" s="7"/>
      <c r="U93" s="7"/>
      <c r="V93" s="7"/>
      <c r="W93" s="7"/>
      <c r="X93" s="7"/>
      <c r="Y93" s="7"/>
      <c r="Z93" s="7"/>
      <c r="AA93" s="7"/>
      <c r="AB93" s="7"/>
    </row>
    <row r="94" spans="1:28" ht="13.2">
      <c r="A94" s="166"/>
      <c r="B94" s="166"/>
      <c r="C94" s="166"/>
      <c r="D94" s="166"/>
      <c r="E94" s="167">
        <v>375</v>
      </c>
      <c r="F94" s="168">
        <v>2.6019999999999998E-2</v>
      </c>
      <c r="G94" s="120">
        <v>0</v>
      </c>
      <c r="H94" s="120">
        <v>2.6019999999999998E-2</v>
      </c>
      <c r="I94" s="120">
        <v>2702.4267500000001</v>
      </c>
      <c r="J94" s="120">
        <v>330.46321</v>
      </c>
      <c r="K94" s="120">
        <v>3032.88996</v>
      </c>
      <c r="L94" s="120">
        <v>39008.448380000002</v>
      </c>
      <c r="M94" s="120">
        <v>2257.0773599999998</v>
      </c>
      <c r="N94" s="120">
        <v>41265.525740000005</v>
      </c>
      <c r="O94" s="120">
        <v>44298.441719999995</v>
      </c>
      <c r="P94" s="120">
        <v>23563.722389999999</v>
      </c>
      <c r="Q94" s="120">
        <v>0</v>
      </c>
      <c r="R94" s="169">
        <v>23563.722389999999</v>
      </c>
      <c r="S94" s="7"/>
      <c r="T94" s="7"/>
      <c r="U94" s="7"/>
      <c r="V94" s="7"/>
      <c r="W94" s="7"/>
      <c r="X94" s="7"/>
      <c r="Y94" s="7"/>
      <c r="Z94" s="7"/>
      <c r="AA94" s="7"/>
      <c r="AB94" s="7"/>
    </row>
    <row r="95" spans="1:28" ht="13.2">
      <c r="A95" s="166"/>
      <c r="B95" s="166"/>
      <c r="C95" s="166"/>
      <c r="D95" s="166"/>
      <c r="E95" s="167">
        <v>380</v>
      </c>
      <c r="F95" s="168">
        <v>0</v>
      </c>
      <c r="G95" s="120">
        <v>0</v>
      </c>
      <c r="H95" s="120">
        <v>0</v>
      </c>
      <c r="I95" s="120">
        <v>0.28427999999999998</v>
      </c>
      <c r="J95" s="120">
        <v>0</v>
      </c>
      <c r="K95" s="120">
        <v>0.28427999999999998</v>
      </c>
      <c r="L95" s="120">
        <v>0</v>
      </c>
      <c r="M95" s="120">
        <v>0</v>
      </c>
      <c r="N95" s="120">
        <v>0</v>
      </c>
      <c r="O95" s="120">
        <v>0.28427999999999998</v>
      </c>
      <c r="P95" s="120">
        <v>1538.76469</v>
      </c>
      <c r="Q95" s="120">
        <v>0</v>
      </c>
      <c r="R95" s="169">
        <v>1538.76469</v>
      </c>
      <c r="S95" s="7"/>
      <c r="T95" s="7"/>
      <c r="U95" s="7"/>
      <c r="V95" s="7"/>
      <c r="W95" s="7"/>
      <c r="X95" s="7"/>
      <c r="Y95" s="7"/>
      <c r="Z95" s="7"/>
      <c r="AA95" s="7"/>
      <c r="AB95" s="7"/>
    </row>
    <row r="96" spans="1:28" ht="13.2">
      <c r="A96" s="166"/>
      <c r="B96" s="166"/>
      <c r="C96" s="166"/>
      <c r="D96" s="162" t="s">
        <v>155</v>
      </c>
      <c r="E96" s="162">
        <v>14</v>
      </c>
      <c r="F96" s="163">
        <v>7.6480000000000006E-2</v>
      </c>
      <c r="G96" s="164">
        <v>0</v>
      </c>
      <c r="H96" s="164">
        <v>7.6480000000000006E-2</v>
      </c>
      <c r="I96" s="164">
        <v>2228.8986199999999</v>
      </c>
      <c r="J96" s="164">
        <v>447.24496999999997</v>
      </c>
      <c r="K96" s="164">
        <v>2676.1435899999997</v>
      </c>
      <c r="L96" s="164">
        <v>17025.889309999999</v>
      </c>
      <c r="M96" s="164">
        <v>1009.27084</v>
      </c>
      <c r="N96" s="164">
        <v>18035.16015</v>
      </c>
      <c r="O96" s="164">
        <v>20711.380219999999</v>
      </c>
      <c r="P96" s="164">
        <v>29914.54463</v>
      </c>
      <c r="Q96" s="164">
        <v>0</v>
      </c>
      <c r="R96" s="165">
        <v>29914.54463</v>
      </c>
      <c r="S96" s="7"/>
      <c r="T96" s="7"/>
      <c r="U96" s="7"/>
      <c r="V96" s="7"/>
      <c r="W96" s="7"/>
      <c r="X96" s="7"/>
      <c r="Y96" s="7"/>
      <c r="Z96" s="7"/>
      <c r="AA96" s="7"/>
      <c r="AB96" s="7"/>
    </row>
    <row r="97" spans="1:28" ht="13.2">
      <c r="A97" s="166"/>
      <c r="B97" s="166"/>
      <c r="C97" s="166"/>
      <c r="D97" s="162" t="s">
        <v>156</v>
      </c>
      <c r="E97" s="162">
        <v>347</v>
      </c>
      <c r="F97" s="163">
        <v>5.2300000000000003E-3</v>
      </c>
      <c r="G97" s="164">
        <v>0</v>
      </c>
      <c r="H97" s="164">
        <v>5.2300000000000003E-3</v>
      </c>
      <c r="I97" s="164">
        <v>20.99295</v>
      </c>
      <c r="J97" s="164">
        <v>6.0749999999999998E-2</v>
      </c>
      <c r="K97" s="164">
        <v>21.053699999999999</v>
      </c>
      <c r="L97" s="164">
        <v>0</v>
      </c>
      <c r="M97" s="164">
        <v>0</v>
      </c>
      <c r="N97" s="164">
        <v>0</v>
      </c>
      <c r="O97" s="164">
        <v>21.05893</v>
      </c>
      <c r="P97" s="164">
        <v>2230.35194</v>
      </c>
      <c r="Q97" s="164">
        <v>0</v>
      </c>
      <c r="R97" s="165">
        <v>2230.35194</v>
      </c>
      <c r="S97" s="7"/>
      <c r="T97" s="7"/>
      <c r="U97" s="7"/>
      <c r="V97" s="7"/>
      <c r="W97" s="7"/>
      <c r="X97" s="7"/>
      <c r="Y97" s="7"/>
      <c r="Z97" s="7"/>
      <c r="AA97" s="7"/>
      <c r="AB97" s="7"/>
    </row>
    <row r="98" spans="1:28" ht="13.2">
      <c r="A98" s="166"/>
      <c r="B98" s="166"/>
      <c r="C98" s="166"/>
      <c r="D98" s="166"/>
      <c r="E98" s="167">
        <v>396</v>
      </c>
      <c r="F98" s="168">
        <v>0</v>
      </c>
      <c r="G98" s="120">
        <v>0</v>
      </c>
      <c r="H98" s="120">
        <v>0</v>
      </c>
      <c r="I98" s="120">
        <v>1.2929000000000002</v>
      </c>
      <c r="J98" s="120">
        <v>0</v>
      </c>
      <c r="K98" s="120">
        <v>1.2929000000000002</v>
      </c>
      <c r="L98" s="120">
        <v>0</v>
      </c>
      <c r="M98" s="120">
        <v>0</v>
      </c>
      <c r="N98" s="120">
        <v>0</v>
      </c>
      <c r="O98" s="120">
        <v>1.2929000000000002</v>
      </c>
      <c r="P98" s="120">
        <v>1363.3770400000001</v>
      </c>
      <c r="Q98" s="120">
        <v>0</v>
      </c>
      <c r="R98" s="169">
        <v>1363.3770400000001</v>
      </c>
      <c r="S98" s="7"/>
      <c r="T98" s="7"/>
      <c r="U98" s="7"/>
      <c r="V98" s="7"/>
      <c r="W98" s="7"/>
      <c r="X98" s="7"/>
      <c r="Y98" s="7"/>
      <c r="Z98" s="7"/>
      <c r="AA98" s="7"/>
      <c r="AB98" s="7"/>
    </row>
    <row r="99" spans="1:28" ht="13.2">
      <c r="A99" s="166"/>
      <c r="B99" s="166"/>
      <c r="C99" s="166"/>
      <c r="D99" s="162" t="s">
        <v>157</v>
      </c>
      <c r="E99" s="162">
        <v>57</v>
      </c>
      <c r="F99" s="163">
        <v>9.6689999999999998E-2</v>
      </c>
      <c r="G99" s="164">
        <v>0</v>
      </c>
      <c r="H99" s="164">
        <v>9.6689999999999998E-2</v>
      </c>
      <c r="I99" s="164">
        <v>1543.66264</v>
      </c>
      <c r="J99" s="164">
        <v>29.013999999999999</v>
      </c>
      <c r="K99" s="164">
        <v>1572.6766399999999</v>
      </c>
      <c r="L99" s="164">
        <v>5062.0808499999994</v>
      </c>
      <c r="M99" s="164">
        <v>82.156880000000001</v>
      </c>
      <c r="N99" s="164">
        <v>5144.2377300000007</v>
      </c>
      <c r="O99" s="164">
        <v>6717.0110599999998</v>
      </c>
      <c r="P99" s="164">
        <v>24417.87156</v>
      </c>
      <c r="Q99" s="164">
        <v>0</v>
      </c>
      <c r="R99" s="165">
        <v>24417.87156</v>
      </c>
      <c r="S99" s="7"/>
      <c r="T99" s="7"/>
      <c r="U99" s="7"/>
      <c r="V99" s="7"/>
      <c r="W99" s="7"/>
      <c r="X99" s="7"/>
      <c r="Y99" s="7"/>
      <c r="Z99" s="7"/>
      <c r="AA99" s="7"/>
      <c r="AB99" s="7"/>
    </row>
    <row r="100" spans="1:28" ht="13.2">
      <c r="A100" s="166"/>
      <c r="B100" s="166"/>
      <c r="C100" s="166"/>
      <c r="D100" s="166"/>
      <c r="E100" s="167">
        <v>336</v>
      </c>
      <c r="F100" s="168">
        <v>2.3400000000000001E-3</v>
      </c>
      <c r="G100" s="120">
        <v>0</v>
      </c>
      <c r="H100" s="120">
        <v>2.3400000000000001E-3</v>
      </c>
      <c r="I100" s="120">
        <v>107.41921000000001</v>
      </c>
      <c r="J100" s="120">
        <v>0</v>
      </c>
      <c r="K100" s="120">
        <v>107.41921000000001</v>
      </c>
      <c r="L100" s="120">
        <v>0</v>
      </c>
      <c r="M100" s="120">
        <v>0</v>
      </c>
      <c r="N100" s="120">
        <v>0</v>
      </c>
      <c r="O100" s="120">
        <v>107.42155</v>
      </c>
      <c r="P100" s="120">
        <v>2483.9612499999998</v>
      </c>
      <c r="Q100" s="120">
        <v>0</v>
      </c>
      <c r="R100" s="169">
        <v>2483.9612499999998</v>
      </c>
      <c r="S100" s="7"/>
      <c r="T100" s="7"/>
      <c r="U100" s="7"/>
      <c r="V100" s="7"/>
      <c r="W100" s="7"/>
      <c r="X100" s="7"/>
      <c r="Y100" s="7"/>
      <c r="Z100" s="7"/>
      <c r="AA100" s="7"/>
      <c r="AB100" s="7"/>
    </row>
    <row r="101" spans="1:28" ht="13.2">
      <c r="A101" s="166"/>
      <c r="B101" s="166"/>
      <c r="C101" s="166"/>
      <c r="D101" s="166"/>
      <c r="E101" s="167">
        <v>383</v>
      </c>
      <c r="F101" s="168">
        <v>4.7000000000000002E-3</v>
      </c>
      <c r="G101" s="120">
        <v>0</v>
      </c>
      <c r="H101" s="120">
        <v>4.7000000000000002E-3</v>
      </c>
      <c r="I101" s="120">
        <v>20.43665</v>
      </c>
      <c r="J101" s="120">
        <v>0</v>
      </c>
      <c r="K101" s="120">
        <v>20.43665</v>
      </c>
      <c r="L101" s="120">
        <v>0</v>
      </c>
      <c r="M101" s="120">
        <v>0</v>
      </c>
      <c r="N101" s="120">
        <v>0</v>
      </c>
      <c r="O101" s="120">
        <v>20.44135</v>
      </c>
      <c r="P101" s="120">
        <v>1884.23333</v>
      </c>
      <c r="Q101" s="120">
        <v>0</v>
      </c>
      <c r="R101" s="169">
        <v>1884.23333</v>
      </c>
      <c r="S101" s="7"/>
      <c r="T101" s="7"/>
      <c r="U101" s="7"/>
      <c r="V101" s="7"/>
      <c r="W101" s="7"/>
      <c r="X101" s="7"/>
      <c r="Y101" s="7"/>
      <c r="Z101" s="7"/>
      <c r="AA101" s="7"/>
      <c r="AB101" s="7"/>
    </row>
    <row r="102" spans="1:28" ht="13.2">
      <c r="A102" s="166"/>
      <c r="B102" s="166"/>
      <c r="C102" s="166"/>
      <c r="D102" s="162" t="s">
        <v>158</v>
      </c>
      <c r="E102" s="162">
        <v>287</v>
      </c>
      <c r="F102" s="163">
        <v>2.7899799999999999</v>
      </c>
      <c r="G102" s="164">
        <v>0</v>
      </c>
      <c r="H102" s="164">
        <v>2.7899799999999999</v>
      </c>
      <c r="I102" s="164">
        <v>45.870199999999997</v>
      </c>
      <c r="J102" s="164">
        <v>0</v>
      </c>
      <c r="K102" s="164">
        <v>45.870199999999997</v>
      </c>
      <c r="L102" s="164">
        <v>0</v>
      </c>
      <c r="M102" s="164">
        <v>0</v>
      </c>
      <c r="N102" s="164">
        <v>0</v>
      </c>
      <c r="O102" s="164">
        <v>48.660179999999997</v>
      </c>
      <c r="P102" s="164">
        <v>2447.9399900000003</v>
      </c>
      <c r="Q102" s="164">
        <v>0</v>
      </c>
      <c r="R102" s="165">
        <v>2447.9399900000003</v>
      </c>
      <c r="S102" s="7"/>
      <c r="T102" s="7"/>
      <c r="U102" s="7"/>
      <c r="V102" s="7"/>
      <c r="W102" s="7"/>
      <c r="X102" s="7"/>
      <c r="Y102" s="7"/>
      <c r="Z102" s="7"/>
      <c r="AA102" s="7"/>
      <c r="AB102" s="7"/>
    </row>
    <row r="103" spans="1:28" ht="13.2">
      <c r="A103" s="166"/>
      <c r="B103" s="166"/>
      <c r="C103" s="166"/>
      <c r="D103" s="162" t="s">
        <v>159</v>
      </c>
      <c r="E103" s="162">
        <v>19</v>
      </c>
      <c r="F103" s="163">
        <v>4.4819999999999999E-2</v>
      </c>
      <c r="G103" s="164">
        <v>0</v>
      </c>
      <c r="H103" s="164">
        <v>4.4819999999999999E-2</v>
      </c>
      <c r="I103" s="164">
        <v>2600.3573500000002</v>
      </c>
      <c r="J103" s="164">
        <v>195.83920999999998</v>
      </c>
      <c r="K103" s="164">
        <v>2796.1965599999999</v>
      </c>
      <c r="L103" s="164">
        <v>22832.02506</v>
      </c>
      <c r="M103" s="164">
        <v>590.94200999999998</v>
      </c>
      <c r="N103" s="164">
        <v>23422.967069999999</v>
      </c>
      <c r="O103" s="164">
        <v>26219.208449999998</v>
      </c>
      <c r="P103" s="164">
        <v>34406.052840000004</v>
      </c>
      <c r="Q103" s="164">
        <v>0</v>
      </c>
      <c r="R103" s="165">
        <v>34406.052840000004</v>
      </c>
      <c r="S103" s="7"/>
      <c r="T103" s="7"/>
      <c r="U103" s="7"/>
      <c r="V103" s="7"/>
      <c r="W103" s="7"/>
      <c r="X103" s="7"/>
      <c r="Y103" s="7"/>
      <c r="Z103" s="7"/>
      <c r="AA103" s="7"/>
      <c r="AB103" s="7"/>
    </row>
    <row r="104" spans="1:28" ht="13.2">
      <c r="A104" s="166"/>
      <c r="B104" s="166"/>
      <c r="C104" s="166"/>
      <c r="D104" s="166"/>
      <c r="E104" s="167">
        <v>210</v>
      </c>
      <c r="F104" s="168">
        <v>1.8500000000000001E-3</v>
      </c>
      <c r="G104" s="120">
        <v>0.13072</v>
      </c>
      <c r="H104" s="120">
        <v>0.13256999999999999</v>
      </c>
      <c r="I104" s="120">
        <v>2450.8487799999998</v>
      </c>
      <c r="J104" s="120">
        <v>132.9939</v>
      </c>
      <c r="K104" s="120">
        <v>2583.8426800000002</v>
      </c>
      <c r="L104" s="120">
        <v>17546.686160000001</v>
      </c>
      <c r="M104" s="120">
        <v>870.97785999999996</v>
      </c>
      <c r="N104" s="120">
        <v>18417.66402</v>
      </c>
      <c r="O104" s="120">
        <v>21001.63927</v>
      </c>
      <c r="P104" s="120">
        <v>30087.041960000002</v>
      </c>
      <c r="Q104" s="120">
        <v>0</v>
      </c>
      <c r="R104" s="169">
        <v>30087.041960000002</v>
      </c>
      <c r="S104" s="7"/>
      <c r="T104" s="7"/>
      <c r="U104" s="7"/>
      <c r="V104" s="7"/>
      <c r="W104" s="7"/>
      <c r="X104" s="7"/>
      <c r="Y104" s="7"/>
      <c r="Z104" s="7"/>
      <c r="AA104" s="7"/>
      <c r="AB104" s="7"/>
    </row>
    <row r="105" spans="1:28" ht="13.2">
      <c r="A105" s="166"/>
      <c r="B105" s="166"/>
      <c r="C105" s="166"/>
      <c r="D105" s="166"/>
      <c r="E105" s="167">
        <v>339</v>
      </c>
      <c r="F105" s="168">
        <v>2.8E-3</v>
      </c>
      <c r="G105" s="120">
        <v>0</v>
      </c>
      <c r="H105" s="120">
        <v>2.8E-3</v>
      </c>
      <c r="I105" s="120">
        <v>21.532820000000001</v>
      </c>
      <c r="J105" s="120">
        <v>3.7579999999999995E-2</v>
      </c>
      <c r="K105" s="120">
        <v>21.570400000000003</v>
      </c>
      <c r="L105" s="120">
        <v>0</v>
      </c>
      <c r="M105" s="120">
        <v>0</v>
      </c>
      <c r="N105" s="120">
        <v>0</v>
      </c>
      <c r="O105" s="120">
        <v>21.5732</v>
      </c>
      <c r="P105" s="120">
        <v>1601.6994999999999</v>
      </c>
      <c r="Q105" s="120">
        <v>0</v>
      </c>
      <c r="R105" s="169">
        <v>1601.6994999999999</v>
      </c>
      <c r="S105" s="7"/>
      <c r="T105" s="7"/>
      <c r="U105" s="7"/>
      <c r="V105" s="7"/>
      <c r="W105" s="7"/>
      <c r="X105" s="7"/>
      <c r="Y105" s="7"/>
      <c r="Z105" s="7"/>
      <c r="AA105" s="7"/>
      <c r="AB105" s="7"/>
    </row>
    <row r="106" spans="1:28" ht="13.2">
      <c r="A106" s="166"/>
      <c r="B106" s="166"/>
      <c r="C106" s="166"/>
      <c r="D106" s="162" t="s">
        <v>160</v>
      </c>
      <c r="E106" s="162">
        <v>100</v>
      </c>
      <c r="F106" s="163">
        <v>1.55E-2</v>
      </c>
      <c r="G106" s="164">
        <v>0</v>
      </c>
      <c r="H106" s="164">
        <v>1.55E-2</v>
      </c>
      <c r="I106" s="164">
        <v>1826.46218</v>
      </c>
      <c r="J106" s="164">
        <v>203.51505</v>
      </c>
      <c r="K106" s="164">
        <v>2029.97723</v>
      </c>
      <c r="L106" s="164">
        <v>22801.470949999999</v>
      </c>
      <c r="M106" s="164">
        <v>2316.9944700000001</v>
      </c>
      <c r="N106" s="164">
        <v>25118.46542</v>
      </c>
      <c r="O106" s="164">
        <v>27148.458149999999</v>
      </c>
      <c r="P106" s="164">
        <v>20394.381550000002</v>
      </c>
      <c r="Q106" s="164">
        <v>0</v>
      </c>
      <c r="R106" s="165">
        <v>20394.381550000002</v>
      </c>
      <c r="S106" s="7"/>
      <c r="T106" s="7"/>
      <c r="U106" s="7"/>
      <c r="V106" s="7"/>
      <c r="W106" s="7"/>
      <c r="X106" s="7"/>
      <c r="Y106" s="7"/>
      <c r="Z106" s="7"/>
      <c r="AA106" s="7"/>
      <c r="AB106" s="7"/>
    </row>
    <row r="107" spans="1:28" ht="13.2">
      <c r="A107" s="166"/>
      <c r="B107" s="166"/>
      <c r="C107" s="166"/>
      <c r="D107" s="162" t="s">
        <v>161</v>
      </c>
      <c r="E107" s="162">
        <v>83</v>
      </c>
      <c r="F107" s="163">
        <v>7.6400000000000001E-3</v>
      </c>
      <c r="G107" s="164">
        <v>0</v>
      </c>
      <c r="H107" s="164">
        <v>7.6400000000000001E-3</v>
      </c>
      <c r="I107" s="164">
        <v>1013.824</v>
      </c>
      <c r="J107" s="164">
        <v>132.80123999999998</v>
      </c>
      <c r="K107" s="164">
        <v>1146.6252400000001</v>
      </c>
      <c r="L107" s="164">
        <v>6778.2111399999994</v>
      </c>
      <c r="M107" s="164">
        <v>307.29242999999997</v>
      </c>
      <c r="N107" s="164">
        <v>7085.5035699999999</v>
      </c>
      <c r="O107" s="164">
        <v>8232.13645</v>
      </c>
      <c r="P107" s="164">
        <v>19203.210300000002</v>
      </c>
      <c r="Q107" s="164">
        <v>0</v>
      </c>
      <c r="R107" s="165">
        <v>19203.210300000002</v>
      </c>
      <c r="S107" s="7"/>
      <c r="T107" s="7"/>
      <c r="U107" s="7"/>
      <c r="V107" s="7"/>
      <c r="W107" s="7"/>
      <c r="X107" s="7"/>
      <c r="Y107" s="7"/>
      <c r="Z107" s="7"/>
      <c r="AA107" s="7"/>
      <c r="AB107" s="7"/>
    </row>
    <row r="108" spans="1:28" ht="13.2">
      <c r="A108" s="166"/>
      <c r="B108" s="166"/>
      <c r="C108" s="166"/>
      <c r="D108" s="166"/>
      <c r="E108" s="167">
        <v>393</v>
      </c>
      <c r="F108" s="168">
        <v>0</v>
      </c>
      <c r="G108" s="120">
        <v>0</v>
      </c>
      <c r="H108" s="120">
        <v>0</v>
      </c>
      <c r="I108" s="120">
        <v>18.182919999999999</v>
      </c>
      <c r="J108" s="120">
        <v>0</v>
      </c>
      <c r="K108" s="120">
        <v>18.182919999999999</v>
      </c>
      <c r="L108" s="120">
        <v>0</v>
      </c>
      <c r="M108" s="120">
        <v>0</v>
      </c>
      <c r="N108" s="120">
        <v>0</v>
      </c>
      <c r="O108" s="120">
        <v>18.182919999999999</v>
      </c>
      <c r="P108" s="120">
        <v>1516.2345700000001</v>
      </c>
      <c r="Q108" s="120">
        <v>0</v>
      </c>
      <c r="R108" s="169">
        <v>1516.2345700000001</v>
      </c>
      <c r="S108" s="7"/>
      <c r="T108" s="7"/>
      <c r="U108" s="7"/>
      <c r="V108" s="7"/>
      <c r="W108" s="7"/>
      <c r="X108" s="7"/>
      <c r="Y108" s="7"/>
      <c r="Z108" s="7"/>
      <c r="AA108" s="7"/>
      <c r="AB108" s="7"/>
    </row>
    <row r="109" spans="1:28" ht="13.2">
      <c r="A109" s="166"/>
      <c r="B109" s="166"/>
      <c r="C109" s="166"/>
      <c r="D109" s="162" t="s">
        <v>162</v>
      </c>
      <c r="E109" s="162">
        <v>253</v>
      </c>
      <c r="F109" s="163">
        <v>9.4299999999999991E-3</v>
      </c>
      <c r="G109" s="164">
        <v>0</v>
      </c>
      <c r="H109" s="164">
        <v>9.4299999999999991E-3</v>
      </c>
      <c r="I109" s="164">
        <v>32.16066</v>
      </c>
      <c r="J109" s="164">
        <v>0</v>
      </c>
      <c r="K109" s="164">
        <v>32.16066</v>
      </c>
      <c r="L109" s="164">
        <v>0</v>
      </c>
      <c r="M109" s="164">
        <v>0</v>
      </c>
      <c r="N109" s="164">
        <v>0</v>
      </c>
      <c r="O109" s="164">
        <v>32.170090000000002</v>
      </c>
      <c r="P109" s="164">
        <v>3034.97777</v>
      </c>
      <c r="Q109" s="164">
        <v>0</v>
      </c>
      <c r="R109" s="165">
        <v>3034.97777</v>
      </c>
      <c r="S109" s="7"/>
      <c r="T109" s="7"/>
      <c r="U109" s="7"/>
      <c r="V109" s="7"/>
      <c r="W109" s="7"/>
      <c r="X109" s="7"/>
      <c r="Y109" s="7"/>
      <c r="Z109" s="7"/>
      <c r="AA109" s="7"/>
      <c r="AB109" s="7"/>
    </row>
    <row r="110" spans="1:28" ht="13.2">
      <c r="A110" s="166"/>
      <c r="B110" s="162" t="s">
        <v>17</v>
      </c>
      <c r="C110" s="162" t="s">
        <v>163</v>
      </c>
      <c r="D110" s="162" t="s">
        <v>164</v>
      </c>
      <c r="E110" s="162">
        <v>301</v>
      </c>
      <c r="F110" s="163">
        <v>0.45876999999999996</v>
      </c>
      <c r="G110" s="164">
        <v>0</v>
      </c>
      <c r="H110" s="164">
        <v>0.45876999999999996</v>
      </c>
      <c r="I110" s="164">
        <v>34.571100000000001</v>
      </c>
      <c r="J110" s="164">
        <v>0</v>
      </c>
      <c r="K110" s="164">
        <v>34.571100000000001</v>
      </c>
      <c r="L110" s="164">
        <v>0</v>
      </c>
      <c r="M110" s="164">
        <v>0</v>
      </c>
      <c r="N110" s="164">
        <v>0</v>
      </c>
      <c r="O110" s="164">
        <v>35.029870000000003</v>
      </c>
      <c r="P110" s="164">
        <v>9497.7998800000005</v>
      </c>
      <c r="Q110" s="164">
        <v>0</v>
      </c>
      <c r="R110" s="165">
        <v>9497.7998800000005</v>
      </c>
      <c r="S110" s="7"/>
      <c r="T110" s="7"/>
      <c r="U110" s="7"/>
      <c r="V110" s="7"/>
      <c r="W110" s="7"/>
      <c r="X110" s="7"/>
      <c r="Y110" s="7"/>
      <c r="Z110" s="7"/>
      <c r="AA110" s="7"/>
      <c r="AB110" s="7"/>
    </row>
    <row r="111" spans="1:28" ht="13.2">
      <c r="A111" s="166"/>
      <c r="B111" s="166"/>
      <c r="C111" s="162" t="s">
        <v>165</v>
      </c>
      <c r="D111" s="162" t="s">
        <v>166</v>
      </c>
      <c r="E111" s="162">
        <v>15</v>
      </c>
      <c r="F111" s="163">
        <v>8.8150000000000006E-2</v>
      </c>
      <c r="G111" s="164">
        <v>0</v>
      </c>
      <c r="H111" s="164">
        <v>8.8150000000000006E-2</v>
      </c>
      <c r="I111" s="164">
        <v>1606.7210600000001</v>
      </c>
      <c r="J111" s="164">
        <v>18.266009999999998</v>
      </c>
      <c r="K111" s="164">
        <v>1624.9870700000001</v>
      </c>
      <c r="L111" s="164">
        <v>1798.74837</v>
      </c>
      <c r="M111" s="164">
        <v>134.30714</v>
      </c>
      <c r="N111" s="164">
        <v>1933.0555099999999</v>
      </c>
      <c r="O111" s="164">
        <v>3558.1307299999999</v>
      </c>
      <c r="P111" s="164">
        <v>50946.62457</v>
      </c>
      <c r="Q111" s="164">
        <v>0</v>
      </c>
      <c r="R111" s="165">
        <v>50946.62457</v>
      </c>
      <c r="S111" s="7"/>
      <c r="T111" s="7"/>
      <c r="U111" s="7"/>
      <c r="V111" s="7"/>
      <c r="W111" s="7"/>
      <c r="X111" s="7"/>
      <c r="Y111" s="7"/>
      <c r="Z111" s="7"/>
      <c r="AA111" s="7"/>
      <c r="AB111" s="7"/>
    </row>
    <row r="112" spans="1:28" ht="13.2">
      <c r="A112" s="166"/>
      <c r="B112" s="166"/>
      <c r="C112" s="166"/>
      <c r="D112" s="166"/>
      <c r="E112" s="167">
        <v>274</v>
      </c>
      <c r="F112" s="168">
        <v>1.04E-2</v>
      </c>
      <c r="G112" s="120">
        <v>0</v>
      </c>
      <c r="H112" s="120">
        <v>1.04E-2</v>
      </c>
      <c r="I112" s="120">
        <v>90.156949999999995</v>
      </c>
      <c r="J112" s="120">
        <v>0</v>
      </c>
      <c r="K112" s="120">
        <v>90.156949999999995</v>
      </c>
      <c r="L112" s="120">
        <v>0</v>
      </c>
      <c r="M112" s="120">
        <v>0</v>
      </c>
      <c r="N112" s="120">
        <v>0</v>
      </c>
      <c r="O112" s="120">
        <v>90.167349999999999</v>
      </c>
      <c r="P112" s="120">
        <v>7021.1294000000007</v>
      </c>
      <c r="Q112" s="120">
        <v>0</v>
      </c>
      <c r="R112" s="169">
        <v>7021.1294000000007</v>
      </c>
      <c r="S112" s="7"/>
      <c r="T112" s="7"/>
      <c r="U112" s="7"/>
      <c r="V112" s="7"/>
      <c r="W112" s="7"/>
      <c r="X112" s="7"/>
      <c r="Y112" s="7"/>
      <c r="Z112" s="7"/>
      <c r="AA112" s="7"/>
      <c r="AB112" s="7"/>
    </row>
    <row r="113" spans="1:28" ht="13.2">
      <c r="A113" s="166"/>
      <c r="B113" s="162" t="s">
        <v>18</v>
      </c>
      <c r="C113" s="162" t="s">
        <v>167</v>
      </c>
      <c r="D113" s="162" t="s">
        <v>167</v>
      </c>
      <c r="E113" s="162">
        <v>216</v>
      </c>
      <c r="F113" s="163">
        <v>5.0459999999999998E-2</v>
      </c>
      <c r="G113" s="164">
        <v>0</v>
      </c>
      <c r="H113" s="164">
        <v>5.0459999999999998E-2</v>
      </c>
      <c r="I113" s="164">
        <v>1349.8776499999999</v>
      </c>
      <c r="J113" s="164">
        <v>6.46896</v>
      </c>
      <c r="K113" s="164">
        <v>1356.3466100000001</v>
      </c>
      <c r="L113" s="164">
        <v>778.56160999999997</v>
      </c>
      <c r="M113" s="164">
        <v>0</v>
      </c>
      <c r="N113" s="164">
        <v>778.56160999999997</v>
      </c>
      <c r="O113" s="164">
        <v>2134.9586800000002</v>
      </c>
      <c r="P113" s="164">
        <v>16342.168699999998</v>
      </c>
      <c r="Q113" s="164">
        <v>0</v>
      </c>
      <c r="R113" s="165">
        <v>16342.168699999998</v>
      </c>
      <c r="S113" s="7"/>
      <c r="T113" s="7"/>
      <c r="U113" s="7"/>
      <c r="V113" s="7"/>
      <c r="W113" s="7"/>
      <c r="X113" s="7"/>
      <c r="Y113" s="7"/>
      <c r="Z113" s="7"/>
      <c r="AA113" s="7"/>
      <c r="AB113" s="7"/>
    </row>
    <row r="114" spans="1:28" ht="13.2">
      <c r="A114" s="166"/>
      <c r="B114" s="162" t="s">
        <v>19</v>
      </c>
      <c r="C114" s="162" t="s">
        <v>168</v>
      </c>
      <c r="D114" s="162" t="s">
        <v>168</v>
      </c>
      <c r="E114" s="162">
        <v>387</v>
      </c>
      <c r="F114" s="163">
        <v>1.102E-2</v>
      </c>
      <c r="G114" s="164">
        <v>0</v>
      </c>
      <c r="H114" s="164">
        <v>1.102E-2</v>
      </c>
      <c r="I114" s="164">
        <v>493.02596999999997</v>
      </c>
      <c r="J114" s="164">
        <v>27.798459999999999</v>
      </c>
      <c r="K114" s="164">
        <v>520.82443000000001</v>
      </c>
      <c r="L114" s="164">
        <v>2412.3856900000001</v>
      </c>
      <c r="M114" s="164">
        <v>278.13052000000005</v>
      </c>
      <c r="N114" s="164">
        <v>2690.5162099999998</v>
      </c>
      <c r="O114" s="164">
        <v>3211.3516600000003</v>
      </c>
      <c r="P114" s="164">
        <v>6316.8563400000003</v>
      </c>
      <c r="Q114" s="164">
        <v>0</v>
      </c>
      <c r="R114" s="165">
        <v>6316.8563400000003</v>
      </c>
      <c r="S114" s="7"/>
      <c r="T114" s="7"/>
      <c r="U114" s="7"/>
      <c r="V114" s="7"/>
      <c r="W114" s="7"/>
      <c r="X114" s="7"/>
      <c r="Y114" s="7"/>
      <c r="Z114" s="7"/>
      <c r="AA114" s="7"/>
      <c r="AB114" s="7"/>
    </row>
    <row r="115" spans="1:28" ht="13.2">
      <c r="A115" s="166"/>
      <c r="B115" s="166"/>
      <c r="C115" s="162" t="s">
        <v>169</v>
      </c>
      <c r="D115" s="162" t="s">
        <v>19</v>
      </c>
      <c r="E115" s="162">
        <v>244</v>
      </c>
      <c r="F115" s="163">
        <v>1.31E-3</v>
      </c>
      <c r="G115" s="164">
        <v>0</v>
      </c>
      <c r="H115" s="164">
        <v>1.31E-3</v>
      </c>
      <c r="I115" s="164">
        <v>3.3E-4</v>
      </c>
      <c r="J115" s="164">
        <v>0</v>
      </c>
      <c r="K115" s="164">
        <v>3.3E-4</v>
      </c>
      <c r="L115" s="164">
        <v>0</v>
      </c>
      <c r="M115" s="164">
        <v>0</v>
      </c>
      <c r="N115" s="164">
        <v>0</v>
      </c>
      <c r="O115" s="164">
        <v>1.64E-3</v>
      </c>
      <c r="P115" s="164">
        <v>7222.9089599999998</v>
      </c>
      <c r="Q115" s="164">
        <v>0</v>
      </c>
      <c r="R115" s="165">
        <v>7222.9089599999998</v>
      </c>
      <c r="S115" s="7"/>
      <c r="T115" s="7"/>
      <c r="U115" s="7"/>
      <c r="V115" s="7"/>
      <c r="W115" s="7"/>
      <c r="X115" s="7"/>
      <c r="Y115" s="7"/>
      <c r="Z115" s="7"/>
      <c r="AA115" s="7"/>
      <c r="AB115" s="7"/>
    </row>
    <row r="116" spans="1:28" ht="13.2">
      <c r="A116" s="166"/>
      <c r="B116" s="162" t="s">
        <v>20</v>
      </c>
      <c r="C116" s="162" t="s">
        <v>20</v>
      </c>
      <c r="D116" s="162" t="s">
        <v>170</v>
      </c>
      <c r="E116" s="162">
        <v>69</v>
      </c>
      <c r="F116" s="163">
        <v>7.0000000000000007E-5</v>
      </c>
      <c r="G116" s="164">
        <v>0</v>
      </c>
      <c r="H116" s="164">
        <v>7.0000000000000007E-5</v>
      </c>
      <c r="I116" s="164">
        <v>454.38494000000003</v>
      </c>
      <c r="J116" s="164">
        <v>28.485509999999998</v>
      </c>
      <c r="K116" s="164">
        <v>482.87045000000001</v>
      </c>
      <c r="L116" s="164">
        <v>2285.8387599999996</v>
      </c>
      <c r="M116" s="164">
        <v>0.74944000000000011</v>
      </c>
      <c r="N116" s="164">
        <v>2286.5882000000001</v>
      </c>
      <c r="O116" s="164">
        <v>2769.4587200000001</v>
      </c>
      <c r="P116" s="164">
        <v>10358.370070000001</v>
      </c>
      <c r="Q116" s="164">
        <v>0</v>
      </c>
      <c r="R116" s="165">
        <v>10358.370070000001</v>
      </c>
      <c r="S116" s="7"/>
      <c r="T116" s="7"/>
      <c r="U116" s="7"/>
      <c r="V116" s="7"/>
      <c r="W116" s="7"/>
      <c r="X116" s="7"/>
      <c r="Y116" s="7"/>
      <c r="Z116" s="7"/>
      <c r="AA116" s="7"/>
      <c r="AB116" s="7"/>
    </row>
    <row r="117" spans="1:28" ht="13.2">
      <c r="A117" s="166"/>
      <c r="B117" s="162" t="s">
        <v>21</v>
      </c>
      <c r="C117" s="162" t="s">
        <v>171</v>
      </c>
      <c r="D117" s="162" t="s">
        <v>172</v>
      </c>
      <c r="E117" s="162">
        <v>324</v>
      </c>
      <c r="F117" s="163">
        <v>0.12994</v>
      </c>
      <c r="G117" s="164">
        <v>0</v>
      </c>
      <c r="H117" s="164">
        <v>0.12994</v>
      </c>
      <c r="I117" s="164">
        <v>16.200839999999999</v>
      </c>
      <c r="J117" s="164">
        <v>0</v>
      </c>
      <c r="K117" s="164">
        <v>16.200839999999999</v>
      </c>
      <c r="L117" s="164">
        <v>0</v>
      </c>
      <c r="M117" s="164">
        <v>0</v>
      </c>
      <c r="N117" s="164">
        <v>0</v>
      </c>
      <c r="O117" s="164">
        <v>16.330780000000001</v>
      </c>
      <c r="P117" s="164">
        <v>5842.01577</v>
      </c>
      <c r="Q117" s="164">
        <v>0</v>
      </c>
      <c r="R117" s="165">
        <v>5842.01577</v>
      </c>
      <c r="S117" s="7"/>
      <c r="T117" s="7"/>
      <c r="U117" s="7"/>
      <c r="V117" s="7"/>
      <c r="W117" s="7"/>
      <c r="X117" s="7"/>
      <c r="Y117" s="7"/>
      <c r="Z117" s="7"/>
      <c r="AA117" s="7"/>
      <c r="AB117" s="7"/>
    </row>
    <row r="118" spans="1:28" ht="13.2">
      <c r="A118" s="166"/>
      <c r="B118" s="166"/>
      <c r="C118" s="162" t="s">
        <v>173</v>
      </c>
      <c r="D118" s="162" t="s">
        <v>173</v>
      </c>
      <c r="E118" s="162">
        <v>75</v>
      </c>
      <c r="F118" s="163">
        <v>2.017E-2</v>
      </c>
      <c r="G118" s="164">
        <v>0</v>
      </c>
      <c r="H118" s="164">
        <v>2.017E-2</v>
      </c>
      <c r="I118" s="164">
        <v>330.92556000000002</v>
      </c>
      <c r="J118" s="164">
        <v>1.37137</v>
      </c>
      <c r="K118" s="164">
        <v>332.29692999999997</v>
      </c>
      <c r="L118" s="164">
        <v>324.64015000000001</v>
      </c>
      <c r="M118" s="164">
        <v>5.9776000000000007</v>
      </c>
      <c r="N118" s="164">
        <v>330.61775</v>
      </c>
      <c r="O118" s="164">
        <v>662.93484999999998</v>
      </c>
      <c r="P118" s="164">
        <v>21527.62903</v>
      </c>
      <c r="Q118" s="164">
        <v>0</v>
      </c>
      <c r="R118" s="165">
        <v>21527.62903</v>
      </c>
      <c r="S118" s="7"/>
      <c r="T118" s="7"/>
      <c r="U118" s="7"/>
      <c r="V118" s="7"/>
      <c r="W118" s="7"/>
      <c r="X118" s="7"/>
      <c r="Y118" s="7"/>
      <c r="Z118" s="7"/>
      <c r="AA118" s="7"/>
      <c r="AB118" s="7"/>
    </row>
    <row r="119" spans="1:28" ht="13.2">
      <c r="A119" s="166"/>
      <c r="B119" s="166"/>
      <c r="C119" s="162" t="s">
        <v>21</v>
      </c>
      <c r="D119" s="162" t="s">
        <v>21</v>
      </c>
      <c r="E119" s="162">
        <v>259</v>
      </c>
      <c r="F119" s="163">
        <v>1.874E-2</v>
      </c>
      <c r="G119" s="164">
        <v>0</v>
      </c>
      <c r="H119" s="164">
        <v>1.874E-2</v>
      </c>
      <c r="I119" s="164">
        <v>25.225849999999998</v>
      </c>
      <c r="J119" s="164">
        <v>0</v>
      </c>
      <c r="K119" s="164">
        <v>25.225849999999998</v>
      </c>
      <c r="L119" s="164">
        <v>0</v>
      </c>
      <c r="M119" s="164">
        <v>0</v>
      </c>
      <c r="N119" s="164">
        <v>0</v>
      </c>
      <c r="O119" s="164">
        <v>25.244589999999999</v>
      </c>
      <c r="P119" s="164">
        <v>3116.0373300000001</v>
      </c>
      <c r="Q119" s="164">
        <v>0</v>
      </c>
      <c r="R119" s="165">
        <v>3116.0373300000001</v>
      </c>
      <c r="S119" s="7"/>
      <c r="T119" s="7"/>
      <c r="U119" s="7"/>
      <c r="V119" s="7"/>
      <c r="W119" s="7"/>
      <c r="X119" s="7"/>
      <c r="Y119" s="7"/>
      <c r="Z119" s="7"/>
      <c r="AA119" s="7"/>
      <c r="AB119" s="7"/>
    </row>
    <row r="120" spans="1:28" ht="13.2">
      <c r="A120" s="166"/>
      <c r="B120" s="166"/>
      <c r="C120" s="166"/>
      <c r="D120" s="166"/>
      <c r="E120" s="167">
        <v>276</v>
      </c>
      <c r="F120" s="168">
        <v>0.16221000000000002</v>
      </c>
      <c r="G120" s="120">
        <v>0</v>
      </c>
      <c r="H120" s="120">
        <v>0.16221000000000002</v>
      </c>
      <c r="I120" s="120">
        <v>36.653160000000007</v>
      </c>
      <c r="J120" s="120">
        <v>4.0000000000000003E-5</v>
      </c>
      <c r="K120" s="120">
        <v>36.653199999999998</v>
      </c>
      <c r="L120" s="120">
        <v>0</v>
      </c>
      <c r="M120" s="120">
        <v>0</v>
      </c>
      <c r="N120" s="120">
        <v>0</v>
      </c>
      <c r="O120" s="120">
        <v>36.81541</v>
      </c>
      <c r="P120" s="120">
        <v>4447.2857300000005</v>
      </c>
      <c r="Q120" s="120">
        <v>0</v>
      </c>
      <c r="R120" s="169">
        <v>4447.2857300000005</v>
      </c>
      <c r="S120" s="7"/>
      <c r="T120" s="7"/>
      <c r="U120" s="7"/>
      <c r="V120" s="7"/>
      <c r="W120" s="7"/>
      <c r="X120" s="7"/>
      <c r="Y120" s="7"/>
      <c r="Z120" s="7"/>
      <c r="AA120" s="7"/>
      <c r="AB120" s="7"/>
    </row>
    <row r="121" spans="1:28" ht="13.2">
      <c r="A121" s="166"/>
      <c r="B121" s="166"/>
      <c r="C121" s="166"/>
      <c r="D121" s="166"/>
      <c r="E121" s="167">
        <v>362</v>
      </c>
      <c r="F121" s="168">
        <v>0.69362999999999997</v>
      </c>
      <c r="G121" s="120">
        <v>0</v>
      </c>
      <c r="H121" s="120">
        <v>0.69362999999999997</v>
      </c>
      <c r="I121" s="120">
        <v>873.77172999999993</v>
      </c>
      <c r="J121" s="120">
        <v>22.75882</v>
      </c>
      <c r="K121" s="120">
        <v>896.53055000000006</v>
      </c>
      <c r="L121" s="120">
        <v>3153.2431099999999</v>
      </c>
      <c r="M121" s="120">
        <v>134.54924</v>
      </c>
      <c r="N121" s="120">
        <v>3287.7923500000002</v>
      </c>
      <c r="O121" s="120">
        <v>4185.0165299999999</v>
      </c>
      <c r="P121" s="120">
        <v>36696.060939999996</v>
      </c>
      <c r="Q121" s="120">
        <v>0</v>
      </c>
      <c r="R121" s="169">
        <v>36696.060939999996</v>
      </c>
      <c r="S121" s="7"/>
      <c r="T121" s="7"/>
      <c r="U121" s="7"/>
      <c r="V121" s="7"/>
      <c r="W121" s="7"/>
      <c r="X121" s="7"/>
      <c r="Y121" s="7"/>
      <c r="Z121" s="7"/>
      <c r="AA121" s="7"/>
      <c r="AB121" s="7"/>
    </row>
    <row r="122" spans="1:28" ht="13.2">
      <c r="A122" s="166"/>
      <c r="B122" s="166"/>
      <c r="C122" s="166"/>
      <c r="D122" s="166"/>
      <c r="E122" s="167">
        <v>399</v>
      </c>
      <c r="F122" s="168">
        <v>11.003950000000001</v>
      </c>
      <c r="G122" s="120">
        <v>0</v>
      </c>
      <c r="H122" s="120">
        <v>11.003950000000001</v>
      </c>
      <c r="I122" s="120">
        <v>559.00355000000002</v>
      </c>
      <c r="J122" s="120">
        <v>1.1380599999999998</v>
      </c>
      <c r="K122" s="120">
        <v>560.14161000000001</v>
      </c>
      <c r="L122" s="120">
        <v>857.13932</v>
      </c>
      <c r="M122" s="120">
        <v>0</v>
      </c>
      <c r="N122" s="120">
        <v>857.13932</v>
      </c>
      <c r="O122" s="120">
        <v>1428.2848799999999</v>
      </c>
      <c r="P122" s="120">
        <v>28722.645260000001</v>
      </c>
      <c r="Q122" s="120">
        <v>0</v>
      </c>
      <c r="R122" s="169">
        <v>28722.645260000001</v>
      </c>
      <c r="S122" s="7"/>
      <c r="T122" s="7"/>
      <c r="U122" s="7"/>
      <c r="V122" s="7"/>
      <c r="W122" s="7"/>
      <c r="X122" s="7"/>
      <c r="Y122" s="7"/>
      <c r="Z122" s="7"/>
      <c r="AA122" s="7"/>
      <c r="AB122" s="7"/>
    </row>
    <row r="123" spans="1:28" ht="13.2">
      <c r="A123" s="166"/>
      <c r="B123" s="166"/>
      <c r="C123" s="166"/>
      <c r="D123" s="162" t="s">
        <v>174</v>
      </c>
      <c r="E123" s="162">
        <v>229</v>
      </c>
      <c r="F123" s="163">
        <v>5.1720000000000002E-2</v>
      </c>
      <c r="G123" s="164">
        <v>0</v>
      </c>
      <c r="H123" s="164">
        <v>5.1720000000000002E-2</v>
      </c>
      <c r="I123" s="164">
        <v>224.22394</v>
      </c>
      <c r="J123" s="164">
        <v>4.4643300000000004</v>
      </c>
      <c r="K123" s="164">
        <v>228.68826999999999</v>
      </c>
      <c r="L123" s="164">
        <v>97.152389999999997</v>
      </c>
      <c r="M123" s="164">
        <v>0</v>
      </c>
      <c r="N123" s="164">
        <v>97.152389999999997</v>
      </c>
      <c r="O123" s="164">
        <v>325.89238</v>
      </c>
      <c r="P123" s="164">
        <v>13954.294199999998</v>
      </c>
      <c r="Q123" s="164">
        <v>0</v>
      </c>
      <c r="R123" s="165">
        <v>13954.294199999998</v>
      </c>
      <c r="S123" s="7"/>
      <c r="T123" s="7"/>
      <c r="U123" s="7"/>
      <c r="V123" s="7"/>
      <c r="W123" s="7"/>
      <c r="X123" s="7"/>
      <c r="Y123" s="7"/>
      <c r="Z123" s="7"/>
      <c r="AA123" s="7"/>
      <c r="AB123" s="7"/>
    </row>
    <row r="124" spans="1:28" ht="13.2">
      <c r="A124" s="166"/>
      <c r="B124" s="166"/>
      <c r="C124" s="162" t="s">
        <v>175</v>
      </c>
      <c r="D124" s="162" t="s">
        <v>175</v>
      </c>
      <c r="E124" s="162">
        <v>28</v>
      </c>
      <c r="F124" s="163">
        <v>0.42379</v>
      </c>
      <c r="G124" s="164">
        <v>0</v>
      </c>
      <c r="H124" s="164">
        <v>0.42379</v>
      </c>
      <c r="I124" s="164">
        <v>720.22053000000005</v>
      </c>
      <c r="J124" s="164">
        <v>25.30255</v>
      </c>
      <c r="K124" s="164">
        <v>745.52307999999994</v>
      </c>
      <c r="L124" s="164">
        <v>1038.39426</v>
      </c>
      <c r="M124" s="164">
        <v>16.42689</v>
      </c>
      <c r="N124" s="164">
        <v>1054.82115</v>
      </c>
      <c r="O124" s="164">
        <v>1800.76802</v>
      </c>
      <c r="P124" s="164">
        <v>35520.328590000005</v>
      </c>
      <c r="Q124" s="164">
        <v>0</v>
      </c>
      <c r="R124" s="165">
        <v>35520.328590000005</v>
      </c>
      <c r="S124" s="7"/>
      <c r="T124" s="7"/>
      <c r="U124" s="7"/>
      <c r="V124" s="7"/>
      <c r="W124" s="7"/>
      <c r="X124" s="7"/>
      <c r="Y124" s="7"/>
      <c r="Z124" s="7"/>
      <c r="AA124" s="7"/>
      <c r="AB124" s="7"/>
    </row>
    <row r="125" spans="1:28" ht="13.2">
      <c r="A125" s="166"/>
      <c r="B125" s="166"/>
      <c r="C125" s="166"/>
      <c r="D125" s="166"/>
      <c r="E125" s="167">
        <v>258</v>
      </c>
      <c r="F125" s="168">
        <v>1.6320000000000001E-2</v>
      </c>
      <c r="G125" s="120">
        <v>0</v>
      </c>
      <c r="H125" s="120">
        <v>1.6320000000000001E-2</v>
      </c>
      <c r="I125" s="120">
        <v>2.0499999999999997E-3</v>
      </c>
      <c r="J125" s="120">
        <v>0</v>
      </c>
      <c r="K125" s="120">
        <v>2.0499999999999997E-3</v>
      </c>
      <c r="L125" s="120">
        <v>0</v>
      </c>
      <c r="M125" s="120">
        <v>0</v>
      </c>
      <c r="N125" s="120">
        <v>0</v>
      </c>
      <c r="O125" s="120">
        <v>1.8370000000000001E-2</v>
      </c>
      <c r="P125" s="120">
        <v>5972.2182899999998</v>
      </c>
      <c r="Q125" s="120">
        <v>0</v>
      </c>
      <c r="R125" s="169">
        <v>5972.2182899999998</v>
      </c>
      <c r="S125" s="7"/>
      <c r="T125" s="7"/>
      <c r="U125" s="7"/>
      <c r="V125" s="7"/>
      <c r="W125" s="7"/>
      <c r="X125" s="7"/>
      <c r="Y125" s="7"/>
      <c r="Z125" s="7"/>
      <c r="AA125" s="7"/>
      <c r="AB125" s="7"/>
    </row>
    <row r="126" spans="1:28" ht="13.2">
      <c r="A126" s="166"/>
      <c r="B126" s="166"/>
      <c r="C126" s="162" t="s">
        <v>176</v>
      </c>
      <c r="D126" s="162" t="s">
        <v>177</v>
      </c>
      <c r="E126" s="162">
        <v>11</v>
      </c>
      <c r="F126" s="163">
        <v>8.1000000000000006E-4</v>
      </c>
      <c r="G126" s="164">
        <v>0</v>
      </c>
      <c r="H126" s="164">
        <v>8.1000000000000006E-4</v>
      </c>
      <c r="I126" s="164">
        <v>462.4717</v>
      </c>
      <c r="J126" s="164">
        <v>20.60042</v>
      </c>
      <c r="K126" s="164">
        <v>483.07211999999998</v>
      </c>
      <c r="L126" s="164">
        <v>1624.0912599999999</v>
      </c>
      <c r="M126" s="164">
        <v>101.00847</v>
      </c>
      <c r="N126" s="164">
        <v>1725.0997299999999</v>
      </c>
      <c r="O126" s="164">
        <v>2208.1726600000002</v>
      </c>
      <c r="P126" s="164">
        <v>18385.555329999999</v>
      </c>
      <c r="Q126" s="164">
        <v>0</v>
      </c>
      <c r="R126" s="165">
        <v>18385.555329999999</v>
      </c>
      <c r="S126" s="7"/>
      <c r="T126" s="7"/>
      <c r="U126" s="7"/>
      <c r="V126" s="7"/>
      <c r="W126" s="7"/>
      <c r="X126" s="7"/>
      <c r="Y126" s="7"/>
      <c r="Z126" s="7"/>
      <c r="AA126" s="7"/>
      <c r="AB126" s="7"/>
    </row>
    <row r="127" spans="1:28" ht="13.2">
      <c r="A127" s="166"/>
      <c r="B127" s="162" t="s">
        <v>22</v>
      </c>
      <c r="C127" s="162" t="s">
        <v>22</v>
      </c>
      <c r="D127" s="162" t="s">
        <v>22</v>
      </c>
      <c r="E127" s="162">
        <v>390</v>
      </c>
      <c r="F127" s="163">
        <v>0.31586999999999998</v>
      </c>
      <c r="G127" s="164">
        <v>0</v>
      </c>
      <c r="H127" s="164">
        <v>0.31586999999999998</v>
      </c>
      <c r="I127" s="164">
        <v>217.31101000000001</v>
      </c>
      <c r="J127" s="164">
        <v>9.7405400000000011</v>
      </c>
      <c r="K127" s="164">
        <v>227.05154999999999</v>
      </c>
      <c r="L127" s="164">
        <v>797.06593999999996</v>
      </c>
      <c r="M127" s="164">
        <v>272.51762000000002</v>
      </c>
      <c r="N127" s="164">
        <v>1069.58356</v>
      </c>
      <c r="O127" s="164">
        <v>1296.9509800000001</v>
      </c>
      <c r="P127" s="164">
        <v>7485.7534900000001</v>
      </c>
      <c r="Q127" s="164">
        <v>0</v>
      </c>
      <c r="R127" s="165">
        <v>7485.7534900000001</v>
      </c>
      <c r="S127" s="7"/>
      <c r="T127" s="7"/>
      <c r="U127" s="7"/>
      <c r="V127" s="7"/>
      <c r="W127" s="7"/>
      <c r="X127" s="7"/>
      <c r="Y127" s="7"/>
      <c r="Z127" s="7"/>
      <c r="AA127" s="7"/>
      <c r="AB127" s="7"/>
    </row>
    <row r="128" spans="1:28" ht="13.2">
      <c r="A128" s="166"/>
      <c r="B128" s="166"/>
      <c r="C128" s="162" t="s">
        <v>178</v>
      </c>
      <c r="D128" s="162" t="s">
        <v>179</v>
      </c>
      <c r="E128" s="162">
        <v>32</v>
      </c>
      <c r="F128" s="163">
        <v>0.35947000000000001</v>
      </c>
      <c r="G128" s="164">
        <v>0</v>
      </c>
      <c r="H128" s="164">
        <v>0.35947000000000001</v>
      </c>
      <c r="I128" s="164">
        <v>881.63387</v>
      </c>
      <c r="J128" s="164">
        <v>77.800409999999999</v>
      </c>
      <c r="K128" s="164">
        <v>959.43428000000006</v>
      </c>
      <c r="L128" s="164">
        <v>2805.4303300000001</v>
      </c>
      <c r="M128" s="164">
        <v>10.93023</v>
      </c>
      <c r="N128" s="164">
        <v>2816.3605600000001</v>
      </c>
      <c r="O128" s="164">
        <v>3776.1543099999999</v>
      </c>
      <c r="P128" s="164">
        <v>22399.937389999999</v>
      </c>
      <c r="Q128" s="164">
        <v>0</v>
      </c>
      <c r="R128" s="165">
        <v>22399.937389999999</v>
      </c>
      <c r="S128" s="7"/>
      <c r="T128" s="7"/>
      <c r="U128" s="7"/>
      <c r="V128" s="7"/>
      <c r="W128" s="7"/>
      <c r="X128" s="7"/>
      <c r="Y128" s="7"/>
      <c r="Z128" s="7"/>
      <c r="AA128" s="7"/>
      <c r="AB128" s="7"/>
    </row>
    <row r="129" spans="1:28" ht="13.2">
      <c r="A129" s="166"/>
      <c r="B129" s="162" t="s">
        <v>180</v>
      </c>
      <c r="C129" s="162" t="s">
        <v>181</v>
      </c>
      <c r="D129" s="162" t="s">
        <v>181</v>
      </c>
      <c r="E129" s="162">
        <v>70</v>
      </c>
      <c r="F129" s="163">
        <v>1.4323800000000002</v>
      </c>
      <c r="G129" s="164">
        <v>0</v>
      </c>
      <c r="H129" s="164">
        <v>1.4323800000000002</v>
      </c>
      <c r="I129" s="164">
        <v>735.01331999999991</v>
      </c>
      <c r="J129" s="164">
        <v>0.60328999999999999</v>
      </c>
      <c r="K129" s="164">
        <v>735.61661000000004</v>
      </c>
      <c r="L129" s="164">
        <v>360.30281000000002</v>
      </c>
      <c r="M129" s="164">
        <v>0</v>
      </c>
      <c r="N129" s="164">
        <v>360.30281000000002</v>
      </c>
      <c r="O129" s="164">
        <v>1097.3518000000001</v>
      </c>
      <c r="P129" s="164">
        <v>22907.905719999999</v>
      </c>
      <c r="Q129" s="164">
        <v>0</v>
      </c>
      <c r="R129" s="165">
        <v>22907.905719999999</v>
      </c>
      <c r="S129" s="7"/>
      <c r="T129" s="7"/>
      <c r="U129" s="7"/>
      <c r="V129" s="7"/>
      <c r="W129" s="7"/>
      <c r="X129" s="7"/>
      <c r="Y129" s="7"/>
      <c r="Z129" s="7"/>
      <c r="AA129" s="7"/>
      <c r="AB129" s="7"/>
    </row>
    <row r="130" spans="1:28" ht="13.2">
      <c r="A130" s="166"/>
      <c r="B130" s="166"/>
      <c r="C130" s="162" t="s">
        <v>180</v>
      </c>
      <c r="D130" s="162" t="s">
        <v>182</v>
      </c>
      <c r="E130" s="162">
        <v>34</v>
      </c>
      <c r="F130" s="163">
        <v>0.23648</v>
      </c>
      <c r="G130" s="164">
        <v>0</v>
      </c>
      <c r="H130" s="164">
        <v>0.23648</v>
      </c>
      <c r="I130" s="164">
        <v>677.06060000000002</v>
      </c>
      <c r="J130" s="164">
        <v>2.2045700000000004</v>
      </c>
      <c r="K130" s="164">
        <v>679.26517000000001</v>
      </c>
      <c r="L130" s="164">
        <v>800.19862000000001</v>
      </c>
      <c r="M130" s="164">
        <v>2.1181300000000003</v>
      </c>
      <c r="N130" s="164">
        <v>802.31674999999996</v>
      </c>
      <c r="O130" s="164">
        <v>1481.8183999999999</v>
      </c>
      <c r="P130" s="164">
        <v>47559.064159999994</v>
      </c>
      <c r="Q130" s="164">
        <v>0</v>
      </c>
      <c r="R130" s="165">
        <v>47559.064159999994</v>
      </c>
      <c r="S130" s="7"/>
      <c r="T130" s="7"/>
      <c r="U130" s="7"/>
      <c r="V130" s="7"/>
      <c r="W130" s="7"/>
      <c r="X130" s="7"/>
      <c r="Y130" s="7"/>
      <c r="Z130" s="7"/>
      <c r="AA130" s="7"/>
      <c r="AB130" s="7"/>
    </row>
    <row r="131" spans="1:28" ht="13.2">
      <c r="A131" s="166"/>
      <c r="B131" s="166"/>
      <c r="C131" s="166"/>
      <c r="D131" s="166"/>
      <c r="E131" s="167">
        <v>311</v>
      </c>
      <c r="F131" s="168">
        <v>9.9600000000000001E-3</v>
      </c>
      <c r="G131" s="120">
        <v>0</v>
      </c>
      <c r="H131" s="120">
        <v>9.9600000000000001E-3</v>
      </c>
      <c r="I131" s="120">
        <v>3.6301300000000003</v>
      </c>
      <c r="J131" s="120">
        <v>0</v>
      </c>
      <c r="K131" s="120">
        <v>3.6301300000000003</v>
      </c>
      <c r="L131" s="120">
        <v>0</v>
      </c>
      <c r="M131" s="120">
        <v>0</v>
      </c>
      <c r="N131" s="120">
        <v>0</v>
      </c>
      <c r="O131" s="120">
        <v>3.6400900000000003</v>
      </c>
      <c r="P131" s="120">
        <v>4485.5048299999999</v>
      </c>
      <c r="Q131" s="120">
        <v>0</v>
      </c>
      <c r="R131" s="169">
        <v>4485.5048299999999</v>
      </c>
      <c r="S131" s="7"/>
      <c r="T131" s="7"/>
      <c r="U131" s="7"/>
      <c r="V131" s="7"/>
      <c r="W131" s="7"/>
      <c r="X131" s="7"/>
      <c r="Y131" s="7"/>
      <c r="Z131" s="7"/>
      <c r="AA131" s="7"/>
      <c r="AB131" s="7"/>
    </row>
    <row r="132" spans="1:28" ht="13.2">
      <c r="A132" s="166"/>
      <c r="B132" s="162" t="s">
        <v>24</v>
      </c>
      <c r="C132" s="162" t="s">
        <v>24</v>
      </c>
      <c r="D132" s="162" t="s">
        <v>24</v>
      </c>
      <c r="E132" s="162">
        <v>12</v>
      </c>
      <c r="F132" s="163">
        <v>0.69353999999999993</v>
      </c>
      <c r="G132" s="164">
        <v>0</v>
      </c>
      <c r="H132" s="164">
        <v>0.69353999999999993</v>
      </c>
      <c r="I132" s="164">
        <v>1098.3438999999998</v>
      </c>
      <c r="J132" s="164">
        <v>81.146929999999998</v>
      </c>
      <c r="K132" s="164">
        <v>1179.4908300000002</v>
      </c>
      <c r="L132" s="164">
        <v>4073.48596</v>
      </c>
      <c r="M132" s="164">
        <v>74.799089999999993</v>
      </c>
      <c r="N132" s="164">
        <v>4148.2850499999995</v>
      </c>
      <c r="O132" s="164">
        <v>5328.4694200000004</v>
      </c>
      <c r="P132" s="164">
        <v>36467.974249999999</v>
      </c>
      <c r="Q132" s="164">
        <v>1.3700999999999999</v>
      </c>
      <c r="R132" s="165">
        <v>36469.344349999999</v>
      </c>
      <c r="S132" s="7"/>
      <c r="T132" s="7"/>
      <c r="U132" s="7"/>
      <c r="V132" s="7"/>
      <c r="W132" s="7"/>
      <c r="X132" s="7"/>
      <c r="Y132" s="7"/>
      <c r="Z132" s="7"/>
      <c r="AA132" s="7"/>
      <c r="AB132" s="7"/>
    </row>
    <row r="133" spans="1:28" ht="13.2">
      <c r="A133" s="166"/>
      <c r="B133" s="162" t="s">
        <v>25</v>
      </c>
      <c r="C133" s="162" t="s">
        <v>25</v>
      </c>
      <c r="D133" s="162" t="s">
        <v>25</v>
      </c>
      <c r="E133" s="162">
        <v>10</v>
      </c>
      <c r="F133" s="163">
        <v>3.14E-3</v>
      </c>
      <c r="G133" s="164">
        <v>0</v>
      </c>
      <c r="H133" s="164">
        <v>3.14E-3</v>
      </c>
      <c r="I133" s="164">
        <v>950.05921000000001</v>
      </c>
      <c r="J133" s="164">
        <v>24.398700000000002</v>
      </c>
      <c r="K133" s="164">
        <v>974.45791000000008</v>
      </c>
      <c r="L133" s="164">
        <v>669.42313000000001</v>
      </c>
      <c r="M133" s="164">
        <v>21.721810000000001</v>
      </c>
      <c r="N133" s="164">
        <v>691.14493999999991</v>
      </c>
      <c r="O133" s="164">
        <v>1665.60599</v>
      </c>
      <c r="P133" s="164">
        <v>35340.710979999996</v>
      </c>
      <c r="Q133" s="164">
        <v>0</v>
      </c>
      <c r="R133" s="165">
        <v>35340.710979999996</v>
      </c>
      <c r="S133" s="7"/>
      <c r="T133" s="7"/>
      <c r="U133" s="7"/>
      <c r="V133" s="7"/>
      <c r="W133" s="7"/>
      <c r="X133" s="7"/>
      <c r="Y133" s="7"/>
      <c r="Z133" s="7"/>
      <c r="AA133" s="7"/>
      <c r="AB133" s="7"/>
    </row>
    <row r="134" spans="1:28" ht="13.2">
      <c r="A134" s="166"/>
      <c r="B134" s="166"/>
      <c r="C134" s="166"/>
      <c r="D134" s="166"/>
      <c r="E134" s="167">
        <v>325</v>
      </c>
      <c r="F134" s="168">
        <v>2.7599999999999999E-3</v>
      </c>
      <c r="G134" s="120">
        <v>0</v>
      </c>
      <c r="H134" s="120">
        <v>2.7599999999999999E-3</v>
      </c>
      <c r="I134" s="120">
        <v>57.248779999999996</v>
      </c>
      <c r="J134" s="120">
        <v>1.214E-2</v>
      </c>
      <c r="K134" s="120">
        <v>57.260919999999999</v>
      </c>
      <c r="L134" s="120">
        <v>0</v>
      </c>
      <c r="M134" s="120">
        <v>0</v>
      </c>
      <c r="N134" s="120">
        <v>0</v>
      </c>
      <c r="O134" s="120">
        <v>57.263680000000001</v>
      </c>
      <c r="P134" s="120">
        <v>4944.2219599999999</v>
      </c>
      <c r="Q134" s="120">
        <v>0</v>
      </c>
      <c r="R134" s="169">
        <v>4944.2219599999999</v>
      </c>
      <c r="S134" s="7"/>
      <c r="T134" s="7"/>
      <c r="U134" s="7"/>
      <c r="V134" s="7"/>
      <c r="W134" s="7"/>
      <c r="X134" s="7"/>
      <c r="Y134" s="7"/>
      <c r="Z134" s="7"/>
      <c r="AA134" s="7"/>
      <c r="AB134" s="7"/>
    </row>
    <row r="135" spans="1:28" ht="13.2">
      <c r="A135" s="166"/>
      <c r="B135" s="162" t="s">
        <v>26</v>
      </c>
      <c r="C135" s="162" t="s">
        <v>183</v>
      </c>
      <c r="D135" s="162" t="s">
        <v>184</v>
      </c>
      <c r="E135" s="162">
        <v>29</v>
      </c>
      <c r="F135" s="163">
        <v>0.16047999999999998</v>
      </c>
      <c r="G135" s="164">
        <v>0</v>
      </c>
      <c r="H135" s="164">
        <v>0.16047999999999998</v>
      </c>
      <c r="I135" s="164">
        <v>1737.1550300000001</v>
      </c>
      <c r="J135" s="164">
        <v>7.1075900000000001</v>
      </c>
      <c r="K135" s="164">
        <v>1744.2626200000002</v>
      </c>
      <c r="L135" s="164">
        <v>2313.5392299999999</v>
      </c>
      <c r="M135" s="164">
        <v>108.36963</v>
      </c>
      <c r="N135" s="164">
        <v>2421.90886</v>
      </c>
      <c r="O135" s="164">
        <v>4166.3319599999995</v>
      </c>
      <c r="P135" s="164">
        <v>44701.237450000001</v>
      </c>
      <c r="Q135" s="164">
        <v>0</v>
      </c>
      <c r="R135" s="165">
        <v>44701.237450000001</v>
      </c>
      <c r="S135" s="7"/>
      <c r="T135" s="7"/>
      <c r="U135" s="7"/>
      <c r="V135" s="7"/>
      <c r="W135" s="7"/>
      <c r="X135" s="7"/>
      <c r="Y135" s="7"/>
      <c r="Z135" s="7"/>
      <c r="AA135" s="7"/>
      <c r="AB135" s="7"/>
    </row>
    <row r="136" spans="1:28" ht="13.2">
      <c r="A136" s="166"/>
      <c r="B136" s="166"/>
      <c r="C136" s="166"/>
      <c r="D136" s="166"/>
      <c r="E136" s="167">
        <v>290</v>
      </c>
      <c r="F136" s="168">
        <v>4.8739999999999999E-2</v>
      </c>
      <c r="G136" s="120">
        <v>0</v>
      </c>
      <c r="H136" s="120">
        <v>4.8739999999999999E-2</v>
      </c>
      <c r="I136" s="120">
        <v>38.730710000000002</v>
      </c>
      <c r="J136" s="120">
        <v>0</v>
      </c>
      <c r="K136" s="120">
        <v>38.730710000000002</v>
      </c>
      <c r="L136" s="120">
        <v>0</v>
      </c>
      <c r="M136" s="120">
        <v>0</v>
      </c>
      <c r="N136" s="120">
        <v>0</v>
      </c>
      <c r="O136" s="120">
        <v>38.779449999999997</v>
      </c>
      <c r="P136" s="120">
        <v>7620.24712</v>
      </c>
      <c r="Q136" s="120">
        <v>0</v>
      </c>
      <c r="R136" s="169">
        <v>7620.24712</v>
      </c>
      <c r="S136" s="7"/>
      <c r="T136" s="7"/>
      <c r="U136" s="7"/>
      <c r="V136" s="7"/>
      <c r="W136" s="7"/>
      <c r="X136" s="7"/>
      <c r="Y136" s="7"/>
      <c r="Z136" s="7"/>
      <c r="AA136" s="7"/>
      <c r="AB136" s="7"/>
    </row>
    <row r="137" spans="1:28" ht="13.2">
      <c r="A137" s="162" t="s">
        <v>185</v>
      </c>
      <c r="B137" s="162" t="s">
        <v>2</v>
      </c>
      <c r="C137" s="162" t="s">
        <v>186</v>
      </c>
      <c r="D137" s="162" t="s">
        <v>187</v>
      </c>
      <c r="E137" s="162">
        <v>115</v>
      </c>
      <c r="F137" s="163">
        <v>0</v>
      </c>
      <c r="G137" s="164">
        <v>0</v>
      </c>
      <c r="H137" s="164">
        <v>0</v>
      </c>
      <c r="I137" s="164">
        <v>1063.6923700000002</v>
      </c>
      <c r="J137" s="164">
        <v>0</v>
      </c>
      <c r="K137" s="164">
        <v>1063.6923700000002</v>
      </c>
      <c r="L137" s="164">
        <v>0</v>
      </c>
      <c r="M137" s="164">
        <v>0</v>
      </c>
      <c r="N137" s="164">
        <v>0</v>
      </c>
      <c r="O137" s="164">
        <v>1063.6923700000002</v>
      </c>
      <c r="P137" s="164">
        <v>16438.560730000001</v>
      </c>
      <c r="Q137" s="164">
        <v>0</v>
      </c>
      <c r="R137" s="165">
        <v>16438.560730000001</v>
      </c>
      <c r="S137" s="7"/>
      <c r="T137" s="7"/>
      <c r="U137" s="7"/>
      <c r="V137" s="7"/>
      <c r="W137" s="7"/>
      <c r="X137" s="7"/>
      <c r="Y137" s="7"/>
      <c r="Z137" s="7"/>
      <c r="AA137" s="7"/>
      <c r="AB137" s="7"/>
    </row>
    <row r="138" spans="1:28" ht="13.2">
      <c r="A138" s="166"/>
      <c r="B138" s="162" t="s">
        <v>3</v>
      </c>
      <c r="C138" s="162" t="s">
        <v>188</v>
      </c>
      <c r="D138" s="162" t="s">
        <v>188</v>
      </c>
      <c r="E138" s="162">
        <v>72</v>
      </c>
      <c r="F138" s="163">
        <v>0</v>
      </c>
      <c r="G138" s="164">
        <v>0</v>
      </c>
      <c r="H138" s="164">
        <v>0</v>
      </c>
      <c r="I138" s="164">
        <v>1318.1603300000002</v>
      </c>
      <c r="J138" s="164">
        <v>11.172169999999999</v>
      </c>
      <c r="K138" s="164">
        <v>1329.3325</v>
      </c>
      <c r="L138" s="164">
        <v>766.56394999999998</v>
      </c>
      <c r="M138" s="164">
        <v>7.0000000000000007E-5</v>
      </c>
      <c r="N138" s="164">
        <v>766.56402000000003</v>
      </c>
      <c r="O138" s="164">
        <v>2095.8965200000002</v>
      </c>
      <c r="P138" s="164">
        <v>8370.9542099999999</v>
      </c>
      <c r="Q138" s="164">
        <v>0</v>
      </c>
      <c r="R138" s="165">
        <v>8370.9542099999999</v>
      </c>
      <c r="S138" s="7"/>
      <c r="T138" s="7"/>
      <c r="U138" s="7"/>
      <c r="V138" s="7"/>
      <c r="W138" s="7"/>
      <c r="X138" s="7"/>
      <c r="Y138" s="7"/>
      <c r="Z138" s="7"/>
      <c r="AA138" s="7"/>
      <c r="AB138" s="7"/>
    </row>
    <row r="139" spans="1:28" ht="13.2">
      <c r="A139" s="166"/>
      <c r="B139" s="166"/>
      <c r="C139" s="162" t="s">
        <v>103</v>
      </c>
      <c r="D139" s="162" t="s">
        <v>103</v>
      </c>
      <c r="E139" s="162">
        <v>75</v>
      </c>
      <c r="F139" s="163">
        <v>0</v>
      </c>
      <c r="G139" s="164">
        <v>0</v>
      </c>
      <c r="H139" s="164">
        <v>0</v>
      </c>
      <c r="I139" s="164">
        <v>4111.7293500000005</v>
      </c>
      <c r="J139" s="164">
        <v>3.8508499999999999</v>
      </c>
      <c r="K139" s="164">
        <v>4115.5802000000003</v>
      </c>
      <c r="L139" s="164">
        <v>7052.8565099999996</v>
      </c>
      <c r="M139" s="164">
        <v>0</v>
      </c>
      <c r="N139" s="164">
        <v>7052.8565099999996</v>
      </c>
      <c r="O139" s="164">
        <v>11168.436710000002</v>
      </c>
      <c r="P139" s="164">
        <v>24474.770769999999</v>
      </c>
      <c r="Q139" s="164">
        <v>0</v>
      </c>
      <c r="R139" s="165">
        <v>24474.770769999999</v>
      </c>
      <c r="S139" s="7"/>
      <c r="T139" s="7"/>
      <c r="U139" s="7"/>
      <c r="V139" s="7"/>
      <c r="W139" s="7"/>
      <c r="X139" s="7"/>
      <c r="Y139" s="7"/>
      <c r="Z139" s="7"/>
      <c r="AA139" s="7"/>
      <c r="AB139" s="7"/>
    </row>
    <row r="140" spans="1:28" ht="13.2">
      <c r="A140" s="166"/>
      <c r="B140" s="166"/>
      <c r="C140" s="162" t="s">
        <v>104</v>
      </c>
      <c r="D140" s="162" t="s">
        <v>105</v>
      </c>
      <c r="E140" s="162">
        <v>58</v>
      </c>
      <c r="F140" s="163">
        <v>0</v>
      </c>
      <c r="G140" s="164">
        <v>0</v>
      </c>
      <c r="H140" s="164">
        <v>0</v>
      </c>
      <c r="I140" s="164">
        <v>5733.7626100000007</v>
      </c>
      <c r="J140" s="164">
        <v>52.93224</v>
      </c>
      <c r="K140" s="164">
        <v>5786.6948499999999</v>
      </c>
      <c r="L140" s="164">
        <v>14544.99151</v>
      </c>
      <c r="M140" s="164">
        <v>4.0000000000000003E-5</v>
      </c>
      <c r="N140" s="164">
        <v>14544.991550000001</v>
      </c>
      <c r="O140" s="164">
        <v>20331.686399999999</v>
      </c>
      <c r="P140" s="164">
        <v>57829.216380000005</v>
      </c>
      <c r="Q140" s="164">
        <v>0</v>
      </c>
      <c r="R140" s="165">
        <v>57829.216380000005</v>
      </c>
      <c r="S140" s="7"/>
      <c r="T140" s="7"/>
      <c r="U140" s="7"/>
      <c r="V140" s="7"/>
      <c r="W140" s="7"/>
      <c r="X140" s="7"/>
      <c r="Y140" s="7"/>
      <c r="Z140" s="7"/>
      <c r="AA140" s="7"/>
      <c r="AB140" s="7"/>
    </row>
    <row r="141" spans="1:28" ht="13.2">
      <c r="A141" s="166"/>
      <c r="B141" s="166"/>
      <c r="C141" s="166"/>
      <c r="D141" s="166"/>
      <c r="E141" s="167">
        <v>122</v>
      </c>
      <c r="F141" s="168">
        <v>0</v>
      </c>
      <c r="G141" s="120">
        <v>0</v>
      </c>
      <c r="H141" s="120">
        <v>0</v>
      </c>
      <c r="I141" s="120">
        <v>163.40413000000001</v>
      </c>
      <c r="J141" s="120">
        <v>0</v>
      </c>
      <c r="K141" s="120">
        <v>163.40413000000001</v>
      </c>
      <c r="L141" s="120">
        <v>0</v>
      </c>
      <c r="M141" s="120">
        <v>0</v>
      </c>
      <c r="N141" s="120">
        <v>0</v>
      </c>
      <c r="O141" s="120">
        <v>163.40413000000001</v>
      </c>
      <c r="P141" s="120">
        <v>6121.5938499999993</v>
      </c>
      <c r="Q141" s="120">
        <v>0</v>
      </c>
      <c r="R141" s="169">
        <v>6121.5938499999993</v>
      </c>
      <c r="S141" s="7"/>
      <c r="T141" s="7"/>
      <c r="U141" s="7"/>
      <c r="V141" s="7"/>
      <c r="W141" s="7"/>
      <c r="X141" s="7"/>
      <c r="Y141" s="7"/>
      <c r="Z141" s="7"/>
      <c r="AA141" s="7"/>
      <c r="AB141" s="7"/>
    </row>
    <row r="142" spans="1:28" ht="13.2">
      <c r="A142" s="166"/>
      <c r="B142" s="166"/>
      <c r="C142" s="166"/>
      <c r="D142" s="162" t="s">
        <v>189</v>
      </c>
      <c r="E142" s="162">
        <v>42</v>
      </c>
      <c r="F142" s="163">
        <v>0</v>
      </c>
      <c r="G142" s="164">
        <v>0</v>
      </c>
      <c r="H142" s="164">
        <v>0</v>
      </c>
      <c r="I142" s="164">
        <v>3620.9252299999998</v>
      </c>
      <c r="J142" s="164">
        <v>23.293279999999999</v>
      </c>
      <c r="K142" s="164">
        <v>3644.2185099999997</v>
      </c>
      <c r="L142" s="164">
        <v>2481.26631</v>
      </c>
      <c r="M142" s="164">
        <v>0</v>
      </c>
      <c r="N142" s="164">
        <v>2481.26631</v>
      </c>
      <c r="O142" s="164">
        <v>6125.4848200000006</v>
      </c>
      <c r="P142" s="164">
        <v>16962.179899999999</v>
      </c>
      <c r="Q142" s="164">
        <v>0</v>
      </c>
      <c r="R142" s="165">
        <v>16962.179899999999</v>
      </c>
      <c r="S142" s="7"/>
      <c r="T142" s="7"/>
      <c r="U142" s="7"/>
      <c r="V142" s="7"/>
      <c r="W142" s="7"/>
      <c r="X142" s="7"/>
      <c r="Y142" s="7"/>
      <c r="Z142" s="7"/>
      <c r="AA142" s="7"/>
      <c r="AB142" s="7"/>
    </row>
    <row r="143" spans="1:28" ht="13.2">
      <c r="A143" s="166"/>
      <c r="B143" s="162" t="s">
        <v>5</v>
      </c>
      <c r="C143" s="162" t="s">
        <v>5</v>
      </c>
      <c r="D143" s="162" t="s">
        <v>5</v>
      </c>
      <c r="E143" s="162">
        <v>24</v>
      </c>
      <c r="F143" s="163">
        <v>0</v>
      </c>
      <c r="G143" s="164">
        <v>0</v>
      </c>
      <c r="H143" s="164">
        <v>0</v>
      </c>
      <c r="I143" s="164">
        <v>8733.6314199999997</v>
      </c>
      <c r="J143" s="164">
        <v>21.60622</v>
      </c>
      <c r="K143" s="164">
        <v>8755.2376400000012</v>
      </c>
      <c r="L143" s="164">
        <v>13128.349279999999</v>
      </c>
      <c r="M143" s="164">
        <v>2.5400000000000002E-3</v>
      </c>
      <c r="N143" s="164">
        <v>13128.35182</v>
      </c>
      <c r="O143" s="164">
        <v>21883.589459999999</v>
      </c>
      <c r="P143" s="164">
        <v>115797.12995999999</v>
      </c>
      <c r="Q143" s="164">
        <v>0</v>
      </c>
      <c r="R143" s="165">
        <v>115797.12995999999</v>
      </c>
      <c r="S143" s="7"/>
      <c r="T143" s="7"/>
      <c r="U143" s="7"/>
      <c r="V143" s="7"/>
      <c r="W143" s="7"/>
      <c r="X143" s="7"/>
      <c r="Y143" s="7"/>
      <c r="Z143" s="7"/>
      <c r="AA143" s="7"/>
      <c r="AB143" s="7"/>
    </row>
    <row r="144" spans="1:28" ht="13.2">
      <c r="A144" s="166"/>
      <c r="B144" s="166"/>
      <c r="C144" s="166"/>
      <c r="D144" s="166"/>
      <c r="E144" s="167">
        <v>29</v>
      </c>
      <c r="F144" s="168">
        <v>0</v>
      </c>
      <c r="G144" s="120">
        <v>0</v>
      </c>
      <c r="H144" s="120">
        <v>0</v>
      </c>
      <c r="I144" s="120">
        <v>1637.6147800000001</v>
      </c>
      <c r="J144" s="120">
        <v>0.38750999999999997</v>
      </c>
      <c r="K144" s="120">
        <v>1638.0022900000001</v>
      </c>
      <c r="L144" s="120">
        <v>2219.59494</v>
      </c>
      <c r="M144" s="120">
        <v>0</v>
      </c>
      <c r="N144" s="120">
        <v>2219.59494</v>
      </c>
      <c r="O144" s="120">
        <v>3857.5972299999999</v>
      </c>
      <c r="P144" s="120">
        <v>59934.542799999996</v>
      </c>
      <c r="Q144" s="120">
        <v>0</v>
      </c>
      <c r="R144" s="169">
        <v>59934.542799999996</v>
      </c>
      <c r="S144" s="7"/>
      <c r="T144" s="7"/>
      <c r="U144" s="7"/>
      <c r="V144" s="7"/>
      <c r="W144" s="7"/>
      <c r="X144" s="7"/>
      <c r="Y144" s="7"/>
      <c r="Z144" s="7"/>
      <c r="AA144" s="7"/>
      <c r="AB144" s="7"/>
    </row>
    <row r="145" spans="1:28" ht="13.2">
      <c r="A145" s="166"/>
      <c r="B145" s="166"/>
      <c r="C145" s="166"/>
      <c r="D145" s="166"/>
      <c r="E145" s="167">
        <v>79</v>
      </c>
      <c r="F145" s="168">
        <v>0</v>
      </c>
      <c r="G145" s="120">
        <v>0</v>
      </c>
      <c r="H145" s="120">
        <v>0</v>
      </c>
      <c r="I145" s="120">
        <v>12128.54981</v>
      </c>
      <c r="J145" s="120">
        <v>446.90598</v>
      </c>
      <c r="K145" s="120">
        <v>12575.45579</v>
      </c>
      <c r="L145" s="120">
        <v>205952.19986000002</v>
      </c>
      <c r="M145" s="120">
        <v>48.258830000000003</v>
      </c>
      <c r="N145" s="120">
        <v>206000.45869</v>
      </c>
      <c r="O145" s="120">
        <v>218575.91447999998</v>
      </c>
      <c r="P145" s="120">
        <v>85653.313430000009</v>
      </c>
      <c r="Q145" s="120">
        <v>0</v>
      </c>
      <c r="R145" s="169">
        <v>85653.313430000009</v>
      </c>
      <c r="S145" s="7"/>
      <c r="T145" s="7"/>
      <c r="U145" s="7"/>
      <c r="V145" s="7"/>
      <c r="W145" s="7"/>
      <c r="X145" s="7"/>
      <c r="Y145" s="7"/>
      <c r="Z145" s="7"/>
      <c r="AA145" s="7"/>
      <c r="AB145" s="7"/>
    </row>
    <row r="146" spans="1:28" ht="13.2">
      <c r="A146" s="166"/>
      <c r="B146" s="166"/>
      <c r="C146" s="166"/>
      <c r="D146" s="162" t="s">
        <v>107</v>
      </c>
      <c r="E146" s="162">
        <v>14</v>
      </c>
      <c r="F146" s="163">
        <v>0</v>
      </c>
      <c r="G146" s="164">
        <v>0</v>
      </c>
      <c r="H146" s="164">
        <v>0</v>
      </c>
      <c r="I146" s="164">
        <v>9412.294539999999</v>
      </c>
      <c r="J146" s="164">
        <v>89.067740000000001</v>
      </c>
      <c r="K146" s="164">
        <v>9501.3622799999994</v>
      </c>
      <c r="L146" s="164">
        <v>34354.786319999999</v>
      </c>
      <c r="M146" s="164">
        <v>298.88011</v>
      </c>
      <c r="N146" s="164">
        <v>34653.666429999997</v>
      </c>
      <c r="O146" s="164">
        <v>44155.028709999999</v>
      </c>
      <c r="P146" s="164">
        <v>60372.054320000003</v>
      </c>
      <c r="Q146" s="164">
        <v>0</v>
      </c>
      <c r="R146" s="165">
        <v>60372.054320000003</v>
      </c>
      <c r="S146" s="7"/>
      <c r="T146" s="7"/>
      <c r="U146" s="7"/>
      <c r="V146" s="7"/>
      <c r="W146" s="7"/>
      <c r="X146" s="7"/>
      <c r="Y146" s="7"/>
      <c r="Z146" s="7"/>
      <c r="AA146" s="7"/>
      <c r="AB146" s="7"/>
    </row>
    <row r="147" spans="1:28" ht="13.2">
      <c r="A147" s="166"/>
      <c r="B147" s="166"/>
      <c r="C147" s="166"/>
      <c r="D147" s="162" t="s">
        <v>190</v>
      </c>
      <c r="E147" s="162">
        <v>36</v>
      </c>
      <c r="F147" s="163">
        <v>0</v>
      </c>
      <c r="G147" s="164">
        <v>0</v>
      </c>
      <c r="H147" s="164">
        <v>0</v>
      </c>
      <c r="I147" s="164">
        <v>4037.09393</v>
      </c>
      <c r="J147" s="164">
        <v>37.173209999999997</v>
      </c>
      <c r="K147" s="164">
        <v>4074.2671399999999</v>
      </c>
      <c r="L147" s="164">
        <v>2010.9530500000001</v>
      </c>
      <c r="M147" s="164">
        <v>0</v>
      </c>
      <c r="N147" s="164">
        <v>2010.9530500000001</v>
      </c>
      <c r="O147" s="164">
        <v>6085.22019</v>
      </c>
      <c r="P147" s="164">
        <v>85392.023959999991</v>
      </c>
      <c r="Q147" s="164">
        <v>0</v>
      </c>
      <c r="R147" s="165">
        <v>85392.023959999991</v>
      </c>
      <c r="S147" s="7"/>
      <c r="T147" s="7"/>
      <c r="U147" s="7"/>
      <c r="V147" s="7"/>
      <c r="W147" s="7"/>
      <c r="X147" s="7"/>
      <c r="Y147" s="7"/>
      <c r="Z147" s="7"/>
      <c r="AA147" s="7"/>
      <c r="AB147" s="7"/>
    </row>
    <row r="148" spans="1:28" ht="13.2">
      <c r="A148" s="166"/>
      <c r="B148" s="166"/>
      <c r="C148" s="166"/>
      <c r="D148" s="162" t="s">
        <v>108</v>
      </c>
      <c r="E148" s="162">
        <v>2</v>
      </c>
      <c r="F148" s="163">
        <v>0</v>
      </c>
      <c r="G148" s="164">
        <v>0</v>
      </c>
      <c r="H148" s="164">
        <v>0</v>
      </c>
      <c r="I148" s="164">
        <v>6380.5771500000001</v>
      </c>
      <c r="J148" s="164">
        <v>42.948419999999999</v>
      </c>
      <c r="K148" s="164">
        <v>6423.5255700000007</v>
      </c>
      <c r="L148" s="164">
        <v>17298.18679</v>
      </c>
      <c r="M148" s="164">
        <v>0</v>
      </c>
      <c r="N148" s="164">
        <v>17298.18679</v>
      </c>
      <c r="O148" s="164">
        <v>23721.712359999998</v>
      </c>
      <c r="P148" s="164">
        <v>78162.324859999993</v>
      </c>
      <c r="Q148" s="164">
        <v>0</v>
      </c>
      <c r="R148" s="165">
        <v>78162.324859999993</v>
      </c>
      <c r="S148" s="7"/>
      <c r="T148" s="7"/>
      <c r="U148" s="7"/>
      <c r="V148" s="7"/>
      <c r="W148" s="7"/>
      <c r="X148" s="7"/>
      <c r="Y148" s="7"/>
      <c r="Z148" s="7"/>
      <c r="AA148" s="7"/>
      <c r="AB148" s="7"/>
    </row>
    <row r="149" spans="1:28" ht="13.2">
      <c r="A149" s="166"/>
      <c r="B149" s="166"/>
      <c r="C149" s="166"/>
      <c r="D149" s="162" t="s">
        <v>147</v>
      </c>
      <c r="E149" s="162">
        <v>5</v>
      </c>
      <c r="F149" s="163">
        <v>0</v>
      </c>
      <c r="G149" s="164">
        <v>0</v>
      </c>
      <c r="H149" s="164">
        <v>0</v>
      </c>
      <c r="I149" s="164">
        <v>8049.9924900000005</v>
      </c>
      <c r="J149" s="164">
        <v>0.38625999999999999</v>
      </c>
      <c r="K149" s="164">
        <v>8050.3787499999999</v>
      </c>
      <c r="L149" s="164">
        <v>9742.6855099999993</v>
      </c>
      <c r="M149" s="164">
        <v>0</v>
      </c>
      <c r="N149" s="164">
        <v>9742.6855099999993</v>
      </c>
      <c r="O149" s="164">
        <v>17793.064260000003</v>
      </c>
      <c r="P149" s="164">
        <v>75371.965190000003</v>
      </c>
      <c r="Q149" s="164">
        <v>0</v>
      </c>
      <c r="R149" s="165">
        <v>75371.965190000003</v>
      </c>
      <c r="S149" s="7"/>
      <c r="T149" s="7"/>
      <c r="U149" s="7"/>
      <c r="V149" s="7"/>
      <c r="W149" s="7"/>
      <c r="X149" s="7"/>
      <c r="Y149" s="7"/>
      <c r="Z149" s="7"/>
      <c r="AA149" s="7"/>
      <c r="AB149" s="7"/>
    </row>
    <row r="150" spans="1:28" ht="13.2">
      <c r="A150" s="166"/>
      <c r="B150" s="166"/>
      <c r="C150" s="166"/>
      <c r="D150" s="162" t="s">
        <v>191</v>
      </c>
      <c r="E150" s="162">
        <v>22</v>
      </c>
      <c r="F150" s="163">
        <v>0</v>
      </c>
      <c r="G150" s="164">
        <v>0</v>
      </c>
      <c r="H150" s="164">
        <v>0</v>
      </c>
      <c r="I150" s="164">
        <v>4756.5920300000007</v>
      </c>
      <c r="J150" s="164">
        <v>41.94538</v>
      </c>
      <c r="K150" s="164">
        <v>4798.5374099999999</v>
      </c>
      <c r="L150" s="164">
        <v>4393.2931799999997</v>
      </c>
      <c r="M150" s="164">
        <v>5.1900000000000002E-3</v>
      </c>
      <c r="N150" s="164">
        <v>4393.2983700000004</v>
      </c>
      <c r="O150" s="164">
        <v>9191.8357799999994</v>
      </c>
      <c r="P150" s="164">
        <v>89261.333099999989</v>
      </c>
      <c r="Q150" s="164">
        <v>0</v>
      </c>
      <c r="R150" s="165">
        <v>89261.333099999989</v>
      </c>
      <c r="S150" s="7"/>
      <c r="T150" s="7"/>
      <c r="U150" s="7"/>
      <c r="V150" s="7"/>
      <c r="W150" s="7"/>
      <c r="X150" s="7"/>
      <c r="Y150" s="7"/>
      <c r="Z150" s="7"/>
      <c r="AA150" s="7"/>
      <c r="AB150" s="7"/>
    </row>
    <row r="151" spans="1:28" ht="13.2">
      <c r="A151" s="166"/>
      <c r="B151" s="166"/>
      <c r="C151" s="166"/>
      <c r="D151" s="162" t="s">
        <v>192</v>
      </c>
      <c r="E151" s="162">
        <v>26</v>
      </c>
      <c r="F151" s="163">
        <v>0</v>
      </c>
      <c r="G151" s="164">
        <v>0</v>
      </c>
      <c r="H151" s="164">
        <v>0</v>
      </c>
      <c r="I151" s="164">
        <v>2716.9751800000004</v>
      </c>
      <c r="J151" s="164">
        <v>3.06243</v>
      </c>
      <c r="K151" s="164">
        <v>2720.0376099999999</v>
      </c>
      <c r="L151" s="164">
        <v>2778.3436000000002</v>
      </c>
      <c r="M151" s="164">
        <v>0</v>
      </c>
      <c r="N151" s="164">
        <v>2778.3436000000002</v>
      </c>
      <c r="O151" s="164">
        <v>5498.3812099999996</v>
      </c>
      <c r="P151" s="164">
        <v>46908.212049999995</v>
      </c>
      <c r="Q151" s="164">
        <v>0</v>
      </c>
      <c r="R151" s="165">
        <v>46908.212049999995</v>
      </c>
      <c r="S151" s="7"/>
      <c r="T151" s="7"/>
      <c r="U151" s="7"/>
      <c r="V151" s="7"/>
      <c r="W151" s="7"/>
      <c r="X151" s="7"/>
      <c r="Y151" s="7"/>
      <c r="Z151" s="7"/>
      <c r="AA151" s="7"/>
      <c r="AB151" s="7"/>
    </row>
    <row r="152" spans="1:28" ht="13.2">
      <c r="A152" s="166"/>
      <c r="B152" s="166"/>
      <c r="C152" s="166"/>
      <c r="D152" s="162" t="s">
        <v>193</v>
      </c>
      <c r="E152" s="162">
        <v>54</v>
      </c>
      <c r="F152" s="163">
        <v>0</v>
      </c>
      <c r="G152" s="164">
        <v>0</v>
      </c>
      <c r="H152" s="164">
        <v>0</v>
      </c>
      <c r="I152" s="164">
        <v>3556.9414400000001</v>
      </c>
      <c r="J152" s="164">
        <v>3.8436300000000001</v>
      </c>
      <c r="K152" s="164">
        <v>3560.7850699999999</v>
      </c>
      <c r="L152" s="164">
        <v>4210.3432599999996</v>
      </c>
      <c r="M152" s="164">
        <v>0</v>
      </c>
      <c r="N152" s="164">
        <v>4210.3432599999996</v>
      </c>
      <c r="O152" s="164">
        <v>7771.1283300000005</v>
      </c>
      <c r="P152" s="164">
        <v>49258.583319999998</v>
      </c>
      <c r="Q152" s="164">
        <v>0</v>
      </c>
      <c r="R152" s="165">
        <v>49258.583319999998</v>
      </c>
      <c r="S152" s="7"/>
      <c r="T152" s="7"/>
      <c r="U152" s="7"/>
      <c r="V152" s="7"/>
      <c r="W152" s="7"/>
      <c r="X152" s="7"/>
      <c r="Y152" s="7"/>
      <c r="Z152" s="7"/>
      <c r="AA152" s="7"/>
      <c r="AB152" s="7"/>
    </row>
    <row r="153" spans="1:28" ht="13.2">
      <c r="A153" s="166"/>
      <c r="B153" s="166"/>
      <c r="C153" s="162" t="s">
        <v>109</v>
      </c>
      <c r="D153" s="162" t="s">
        <v>109</v>
      </c>
      <c r="E153" s="162">
        <v>10</v>
      </c>
      <c r="F153" s="163">
        <v>0</v>
      </c>
      <c r="G153" s="164">
        <v>0</v>
      </c>
      <c r="H153" s="164">
        <v>0</v>
      </c>
      <c r="I153" s="164">
        <v>2492.6993399999997</v>
      </c>
      <c r="J153" s="164">
        <v>7.7507299999999999</v>
      </c>
      <c r="K153" s="164">
        <v>2500.4500699999999</v>
      </c>
      <c r="L153" s="164">
        <v>1484.8188400000001</v>
      </c>
      <c r="M153" s="164">
        <v>0</v>
      </c>
      <c r="N153" s="164">
        <v>1484.8188400000001</v>
      </c>
      <c r="O153" s="164">
        <v>3985.2689100000002</v>
      </c>
      <c r="P153" s="164">
        <v>44601.095569999998</v>
      </c>
      <c r="Q153" s="164">
        <v>0</v>
      </c>
      <c r="R153" s="165">
        <v>44601.095569999998</v>
      </c>
      <c r="S153" s="7"/>
      <c r="T153" s="7"/>
      <c r="U153" s="7"/>
      <c r="V153" s="7"/>
      <c r="W153" s="7"/>
      <c r="X153" s="7"/>
      <c r="Y153" s="7"/>
      <c r="Z153" s="7"/>
      <c r="AA153" s="7"/>
      <c r="AB153" s="7"/>
    </row>
    <row r="154" spans="1:28" ht="13.2">
      <c r="A154" s="166"/>
      <c r="B154" s="166"/>
      <c r="C154" s="162" t="s">
        <v>194</v>
      </c>
      <c r="D154" s="162" t="s">
        <v>195</v>
      </c>
      <c r="E154" s="162">
        <v>19</v>
      </c>
      <c r="F154" s="163">
        <v>0</v>
      </c>
      <c r="G154" s="164">
        <v>0</v>
      </c>
      <c r="H154" s="164">
        <v>0</v>
      </c>
      <c r="I154" s="164">
        <v>1392.0161699999999</v>
      </c>
      <c r="J154" s="164">
        <v>1.0240000000000001E-2</v>
      </c>
      <c r="K154" s="164">
        <v>1392.0264099999999</v>
      </c>
      <c r="L154" s="164">
        <v>438.61446999999998</v>
      </c>
      <c r="M154" s="164">
        <v>0</v>
      </c>
      <c r="N154" s="164">
        <v>438.61446999999998</v>
      </c>
      <c r="O154" s="164">
        <v>1830.6408799999999</v>
      </c>
      <c r="P154" s="164">
        <v>29795.582190000001</v>
      </c>
      <c r="Q154" s="164">
        <v>0</v>
      </c>
      <c r="R154" s="165">
        <v>29795.582190000001</v>
      </c>
      <c r="S154" s="7"/>
      <c r="T154" s="7"/>
      <c r="U154" s="7"/>
      <c r="V154" s="7"/>
      <c r="W154" s="7"/>
      <c r="X154" s="7"/>
      <c r="Y154" s="7"/>
      <c r="Z154" s="7"/>
      <c r="AA154" s="7"/>
      <c r="AB154" s="7"/>
    </row>
    <row r="155" spans="1:28" ht="13.2">
      <c r="A155" s="166"/>
      <c r="B155" s="166"/>
      <c r="C155" s="162" t="s">
        <v>196</v>
      </c>
      <c r="D155" s="162" t="s">
        <v>197</v>
      </c>
      <c r="E155" s="162">
        <v>4</v>
      </c>
      <c r="F155" s="163">
        <v>0</v>
      </c>
      <c r="G155" s="164">
        <v>0</v>
      </c>
      <c r="H155" s="164">
        <v>0</v>
      </c>
      <c r="I155" s="164">
        <v>2381.4164799999999</v>
      </c>
      <c r="J155" s="164">
        <v>155.33017999999998</v>
      </c>
      <c r="K155" s="164">
        <v>2536.7466600000002</v>
      </c>
      <c r="L155" s="164">
        <v>4190.7457899999999</v>
      </c>
      <c r="M155" s="164">
        <v>65.231229999999996</v>
      </c>
      <c r="N155" s="164">
        <v>4255.9770199999994</v>
      </c>
      <c r="O155" s="164">
        <v>6792.7236800000001</v>
      </c>
      <c r="P155" s="164">
        <v>34513.56061</v>
      </c>
      <c r="Q155" s="164">
        <v>0</v>
      </c>
      <c r="R155" s="165">
        <v>34513.56061</v>
      </c>
      <c r="S155" s="7"/>
      <c r="T155" s="7"/>
      <c r="U155" s="7"/>
      <c r="V155" s="7"/>
      <c r="W155" s="7"/>
      <c r="X155" s="7"/>
      <c r="Y155" s="7"/>
      <c r="Z155" s="7"/>
      <c r="AA155" s="7"/>
      <c r="AB155" s="7"/>
    </row>
    <row r="156" spans="1:28" ht="13.2">
      <c r="A156" s="166"/>
      <c r="B156" s="162" t="s">
        <v>6</v>
      </c>
      <c r="C156" s="162" t="s">
        <v>110</v>
      </c>
      <c r="D156" s="162" t="s">
        <v>6</v>
      </c>
      <c r="E156" s="162">
        <v>110</v>
      </c>
      <c r="F156" s="163">
        <v>0</v>
      </c>
      <c r="G156" s="164">
        <v>0</v>
      </c>
      <c r="H156" s="164">
        <v>0</v>
      </c>
      <c r="I156" s="164">
        <v>1893.7751499999999</v>
      </c>
      <c r="J156" s="164">
        <v>3.96E-3</v>
      </c>
      <c r="K156" s="164">
        <v>1893.7791100000002</v>
      </c>
      <c r="L156" s="164">
        <v>2303.5659100000003</v>
      </c>
      <c r="M156" s="164">
        <v>0</v>
      </c>
      <c r="N156" s="164">
        <v>2303.5659100000003</v>
      </c>
      <c r="O156" s="164">
        <v>4197.3450199999997</v>
      </c>
      <c r="P156" s="164">
        <v>32358.82764</v>
      </c>
      <c r="Q156" s="164">
        <v>0</v>
      </c>
      <c r="R156" s="165">
        <v>32358.82764</v>
      </c>
      <c r="S156" s="7"/>
      <c r="T156" s="7"/>
      <c r="U156" s="7"/>
      <c r="V156" s="7"/>
      <c r="W156" s="7"/>
      <c r="X156" s="7"/>
      <c r="Y156" s="7"/>
      <c r="Z156" s="7"/>
      <c r="AA156" s="7"/>
      <c r="AB156" s="7"/>
    </row>
    <row r="157" spans="1:28" ht="13.2">
      <c r="A157" s="166"/>
      <c r="B157" s="162" t="s">
        <v>7</v>
      </c>
      <c r="C157" s="162" t="s">
        <v>7</v>
      </c>
      <c r="D157" s="162" t="s">
        <v>7</v>
      </c>
      <c r="E157" s="162">
        <v>112</v>
      </c>
      <c r="F157" s="163">
        <v>0</v>
      </c>
      <c r="G157" s="164">
        <v>0</v>
      </c>
      <c r="H157" s="164">
        <v>0</v>
      </c>
      <c r="I157" s="164">
        <v>1561.2253400000002</v>
      </c>
      <c r="J157" s="164">
        <v>9.3409300000000002</v>
      </c>
      <c r="K157" s="164">
        <v>1570.56627</v>
      </c>
      <c r="L157" s="164">
        <v>3313.8736600000002</v>
      </c>
      <c r="M157" s="164">
        <v>0</v>
      </c>
      <c r="N157" s="164">
        <v>3313.8736600000002</v>
      </c>
      <c r="O157" s="164">
        <v>4884.4399299999995</v>
      </c>
      <c r="P157" s="164">
        <v>38941.825349999999</v>
      </c>
      <c r="Q157" s="164">
        <v>0</v>
      </c>
      <c r="R157" s="165">
        <v>38941.825349999999</v>
      </c>
      <c r="S157" s="7"/>
      <c r="T157" s="7"/>
      <c r="U157" s="7"/>
      <c r="V157" s="7"/>
      <c r="W157" s="7"/>
      <c r="X157" s="7"/>
      <c r="Y157" s="7"/>
      <c r="Z157" s="7"/>
      <c r="AA157" s="7"/>
      <c r="AB157" s="7"/>
    </row>
    <row r="158" spans="1:28" ht="13.2">
      <c r="A158" s="166"/>
      <c r="B158" s="166"/>
      <c r="C158" s="162" t="s">
        <v>198</v>
      </c>
      <c r="D158" s="162" t="s">
        <v>198</v>
      </c>
      <c r="E158" s="162">
        <v>108</v>
      </c>
      <c r="F158" s="163">
        <v>0</v>
      </c>
      <c r="G158" s="164">
        <v>0</v>
      </c>
      <c r="H158" s="164">
        <v>0</v>
      </c>
      <c r="I158" s="164">
        <v>1969.0809099999999</v>
      </c>
      <c r="J158" s="164">
        <v>4.2479999999999997E-2</v>
      </c>
      <c r="K158" s="164">
        <v>1969.12339</v>
      </c>
      <c r="L158" s="164">
        <v>555.50619999999992</v>
      </c>
      <c r="M158" s="164">
        <v>0</v>
      </c>
      <c r="N158" s="164">
        <v>555.50619999999992</v>
      </c>
      <c r="O158" s="164">
        <v>2524.62959</v>
      </c>
      <c r="P158" s="164">
        <v>51848.50632</v>
      </c>
      <c r="Q158" s="164">
        <v>0</v>
      </c>
      <c r="R158" s="165">
        <v>51848.50632</v>
      </c>
      <c r="S158" s="7"/>
      <c r="T158" s="7"/>
      <c r="U158" s="7"/>
      <c r="V158" s="7"/>
      <c r="W158" s="7"/>
      <c r="X158" s="7"/>
      <c r="Y158" s="7"/>
      <c r="Z158" s="7"/>
      <c r="AA158" s="7"/>
      <c r="AB158" s="7"/>
    </row>
    <row r="159" spans="1:28" ht="13.2">
      <c r="A159" s="166"/>
      <c r="B159" s="166"/>
      <c r="C159" s="162" t="s">
        <v>111</v>
      </c>
      <c r="D159" s="162" t="s">
        <v>111</v>
      </c>
      <c r="E159" s="162">
        <v>106</v>
      </c>
      <c r="F159" s="163">
        <v>0</v>
      </c>
      <c r="G159" s="164">
        <v>0</v>
      </c>
      <c r="H159" s="164">
        <v>0</v>
      </c>
      <c r="I159" s="164">
        <v>2531.4417100000001</v>
      </c>
      <c r="J159" s="164">
        <v>4.7780000000000003E-2</v>
      </c>
      <c r="K159" s="164">
        <v>2531.4894900000004</v>
      </c>
      <c r="L159" s="164">
        <v>109.88462</v>
      </c>
      <c r="M159" s="164">
        <v>0</v>
      </c>
      <c r="N159" s="164">
        <v>109.88462</v>
      </c>
      <c r="O159" s="164">
        <v>2641.3741099999997</v>
      </c>
      <c r="P159" s="164">
        <v>35499.522360000003</v>
      </c>
      <c r="Q159" s="164">
        <v>0</v>
      </c>
      <c r="R159" s="165">
        <v>35499.522360000003</v>
      </c>
      <c r="S159" s="7"/>
      <c r="T159" s="7"/>
      <c r="U159" s="7"/>
      <c r="V159" s="7"/>
      <c r="W159" s="7"/>
      <c r="X159" s="7"/>
      <c r="Y159" s="7"/>
      <c r="Z159" s="7"/>
      <c r="AA159" s="7"/>
      <c r="AB159" s="7"/>
    </row>
    <row r="160" spans="1:28" ht="13.2">
      <c r="A160" s="166"/>
      <c r="B160" s="162" t="s">
        <v>8</v>
      </c>
      <c r="C160" s="162" t="s">
        <v>112</v>
      </c>
      <c r="D160" s="162" t="s">
        <v>199</v>
      </c>
      <c r="E160" s="162">
        <v>37</v>
      </c>
      <c r="F160" s="163">
        <v>0</v>
      </c>
      <c r="G160" s="164">
        <v>0</v>
      </c>
      <c r="H160" s="164">
        <v>0</v>
      </c>
      <c r="I160" s="164">
        <v>6711.20003</v>
      </c>
      <c r="J160" s="164">
        <v>94.815910000000002</v>
      </c>
      <c r="K160" s="164">
        <v>6806.0159400000002</v>
      </c>
      <c r="L160" s="164">
        <v>40859.527310000005</v>
      </c>
      <c r="M160" s="164">
        <v>1.9000000000000001E-4</v>
      </c>
      <c r="N160" s="164">
        <v>40859.527499999997</v>
      </c>
      <c r="O160" s="164">
        <v>47665.543439999994</v>
      </c>
      <c r="P160" s="164">
        <v>43826.227930000001</v>
      </c>
      <c r="Q160" s="164">
        <v>0</v>
      </c>
      <c r="R160" s="165">
        <v>43826.227930000001</v>
      </c>
      <c r="S160" s="7"/>
      <c r="T160" s="7"/>
      <c r="U160" s="7"/>
      <c r="V160" s="7"/>
      <c r="W160" s="7"/>
      <c r="X160" s="7"/>
      <c r="Y160" s="7"/>
      <c r="Z160" s="7"/>
      <c r="AA160" s="7"/>
      <c r="AB160" s="7"/>
    </row>
    <row r="161" spans="1:28" ht="13.2">
      <c r="A161" s="166"/>
      <c r="B161" s="166"/>
      <c r="C161" s="166"/>
      <c r="D161" s="162" t="s">
        <v>113</v>
      </c>
      <c r="E161" s="162">
        <v>11</v>
      </c>
      <c r="F161" s="163">
        <v>0</v>
      </c>
      <c r="G161" s="164">
        <v>0</v>
      </c>
      <c r="H161" s="164">
        <v>0</v>
      </c>
      <c r="I161" s="164">
        <v>4787.7872500000003</v>
      </c>
      <c r="J161" s="164">
        <v>0.13841999999999999</v>
      </c>
      <c r="K161" s="164">
        <v>4787.9256699999996</v>
      </c>
      <c r="L161" s="164">
        <v>4081.3710000000001</v>
      </c>
      <c r="M161" s="164">
        <v>1.5689999999999999E-2</v>
      </c>
      <c r="N161" s="164">
        <v>4081.3866899999998</v>
      </c>
      <c r="O161" s="164">
        <v>8869.3123599999999</v>
      </c>
      <c r="P161" s="164">
        <v>48653.589399999997</v>
      </c>
      <c r="Q161" s="164">
        <v>0</v>
      </c>
      <c r="R161" s="165">
        <v>48653.589399999997</v>
      </c>
      <c r="S161" s="7"/>
      <c r="T161" s="7"/>
      <c r="U161" s="7"/>
      <c r="V161" s="7"/>
      <c r="W161" s="7"/>
      <c r="X161" s="7"/>
      <c r="Y161" s="7"/>
      <c r="Z161" s="7"/>
      <c r="AA161" s="7"/>
      <c r="AB161" s="7"/>
    </row>
    <row r="162" spans="1:28" ht="13.2">
      <c r="A162" s="166"/>
      <c r="B162" s="166"/>
      <c r="C162" s="166"/>
      <c r="D162" s="166"/>
      <c r="E162" s="167">
        <v>32</v>
      </c>
      <c r="F162" s="168">
        <v>0</v>
      </c>
      <c r="G162" s="120">
        <v>0</v>
      </c>
      <c r="H162" s="120">
        <v>0</v>
      </c>
      <c r="I162" s="120">
        <v>3059.4590400000002</v>
      </c>
      <c r="J162" s="120">
        <v>2.6727300000000001</v>
      </c>
      <c r="K162" s="120">
        <v>3062.13177</v>
      </c>
      <c r="L162" s="120">
        <v>369.10097999999999</v>
      </c>
      <c r="M162" s="120">
        <v>0</v>
      </c>
      <c r="N162" s="120">
        <v>369.10097999999999</v>
      </c>
      <c r="O162" s="120">
        <v>3431.2327500000001</v>
      </c>
      <c r="P162" s="120">
        <v>51864.806259999998</v>
      </c>
      <c r="Q162" s="120">
        <v>0</v>
      </c>
      <c r="R162" s="169">
        <v>51864.806259999998</v>
      </c>
      <c r="S162" s="7"/>
      <c r="T162" s="7"/>
      <c r="U162" s="7"/>
      <c r="V162" s="7"/>
      <c r="W162" s="7"/>
      <c r="X162" s="7"/>
      <c r="Y162" s="7"/>
      <c r="Z162" s="7"/>
      <c r="AA162" s="7"/>
      <c r="AB162" s="7"/>
    </row>
    <row r="163" spans="1:28" ht="13.2">
      <c r="A163" s="166"/>
      <c r="B163" s="162" t="s">
        <v>9</v>
      </c>
      <c r="C163" s="162" t="s">
        <v>9</v>
      </c>
      <c r="D163" s="162" t="s">
        <v>9</v>
      </c>
      <c r="E163" s="162">
        <v>34</v>
      </c>
      <c r="F163" s="163">
        <v>0</v>
      </c>
      <c r="G163" s="164">
        <v>0</v>
      </c>
      <c r="H163" s="164">
        <v>0</v>
      </c>
      <c r="I163" s="164">
        <v>3160.3988999999997</v>
      </c>
      <c r="J163" s="164">
        <v>26.483779999999999</v>
      </c>
      <c r="K163" s="164">
        <v>3186.8826800000002</v>
      </c>
      <c r="L163" s="164">
        <v>4315.6459400000003</v>
      </c>
      <c r="M163" s="164">
        <v>0</v>
      </c>
      <c r="N163" s="164">
        <v>4315.6459400000003</v>
      </c>
      <c r="O163" s="164">
        <v>7502.52862</v>
      </c>
      <c r="P163" s="164">
        <v>29738.25101</v>
      </c>
      <c r="Q163" s="164">
        <v>0</v>
      </c>
      <c r="R163" s="165">
        <v>29738.25101</v>
      </c>
      <c r="S163" s="7"/>
      <c r="T163" s="7"/>
      <c r="U163" s="7"/>
      <c r="V163" s="7"/>
      <c r="W163" s="7"/>
      <c r="X163" s="7"/>
      <c r="Y163" s="7"/>
      <c r="Z163" s="7"/>
      <c r="AA163" s="7"/>
      <c r="AB163" s="7"/>
    </row>
    <row r="164" spans="1:28" ht="13.2">
      <c r="A164" s="166"/>
      <c r="B164" s="166"/>
      <c r="C164" s="166"/>
      <c r="D164" s="162" t="s">
        <v>200</v>
      </c>
      <c r="E164" s="162">
        <v>114</v>
      </c>
      <c r="F164" s="163">
        <v>0</v>
      </c>
      <c r="G164" s="164">
        <v>0</v>
      </c>
      <c r="H164" s="164">
        <v>0</v>
      </c>
      <c r="I164" s="164">
        <v>1770.4757999999999</v>
      </c>
      <c r="J164" s="164">
        <v>2.0181400000000003</v>
      </c>
      <c r="K164" s="164">
        <v>1772.4939399999998</v>
      </c>
      <c r="L164" s="164">
        <v>819.61510999999996</v>
      </c>
      <c r="M164" s="164">
        <v>0</v>
      </c>
      <c r="N164" s="164">
        <v>819.61510999999996</v>
      </c>
      <c r="O164" s="164">
        <v>2592.10905</v>
      </c>
      <c r="P164" s="164">
        <v>35045.456159999994</v>
      </c>
      <c r="Q164" s="164">
        <v>0</v>
      </c>
      <c r="R164" s="165">
        <v>35045.456159999994</v>
      </c>
      <c r="S164" s="7"/>
      <c r="T164" s="7"/>
      <c r="U164" s="7"/>
      <c r="V164" s="7"/>
      <c r="W164" s="7"/>
      <c r="X164" s="7"/>
      <c r="Y164" s="7"/>
      <c r="Z164" s="7"/>
      <c r="AA164" s="7"/>
      <c r="AB164" s="7"/>
    </row>
    <row r="165" spans="1:28" ht="13.2">
      <c r="A165" s="166"/>
      <c r="B165" s="162" t="s">
        <v>114</v>
      </c>
      <c r="C165" s="162" t="s">
        <v>114</v>
      </c>
      <c r="D165" s="162" t="s">
        <v>114</v>
      </c>
      <c r="E165" s="162">
        <v>109</v>
      </c>
      <c r="F165" s="163">
        <v>0</v>
      </c>
      <c r="G165" s="164">
        <v>0</v>
      </c>
      <c r="H165" s="164">
        <v>0</v>
      </c>
      <c r="I165" s="164">
        <v>4114.3595500000001</v>
      </c>
      <c r="J165" s="164">
        <v>43.987870000000001</v>
      </c>
      <c r="K165" s="164">
        <v>4158.3474200000001</v>
      </c>
      <c r="L165" s="164">
        <v>1261.7524900000001</v>
      </c>
      <c r="M165" s="164">
        <v>0</v>
      </c>
      <c r="N165" s="164">
        <v>1261.7524900000001</v>
      </c>
      <c r="O165" s="164">
        <v>5420.0999099999999</v>
      </c>
      <c r="P165" s="164">
        <v>36252.088859999996</v>
      </c>
      <c r="Q165" s="164">
        <v>0</v>
      </c>
      <c r="R165" s="165">
        <v>36252.088859999996</v>
      </c>
      <c r="S165" s="7"/>
      <c r="T165" s="7"/>
      <c r="U165" s="7"/>
      <c r="V165" s="7"/>
      <c r="W165" s="7"/>
      <c r="X165" s="7"/>
      <c r="Y165" s="7"/>
      <c r="Z165" s="7"/>
      <c r="AA165" s="7"/>
      <c r="AB165" s="7"/>
    </row>
    <row r="166" spans="1:28" ht="13.2">
      <c r="A166" s="166"/>
      <c r="B166" s="166"/>
      <c r="C166" s="162" t="s">
        <v>115</v>
      </c>
      <c r="D166" s="162" t="s">
        <v>116</v>
      </c>
      <c r="E166" s="162">
        <v>111</v>
      </c>
      <c r="F166" s="163">
        <v>0</v>
      </c>
      <c r="G166" s="164">
        <v>0</v>
      </c>
      <c r="H166" s="164">
        <v>0</v>
      </c>
      <c r="I166" s="164">
        <v>1622.10474</v>
      </c>
      <c r="J166" s="164">
        <v>0.44850999999999996</v>
      </c>
      <c r="K166" s="164">
        <v>1622.5532499999999</v>
      </c>
      <c r="L166" s="164">
        <v>293.69592999999998</v>
      </c>
      <c r="M166" s="164">
        <v>0</v>
      </c>
      <c r="N166" s="164">
        <v>293.69592999999998</v>
      </c>
      <c r="O166" s="164">
        <v>1916.24918</v>
      </c>
      <c r="P166" s="164">
        <v>27122.766399999997</v>
      </c>
      <c r="Q166" s="164">
        <v>0</v>
      </c>
      <c r="R166" s="165">
        <v>27122.766399999997</v>
      </c>
      <c r="S166" s="7"/>
      <c r="T166" s="7"/>
      <c r="U166" s="7"/>
      <c r="V166" s="7"/>
      <c r="W166" s="7"/>
      <c r="X166" s="7"/>
      <c r="Y166" s="7"/>
      <c r="Z166" s="7"/>
      <c r="AA166" s="7"/>
      <c r="AB166" s="7"/>
    </row>
    <row r="167" spans="1:28" ht="13.2">
      <c r="A167" s="166"/>
      <c r="B167" s="162" t="s">
        <v>12</v>
      </c>
      <c r="C167" s="162" t="s">
        <v>117</v>
      </c>
      <c r="D167" s="162" t="s">
        <v>118</v>
      </c>
      <c r="E167" s="162">
        <v>44</v>
      </c>
      <c r="F167" s="163">
        <v>0</v>
      </c>
      <c r="G167" s="164">
        <v>0</v>
      </c>
      <c r="H167" s="164">
        <v>0</v>
      </c>
      <c r="I167" s="164">
        <v>3981.93073</v>
      </c>
      <c r="J167" s="164">
        <v>5.8209999999999998E-2</v>
      </c>
      <c r="K167" s="164">
        <v>3981.9889399999997</v>
      </c>
      <c r="L167" s="164">
        <v>2809.3683799999999</v>
      </c>
      <c r="M167" s="164">
        <v>0</v>
      </c>
      <c r="N167" s="164">
        <v>2809.3683799999999</v>
      </c>
      <c r="O167" s="164">
        <v>6791.3573200000001</v>
      </c>
      <c r="P167" s="164">
        <v>31388.471379999999</v>
      </c>
      <c r="Q167" s="164">
        <v>0</v>
      </c>
      <c r="R167" s="165">
        <v>31388.471379999999</v>
      </c>
      <c r="S167" s="7"/>
      <c r="T167" s="7"/>
      <c r="U167" s="7"/>
      <c r="V167" s="7"/>
      <c r="W167" s="7"/>
      <c r="X167" s="7"/>
      <c r="Y167" s="7"/>
      <c r="Z167" s="7"/>
      <c r="AA167" s="7"/>
      <c r="AB167" s="7"/>
    </row>
    <row r="168" spans="1:28" ht="13.2">
      <c r="A168" s="166"/>
      <c r="B168" s="166"/>
      <c r="C168" s="166"/>
      <c r="D168" s="162" t="s">
        <v>201</v>
      </c>
      <c r="E168" s="162">
        <v>129</v>
      </c>
      <c r="F168" s="163">
        <v>0</v>
      </c>
      <c r="G168" s="164">
        <v>0</v>
      </c>
      <c r="H168" s="164">
        <v>0</v>
      </c>
      <c r="I168" s="164">
        <v>10.58334</v>
      </c>
      <c r="J168" s="164">
        <v>0</v>
      </c>
      <c r="K168" s="164">
        <v>10.58334</v>
      </c>
      <c r="L168" s="164">
        <v>0</v>
      </c>
      <c r="M168" s="164">
        <v>0</v>
      </c>
      <c r="N168" s="164">
        <v>0</v>
      </c>
      <c r="O168" s="164">
        <v>10.58334</v>
      </c>
      <c r="P168" s="164">
        <v>7488.1232599999994</v>
      </c>
      <c r="Q168" s="164">
        <v>0</v>
      </c>
      <c r="R168" s="165">
        <v>7488.1232599999994</v>
      </c>
      <c r="S168" s="7"/>
      <c r="T168" s="7"/>
      <c r="U168" s="7"/>
      <c r="V168" s="7"/>
      <c r="W168" s="7"/>
      <c r="X168" s="7"/>
      <c r="Y168" s="7"/>
      <c r="Z168" s="7"/>
      <c r="AA168" s="7"/>
      <c r="AB168" s="7"/>
    </row>
    <row r="169" spans="1:28" ht="13.2">
      <c r="A169" s="166"/>
      <c r="B169" s="166"/>
      <c r="C169" s="162" t="s">
        <v>12</v>
      </c>
      <c r="D169" s="162" t="s">
        <v>12</v>
      </c>
      <c r="E169" s="162">
        <v>93</v>
      </c>
      <c r="F169" s="163">
        <v>0</v>
      </c>
      <c r="G169" s="164">
        <v>0</v>
      </c>
      <c r="H169" s="164">
        <v>0</v>
      </c>
      <c r="I169" s="164">
        <v>6673.8500700000004</v>
      </c>
      <c r="J169" s="164">
        <v>13.08854</v>
      </c>
      <c r="K169" s="164">
        <v>6686.9386100000002</v>
      </c>
      <c r="L169" s="164">
        <v>4903.8609299999998</v>
      </c>
      <c r="M169" s="164">
        <v>0</v>
      </c>
      <c r="N169" s="164">
        <v>4903.8609299999998</v>
      </c>
      <c r="O169" s="164">
        <v>11590.79954</v>
      </c>
      <c r="P169" s="164">
        <v>66637.866640000007</v>
      </c>
      <c r="Q169" s="164">
        <v>0</v>
      </c>
      <c r="R169" s="165">
        <v>66637.866640000007</v>
      </c>
      <c r="S169" s="7"/>
      <c r="T169" s="7"/>
      <c r="U169" s="7"/>
      <c r="V169" s="7"/>
      <c r="W169" s="7"/>
      <c r="X169" s="7"/>
      <c r="Y169" s="7"/>
      <c r="Z169" s="7"/>
      <c r="AA169" s="7"/>
      <c r="AB169" s="7"/>
    </row>
    <row r="170" spans="1:28" ht="13.2">
      <c r="A170" s="166"/>
      <c r="B170" s="166"/>
      <c r="C170" s="162" t="s">
        <v>119</v>
      </c>
      <c r="D170" s="162" t="s">
        <v>119</v>
      </c>
      <c r="E170" s="162">
        <v>124</v>
      </c>
      <c r="F170" s="163">
        <v>0</v>
      </c>
      <c r="G170" s="164">
        <v>0</v>
      </c>
      <c r="H170" s="164">
        <v>0</v>
      </c>
      <c r="I170" s="164">
        <v>209.75614999999999</v>
      </c>
      <c r="J170" s="164">
        <v>0</v>
      </c>
      <c r="K170" s="164">
        <v>209.75614999999999</v>
      </c>
      <c r="L170" s="164">
        <v>0</v>
      </c>
      <c r="M170" s="164">
        <v>0</v>
      </c>
      <c r="N170" s="164">
        <v>0</v>
      </c>
      <c r="O170" s="164">
        <v>209.75614999999999</v>
      </c>
      <c r="P170" s="164">
        <v>5723.6186100000004</v>
      </c>
      <c r="Q170" s="164">
        <v>0</v>
      </c>
      <c r="R170" s="165">
        <v>5723.6186100000004</v>
      </c>
      <c r="S170" s="7"/>
      <c r="T170" s="7"/>
      <c r="U170" s="7"/>
      <c r="V170" s="7"/>
      <c r="W170" s="7"/>
      <c r="X170" s="7"/>
      <c r="Y170" s="7"/>
      <c r="Z170" s="7"/>
      <c r="AA170" s="7"/>
      <c r="AB170" s="7"/>
    </row>
    <row r="171" spans="1:28" ht="13.2">
      <c r="A171" s="166"/>
      <c r="B171" s="166"/>
      <c r="C171" s="162" t="s">
        <v>120</v>
      </c>
      <c r="D171" s="162" t="s">
        <v>120</v>
      </c>
      <c r="E171" s="162">
        <v>67</v>
      </c>
      <c r="F171" s="163">
        <v>0</v>
      </c>
      <c r="G171" s="164">
        <v>0</v>
      </c>
      <c r="H171" s="164">
        <v>0</v>
      </c>
      <c r="I171" s="164">
        <v>3713.2937700000002</v>
      </c>
      <c r="J171" s="164">
        <v>7.3456899999999994</v>
      </c>
      <c r="K171" s="164">
        <v>3720.6394599999999</v>
      </c>
      <c r="L171" s="164">
        <v>2642.2875400000003</v>
      </c>
      <c r="M171" s="164">
        <v>0</v>
      </c>
      <c r="N171" s="164">
        <v>2642.2875400000003</v>
      </c>
      <c r="O171" s="164">
        <v>6362.9269999999997</v>
      </c>
      <c r="P171" s="164">
        <v>37877.479009999995</v>
      </c>
      <c r="Q171" s="164">
        <v>0</v>
      </c>
      <c r="R171" s="165">
        <v>37877.479009999995</v>
      </c>
      <c r="S171" s="7"/>
      <c r="T171" s="7"/>
      <c r="U171" s="7"/>
      <c r="V171" s="7"/>
      <c r="W171" s="7"/>
      <c r="X171" s="7"/>
      <c r="Y171" s="7"/>
      <c r="Z171" s="7"/>
      <c r="AA171" s="7"/>
      <c r="AB171" s="7"/>
    </row>
    <row r="172" spans="1:28" ht="13.2">
      <c r="A172" s="166"/>
      <c r="B172" s="162" t="s">
        <v>121</v>
      </c>
      <c r="C172" s="162" t="s">
        <v>122</v>
      </c>
      <c r="D172" s="162" t="s">
        <v>122</v>
      </c>
      <c r="E172" s="162">
        <v>96</v>
      </c>
      <c r="F172" s="163">
        <v>0</v>
      </c>
      <c r="G172" s="164">
        <v>0</v>
      </c>
      <c r="H172" s="164">
        <v>0</v>
      </c>
      <c r="I172" s="164">
        <v>1622.8793600000001</v>
      </c>
      <c r="J172" s="164">
        <v>3.4000000000000002E-4</v>
      </c>
      <c r="K172" s="164">
        <v>1622.8797</v>
      </c>
      <c r="L172" s="164">
        <v>645.73810000000003</v>
      </c>
      <c r="M172" s="164">
        <v>0</v>
      </c>
      <c r="N172" s="164">
        <v>645.73810000000003</v>
      </c>
      <c r="O172" s="164">
        <v>2268.6178</v>
      </c>
      <c r="P172" s="164">
        <v>21294.48084</v>
      </c>
      <c r="Q172" s="164">
        <v>0</v>
      </c>
      <c r="R172" s="165">
        <v>21294.48084</v>
      </c>
      <c r="S172" s="7"/>
      <c r="T172" s="7"/>
      <c r="U172" s="7"/>
      <c r="V172" s="7"/>
      <c r="W172" s="7"/>
      <c r="X172" s="7"/>
      <c r="Y172" s="7"/>
      <c r="Z172" s="7"/>
      <c r="AA172" s="7"/>
      <c r="AB172" s="7"/>
    </row>
    <row r="173" spans="1:28" ht="13.2">
      <c r="A173" s="166"/>
      <c r="B173" s="166"/>
      <c r="C173" s="162" t="s">
        <v>123</v>
      </c>
      <c r="D173" s="162" t="s">
        <v>124</v>
      </c>
      <c r="E173" s="162">
        <v>49</v>
      </c>
      <c r="F173" s="163">
        <v>0</v>
      </c>
      <c r="G173" s="164">
        <v>0</v>
      </c>
      <c r="H173" s="164">
        <v>0</v>
      </c>
      <c r="I173" s="164">
        <v>1777.0988200000002</v>
      </c>
      <c r="J173" s="164">
        <v>2.6260000000000002E-2</v>
      </c>
      <c r="K173" s="164">
        <v>1777.12508</v>
      </c>
      <c r="L173" s="164">
        <v>2019.75045</v>
      </c>
      <c r="M173" s="164">
        <v>0</v>
      </c>
      <c r="N173" s="164">
        <v>2019.75045</v>
      </c>
      <c r="O173" s="164">
        <v>3796.8755299999998</v>
      </c>
      <c r="P173" s="164">
        <v>7360.2283399999997</v>
      </c>
      <c r="Q173" s="164">
        <v>0</v>
      </c>
      <c r="R173" s="165">
        <v>7360.2283399999997</v>
      </c>
      <c r="S173" s="7"/>
      <c r="T173" s="7"/>
      <c r="U173" s="7"/>
      <c r="V173" s="7"/>
      <c r="W173" s="7"/>
      <c r="X173" s="7"/>
      <c r="Y173" s="7"/>
      <c r="Z173" s="7"/>
      <c r="AA173" s="7"/>
      <c r="AB173" s="7"/>
    </row>
    <row r="174" spans="1:28" ht="13.2">
      <c r="A174" s="166"/>
      <c r="B174" s="166"/>
      <c r="C174" s="166"/>
      <c r="D174" s="162" t="s">
        <v>123</v>
      </c>
      <c r="E174" s="162">
        <v>56</v>
      </c>
      <c r="F174" s="163">
        <v>0</v>
      </c>
      <c r="G174" s="164">
        <v>0</v>
      </c>
      <c r="H174" s="164">
        <v>0</v>
      </c>
      <c r="I174" s="164">
        <v>2562.2646500000001</v>
      </c>
      <c r="J174" s="164">
        <v>1.21932</v>
      </c>
      <c r="K174" s="164">
        <v>2563.4839700000002</v>
      </c>
      <c r="L174" s="164">
        <v>1820.1240400000002</v>
      </c>
      <c r="M174" s="164">
        <v>0</v>
      </c>
      <c r="N174" s="164">
        <v>1820.1240400000002</v>
      </c>
      <c r="O174" s="164">
        <v>4383.6080099999999</v>
      </c>
      <c r="P174" s="164">
        <v>33519.829089999999</v>
      </c>
      <c r="Q174" s="164">
        <v>0</v>
      </c>
      <c r="R174" s="165">
        <v>33519.829089999999</v>
      </c>
      <c r="S174" s="7"/>
      <c r="T174" s="7"/>
      <c r="U174" s="7"/>
      <c r="V174" s="7"/>
      <c r="W174" s="7"/>
      <c r="X174" s="7"/>
      <c r="Y174" s="7"/>
      <c r="Z174" s="7"/>
      <c r="AA174" s="7"/>
      <c r="AB174" s="7"/>
    </row>
    <row r="175" spans="1:28" ht="13.2">
      <c r="A175" s="166"/>
      <c r="B175" s="162" t="s">
        <v>14</v>
      </c>
      <c r="C175" s="162" t="s">
        <v>125</v>
      </c>
      <c r="D175" s="162" t="s">
        <v>126</v>
      </c>
      <c r="E175" s="162">
        <v>61</v>
      </c>
      <c r="F175" s="163">
        <v>0</v>
      </c>
      <c r="G175" s="164">
        <v>0</v>
      </c>
      <c r="H175" s="164">
        <v>0</v>
      </c>
      <c r="I175" s="164">
        <v>1184.2550000000001</v>
      </c>
      <c r="J175" s="164">
        <v>0</v>
      </c>
      <c r="K175" s="164">
        <v>1184.2550000000001</v>
      </c>
      <c r="L175" s="164">
        <v>186.16747000000001</v>
      </c>
      <c r="M175" s="164">
        <v>0</v>
      </c>
      <c r="N175" s="164">
        <v>186.16747000000001</v>
      </c>
      <c r="O175" s="164">
        <v>1370.42247</v>
      </c>
      <c r="P175" s="164">
        <v>8782.5620099999996</v>
      </c>
      <c r="Q175" s="164">
        <v>0</v>
      </c>
      <c r="R175" s="165">
        <v>8782.5620099999996</v>
      </c>
      <c r="S175" s="7"/>
      <c r="T175" s="7"/>
      <c r="U175" s="7"/>
      <c r="V175" s="7"/>
      <c r="W175" s="7"/>
      <c r="X175" s="7"/>
      <c r="Y175" s="7"/>
      <c r="Z175" s="7"/>
      <c r="AA175" s="7"/>
      <c r="AB175" s="7"/>
    </row>
    <row r="176" spans="1:28" ht="13.2">
      <c r="A176" s="166"/>
      <c r="B176" s="166"/>
      <c r="C176" s="162" t="s">
        <v>127</v>
      </c>
      <c r="D176" s="162" t="s">
        <v>127</v>
      </c>
      <c r="E176" s="162">
        <v>103</v>
      </c>
      <c r="F176" s="163">
        <v>0</v>
      </c>
      <c r="G176" s="164">
        <v>0</v>
      </c>
      <c r="H176" s="164">
        <v>0</v>
      </c>
      <c r="I176" s="164">
        <v>1802.99476</v>
      </c>
      <c r="J176" s="164">
        <v>2.3900000000000002E-3</v>
      </c>
      <c r="K176" s="164">
        <v>1802.9971499999999</v>
      </c>
      <c r="L176" s="164">
        <v>512.05750999999998</v>
      </c>
      <c r="M176" s="164">
        <v>0</v>
      </c>
      <c r="N176" s="164">
        <v>512.05750999999998</v>
      </c>
      <c r="O176" s="164">
        <v>2315.0546600000002</v>
      </c>
      <c r="P176" s="164">
        <v>32300.54794</v>
      </c>
      <c r="Q176" s="164">
        <v>0</v>
      </c>
      <c r="R176" s="165">
        <v>32300.54794</v>
      </c>
      <c r="S176" s="7"/>
      <c r="T176" s="7"/>
      <c r="U176" s="7"/>
      <c r="V176" s="7"/>
      <c r="W176" s="7"/>
      <c r="X176" s="7"/>
      <c r="Y176" s="7"/>
      <c r="Z176" s="7"/>
      <c r="AA176" s="7"/>
      <c r="AB176" s="7"/>
    </row>
    <row r="177" spans="1:28" ht="13.2">
      <c r="A177" s="166"/>
      <c r="B177" s="166"/>
      <c r="C177" s="162" t="s">
        <v>202</v>
      </c>
      <c r="D177" s="162" t="s">
        <v>203</v>
      </c>
      <c r="E177" s="162">
        <v>118</v>
      </c>
      <c r="F177" s="163">
        <v>0</v>
      </c>
      <c r="G177" s="164">
        <v>0</v>
      </c>
      <c r="H177" s="164">
        <v>0</v>
      </c>
      <c r="I177" s="164">
        <v>1141.70641</v>
      </c>
      <c r="J177" s="164">
        <v>0</v>
      </c>
      <c r="K177" s="164">
        <v>1141.70641</v>
      </c>
      <c r="L177" s="164">
        <v>259.50511999999998</v>
      </c>
      <c r="M177" s="164">
        <v>0</v>
      </c>
      <c r="N177" s="164">
        <v>259.50511999999998</v>
      </c>
      <c r="O177" s="164">
        <v>1401.21153</v>
      </c>
      <c r="P177" s="164">
        <v>41221.206989999999</v>
      </c>
      <c r="Q177" s="164">
        <v>0</v>
      </c>
      <c r="R177" s="165">
        <v>41221.206989999999</v>
      </c>
      <c r="S177" s="7"/>
      <c r="T177" s="7"/>
      <c r="U177" s="7"/>
      <c r="V177" s="7"/>
      <c r="W177" s="7"/>
      <c r="X177" s="7"/>
      <c r="Y177" s="7"/>
      <c r="Z177" s="7"/>
      <c r="AA177" s="7"/>
      <c r="AB177" s="7"/>
    </row>
    <row r="178" spans="1:28" ht="13.2">
      <c r="A178" s="166"/>
      <c r="B178" s="166"/>
      <c r="C178" s="162" t="s">
        <v>128</v>
      </c>
      <c r="D178" s="162" t="s">
        <v>129</v>
      </c>
      <c r="E178" s="162">
        <v>66</v>
      </c>
      <c r="F178" s="163">
        <v>0</v>
      </c>
      <c r="G178" s="164">
        <v>0</v>
      </c>
      <c r="H178" s="164">
        <v>0</v>
      </c>
      <c r="I178" s="164">
        <v>2648.7509</v>
      </c>
      <c r="J178" s="164">
        <v>1.1999999999999999E-3</v>
      </c>
      <c r="K178" s="164">
        <v>2648.7521000000002</v>
      </c>
      <c r="L178" s="164">
        <v>662.62718000000007</v>
      </c>
      <c r="M178" s="164">
        <v>0</v>
      </c>
      <c r="N178" s="164">
        <v>662.62718000000007</v>
      </c>
      <c r="O178" s="164">
        <v>3311.3792799999997</v>
      </c>
      <c r="P178" s="164">
        <v>15063.78667</v>
      </c>
      <c r="Q178" s="164">
        <v>0</v>
      </c>
      <c r="R178" s="165">
        <v>15063.78667</v>
      </c>
      <c r="S178" s="7"/>
      <c r="T178" s="7"/>
      <c r="U178" s="7"/>
      <c r="V178" s="7"/>
      <c r="W178" s="7"/>
      <c r="X178" s="7"/>
      <c r="Y178" s="7"/>
      <c r="Z178" s="7"/>
      <c r="AA178" s="7"/>
      <c r="AB178" s="7"/>
    </row>
    <row r="179" spans="1:28" ht="13.2">
      <c r="A179" s="166"/>
      <c r="B179" s="166"/>
      <c r="C179" s="166"/>
      <c r="D179" s="166"/>
      <c r="E179" s="167">
        <v>120</v>
      </c>
      <c r="F179" s="168">
        <v>0</v>
      </c>
      <c r="G179" s="120">
        <v>0</v>
      </c>
      <c r="H179" s="120">
        <v>0</v>
      </c>
      <c r="I179" s="120">
        <v>44.098140000000001</v>
      </c>
      <c r="J179" s="120">
        <v>0</v>
      </c>
      <c r="K179" s="120">
        <v>44.098140000000001</v>
      </c>
      <c r="L179" s="120">
        <v>0</v>
      </c>
      <c r="M179" s="120">
        <v>0</v>
      </c>
      <c r="N179" s="120">
        <v>0</v>
      </c>
      <c r="O179" s="120">
        <v>44.098140000000001</v>
      </c>
      <c r="P179" s="120">
        <v>5926.8937699999997</v>
      </c>
      <c r="Q179" s="120">
        <v>0</v>
      </c>
      <c r="R179" s="169">
        <v>5926.8937699999997</v>
      </c>
      <c r="S179" s="7"/>
      <c r="T179" s="7"/>
      <c r="U179" s="7"/>
      <c r="V179" s="7"/>
      <c r="W179" s="7"/>
      <c r="X179" s="7"/>
      <c r="Y179" s="7"/>
      <c r="Z179" s="7"/>
      <c r="AA179" s="7"/>
      <c r="AB179" s="7"/>
    </row>
    <row r="180" spans="1:28" ht="13.2">
      <c r="A180" s="166"/>
      <c r="B180" s="166"/>
      <c r="C180" s="166"/>
      <c r="D180" s="162" t="s">
        <v>204</v>
      </c>
      <c r="E180" s="162">
        <v>87</v>
      </c>
      <c r="F180" s="163">
        <v>0</v>
      </c>
      <c r="G180" s="164">
        <v>0</v>
      </c>
      <c r="H180" s="164">
        <v>0</v>
      </c>
      <c r="I180" s="164">
        <v>29.488959999999999</v>
      </c>
      <c r="J180" s="164">
        <v>0</v>
      </c>
      <c r="K180" s="164">
        <v>29.488959999999999</v>
      </c>
      <c r="L180" s="164">
        <v>6.4849999999999991E-2</v>
      </c>
      <c r="M180" s="164">
        <v>0</v>
      </c>
      <c r="N180" s="164">
        <v>6.4849999999999991E-2</v>
      </c>
      <c r="O180" s="164">
        <v>29.553810000000002</v>
      </c>
      <c r="P180" s="164">
        <v>13668.812460000001</v>
      </c>
      <c r="Q180" s="164">
        <v>0</v>
      </c>
      <c r="R180" s="165">
        <v>13668.812460000001</v>
      </c>
      <c r="S180" s="7"/>
      <c r="T180" s="7"/>
      <c r="U180" s="7"/>
      <c r="V180" s="7"/>
      <c r="W180" s="7"/>
      <c r="X180" s="7"/>
      <c r="Y180" s="7"/>
      <c r="Z180" s="7"/>
      <c r="AA180" s="7"/>
      <c r="AB180" s="7"/>
    </row>
    <row r="181" spans="1:28" ht="13.2">
      <c r="A181" s="166"/>
      <c r="B181" s="166"/>
      <c r="C181" s="166"/>
      <c r="D181" s="166"/>
      <c r="E181" s="167">
        <v>94</v>
      </c>
      <c r="F181" s="168">
        <v>0</v>
      </c>
      <c r="G181" s="120">
        <v>0</v>
      </c>
      <c r="H181" s="120">
        <v>0</v>
      </c>
      <c r="I181" s="120">
        <v>2561.0723599999997</v>
      </c>
      <c r="J181" s="120">
        <v>5.3232400000000002</v>
      </c>
      <c r="K181" s="120">
        <v>2566.3956000000003</v>
      </c>
      <c r="L181" s="120">
        <v>2224.4581699999999</v>
      </c>
      <c r="M181" s="120">
        <v>0</v>
      </c>
      <c r="N181" s="120">
        <v>2224.4581699999999</v>
      </c>
      <c r="O181" s="120">
        <v>4790.8537699999997</v>
      </c>
      <c r="P181" s="120">
        <v>21352.618829999999</v>
      </c>
      <c r="Q181" s="120">
        <v>0</v>
      </c>
      <c r="R181" s="169">
        <v>21352.618829999999</v>
      </c>
      <c r="S181" s="7"/>
      <c r="T181" s="7"/>
      <c r="U181" s="7"/>
      <c r="V181" s="7"/>
      <c r="W181" s="7"/>
      <c r="X181" s="7"/>
      <c r="Y181" s="7"/>
      <c r="Z181" s="7"/>
      <c r="AA181" s="7"/>
      <c r="AB181" s="7"/>
    </row>
    <row r="182" spans="1:28" ht="13.2">
      <c r="A182" s="166"/>
      <c r="B182" s="166"/>
      <c r="C182" s="166"/>
      <c r="D182" s="162" t="s">
        <v>128</v>
      </c>
      <c r="E182" s="162">
        <v>39</v>
      </c>
      <c r="F182" s="163">
        <v>0</v>
      </c>
      <c r="G182" s="164">
        <v>0</v>
      </c>
      <c r="H182" s="164">
        <v>0</v>
      </c>
      <c r="I182" s="164">
        <v>2872.1867999999999</v>
      </c>
      <c r="J182" s="164">
        <v>3.3300000000000001E-3</v>
      </c>
      <c r="K182" s="164">
        <v>2872.19013</v>
      </c>
      <c r="L182" s="164">
        <v>1318.2442800000001</v>
      </c>
      <c r="M182" s="164">
        <v>0</v>
      </c>
      <c r="N182" s="164">
        <v>1318.2442800000001</v>
      </c>
      <c r="O182" s="164">
        <v>4190.4344099999998</v>
      </c>
      <c r="P182" s="164">
        <v>14003.366599999999</v>
      </c>
      <c r="Q182" s="164">
        <v>0</v>
      </c>
      <c r="R182" s="165">
        <v>14003.366599999999</v>
      </c>
      <c r="S182" s="7"/>
      <c r="T182" s="7"/>
      <c r="U182" s="7"/>
      <c r="V182" s="7"/>
      <c r="W182" s="7"/>
      <c r="X182" s="7"/>
      <c r="Y182" s="7"/>
      <c r="Z182" s="7"/>
      <c r="AA182" s="7"/>
      <c r="AB182" s="7"/>
    </row>
    <row r="183" spans="1:28" ht="13.2">
      <c r="A183" s="166"/>
      <c r="B183" s="166"/>
      <c r="C183" s="166"/>
      <c r="D183" s="166"/>
      <c r="E183" s="167">
        <v>40</v>
      </c>
      <c r="F183" s="168">
        <v>0</v>
      </c>
      <c r="G183" s="120">
        <v>0</v>
      </c>
      <c r="H183" s="120">
        <v>0</v>
      </c>
      <c r="I183" s="120">
        <v>5711.8675599999997</v>
      </c>
      <c r="J183" s="120">
        <v>31.060140000000001</v>
      </c>
      <c r="K183" s="120">
        <v>5742.9277000000002</v>
      </c>
      <c r="L183" s="120">
        <v>16801.778269999999</v>
      </c>
      <c r="M183" s="120">
        <v>1.5E-3</v>
      </c>
      <c r="N183" s="120">
        <v>16801.779770000001</v>
      </c>
      <c r="O183" s="120">
        <v>22544.707469999998</v>
      </c>
      <c r="P183" s="120">
        <v>54365.320950000001</v>
      </c>
      <c r="Q183" s="120">
        <v>0</v>
      </c>
      <c r="R183" s="169">
        <v>54365.320950000001</v>
      </c>
      <c r="S183" s="7"/>
      <c r="T183" s="7"/>
      <c r="U183" s="7"/>
      <c r="V183" s="7"/>
      <c r="W183" s="7"/>
      <c r="X183" s="7"/>
      <c r="Y183" s="7"/>
      <c r="Z183" s="7"/>
      <c r="AA183" s="7"/>
      <c r="AB183" s="7"/>
    </row>
    <row r="184" spans="1:28" ht="13.2">
      <c r="A184" s="166"/>
      <c r="B184" s="166"/>
      <c r="C184" s="166"/>
      <c r="D184" s="162" t="s">
        <v>205</v>
      </c>
      <c r="E184" s="162">
        <v>126</v>
      </c>
      <c r="F184" s="163">
        <v>0</v>
      </c>
      <c r="G184" s="164">
        <v>0</v>
      </c>
      <c r="H184" s="164">
        <v>0</v>
      </c>
      <c r="I184" s="164">
        <v>141.79606000000001</v>
      </c>
      <c r="J184" s="164">
        <v>0</v>
      </c>
      <c r="K184" s="164">
        <v>141.79606000000001</v>
      </c>
      <c r="L184" s="164">
        <v>0</v>
      </c>
      <c r="M184" s="164">
        <v>0</v>
      </c>
      <c r="N184" s="164">
        <v>0</v>
      </c>
      <c r="O184" s="164">
        <v>141.79606000000001</v>
      </c>
      <c r="P184" s="164">
        <v>5981.91741</v>
      </c>
      <c r="Q184" s="164">
        <v>0</v>
      </c>
      <c r="R184" s="165">
        <v>5981.91741</v>
      </c>
      <c r="S184" s="7"/>
      <c r="T184" s="7"/>
      <c r="U184" s="7"/>
      <c r="V184" s="7"/>
      <c r="W184" s="7"/>
      <c r="X184" s="7"/>
      <c r="Y184" s="7"/>
      <c r="Z184" s="7"/>
      <c r="AA184" s="7"/>
      <c r="AB184" s="7"/>
    </row>
    <row r="185" spans="1:28" ht="13.2">
      <c r="A185" s="166"/>
      <c r="B185" s="166"/>
      <c r="C185" s="162" t="s">
        <v>130</v>
      </c>
      <c r="D185" s="162" t="s">
        <v>130</v>
      </c>
      <c r="E185" s="162">
        <v>71</v>
      </c>
      <c r="F185" s="163">
        <v>0</v>
      </c>
      <c r="G185" s="164">
        <v>0</v>
      </c>
      <c r="H185" s="164">
        <v>0</v>
      </c>
      <c r="I185" s="164">
        <v>1190.13573</v>
      </c>
      <c r="J185" s="164">
        <v>0.86163999999999996</v>
      </c>
      <c r="K185" s="164">
        <v>1190.99737</v>
      </c>
      <c r="L185" s="164">
        <v>6.2323999999999993</v>
      </c>
      <c r="M185" s="164">
        <v>0</v>
      </c>
      <c r="N185" s="164">
        <v>6.2323999999999993</v>
      </c>
      <c r="O185" s="164">
        <v>1197.2297699999999</v>
      </c>
      <c r="P185" s="164">
        <v>8772.1337899999999</v>
      </c>
      <c r="Q185" s="164">
        <v>0</v>
      </c>
      <c r="R185" s="165">
        <v>8772.1337899999999</v>
      </c>
      <c r="S185" s="7"/>
      <c r="T185" s="7"/>
      <c r="U185" s="7"/>
      <c r="V185" s="7"/>
      <c r="W185" s="7"/>
      <c r="X185" s="7"/>
      <c r="Y185" s="7"/>
      <c r="Z185" s="7"/>
      <c r="AA185" s="7"/>
      <c r="AB185" s="7"/>
    </row>
    <row r="186" spans="1:28" ht="13.2">
      <c r="A186" s="166"/>
      <c r="B186" s="162" t="s">
        <v>15</v>
      </c>
      <c r="C186" s="162" t="s">
        <v>131</v>
      </c>
      <c r="D186" s="162" t="s">
        <v>131</v>
      </c>
      <c r="E186" s="162">
        <v>46</v>
      </c>
      <c r="F186" s="163">
        <v>0</v>
      </c>
      <c r="G186" s="164">
        <v>0</v>
      </c>
      <c r="H186" s="164">
        <v>0</v>
      </c>
      <c r="I186" s="164">
        <v>6112.4404299999997</v>
      </c>
      <c r="J186" s="164">
        <v>164.32056</v>
      </c>
      <c r="K186" s="164">
        <v>6276.7609900000007</v>
      </c>
      <c r="L186" s="164">
        <v>6765.9370199999994</v>
      </c>
      <c r="M186" s="164">
        <v>3.7699999999999999E-3</v>
      </c>
      <c r="N186" s="164">
        <v>6765.9407899999997</v>
      </c>
      <c r="O186" s="164">
        <v>13042.701779999999</v>
      </c>
      <c r="P186" s="164">
        <v>62910.263679999996</v>
      </c>
      <c r="Q186" s="164">
        <v>0</v>
      </c>
      <c r="R186" s="165">
        <v>62910.263679999996</v>
      </c>
      <c r="S186" s="7"/>
      <c r="T186" s="7"/>
      <c r="U186" s="7"/>
      <c r="V186" s="7"/>
      <c r="W186" s="7"/>
      <c r="X186" s="7"/>
      <c r="Y186" s="7"/>
      <c r="Z186" s="7"/>
      <c r="AA186" s="7"/>
      <c r="AB186" s="7"/>
    </row>
    <row r="187" spans="1:28" ht="13.2">
      <c r="A187" s="166"/>
      <c r="B187" s="166"/>
      <c r="C187" s="166"/>
      <c r="D187" s="166"/>
      <c r="E187" s="167">
        <v>128</v>
      </c>
      <c r="F187" s="168">
        <v>0</v>
      </c>
      <c r="G187" s="120">
        <v>0</v>
      </c>
      <c r="H187" s="120">
        <v>0</v>
      </c>
      <c r="I187" s="120">
        <v>66.390410000000003</v>
      </c>
      <c r="J187" s="120">
        <v>0</v>
      </c>
      <c r="K187" s="120">
        <v>66.390410000000003</v>
      </c>
      <c r="L187" s="120">
        <v>0</v>
      </c>
      <c r="M187" s="120">
        <v>0</v>
      </c>
      <c r="N187" s="120">
        <v>0</v>
      </c>
      <c r="O187" s="120">
        <v>66.390410000000003</v>
      </c>
      <c r="P187" s="120">
        <v>10338.854210000001</v>
      </c>
      <c r="Q187" s="120">
        <v>0</v>
      </c>
      <c r="R187" s="169">
        <v>10338.854210000001</v>
      </c>
      <c r="S187" s="7"/>
      <c r="T187" s="7"/>
      <c r="U187" s="7"/>
      <c r="V187" s="7"/>
      <c r="W187" s="7"/>
      <c r="X187" s="7"/>
      <c r="Y187" s="7"/>
      <c r="Z187" s="7"/>
      <c r="AA187" s="7"/>
      <c r="AB187" s="7"/>
    </row>
    <row r="188" spans="1:28" ht="13.2">
      <c r="A188" s="166"/>
      <c r="B188" s="166"/>
      <c r="C188" s="166"/>
      <c r="D188" s="162" t="s">
        <v>132</v>
      </c>
      <c r="E188" s="162">
        <v>63</v>
      </c>
      <c r="F188" s="163">
        <v>0</v>
      </c>
      <c r="G188" s="164">
        <v>0</v>
      </c>
      <c r="H188" s="164">
        <v>0</v>
      </c>
      <c r="I188" s="164">
        <v>3487.1776</v>
      </c>
      <c r="J188" s="164">
        <v>1.196E-2</v>
      </c>
      <c r="K188" s="164">
        <v>3487.1895600000003</v>
      </c>
      <c r="L188" s="164">
        <v>1218.6454099999999</v>
      </c>
      <c r="M188" s="164">
        <v>1.5300000000000001E-3</v>
      </c>
      <c r="N188" s="164">
        <v>1218.6469399999999</v>
      </c>
      <c r="O188" s="164">
        <v>4705.8365000000003</v>
      </c>
      <c r="P188" s="164">
        <v>52359.785770000002</v>
      </c>
      <c r="Q188" s="164">
        <v>0</v>
      </c>
      <c r="R188" s="165">
        <v>52359.785770000002</v>
      </c>
      <c r="S188" s="7"/>
      <c r="T188" s="7"/>
      <c r="U188" s="7"/>
      <c r="V188" s="7"/>
      <c r="W188" s="7"/>
      <c r="X188" s="7"/>
      <c r="Y188" s="7"/>
      <c r="Z188" s="7"/>
      <c r="AA188" s="7"/>
      <c r="AB188" s="7"/>
    </row>
    <row r="189" spans="1:28" ht="13.2">
      <c r="A189" s="166"/>
      <c r="B189" s="166"/>
      <c r="C189" s="166"/>
      <c r="D189" s="166"/>
      <c r="E189" s="167">
        <v>127</v>
      </c>
      <c r="F189" s="168">
        <v>0</v>
      </c>
      <c r="G189" s="120">
        <v>0</v>
      </c>
      <c r="H189" s="120">
        <v>0</v>
      </c>
      <c r="I189" s="120">
        <v>23.668389999999999</v>
      </c>
      <c r="J189" s="120">
        <v>0</v>
      </c>
      <c r="K189" s="120">
        <v>23.668389999999999</v>
      </c>
      <c r="L189" s="120">
        <v>0</v>
      </c>
      <c r="M189" s="120">
        <v>0</v>
      </c>
      <c r="N189" s="120">
        <v>0</v>
      </c>
      <c r="O189" s="120">
        <v>23.668389999999999</v>
      </c>
      <c r="P189" s="120">
        <v>8147.7440800000004</v>
      </c>
      <c r="Q189" s="120">
        <v>0</v>
      </c>
      <c r="R189" s="169">
        <v>8147.7440800000004</v>
      </c>
      <c r="S189" s="7"/>
      <c r="T189" s="7"/>
      <c r="U189" s="7"/>
      <c r="V189" s="7"/>
      <c r="W189" s="7"/>
      <c r="X189" s="7"/>
      <c r="Y189" s="7"/>
      <c r="Z189" s="7"/>
      <c r="AA189" s="7"/>
      <c r="AB189" s="7"/>
    </row>
    <row r="190" spans="1:28" ht="13.2">
      <c r="A190" s="166"/>
      <c r="B190" s="166"/>
      <c r="C190" s="166"/>
      <c r="D190" s="162" t="s">
        <v>143</v>
      </c>
      <c r="E190" s="162">
        <v>86</v>
      </c>
      <c r="F190" s="163">
        <v>0</v>
      </c>
      <c r="G190" s="164">
        <v>0</v>
      </c>
      <c r="H190" s="164">
        <v>0</v>
      </c>
      <c r="I190" s="164">
        <v>259.91460999999998</v>
      </c>
      <c r="J190" s="164">
        <v>0</v>
      </c>
      <c r="K190" s="164">
        <v>259.91460999999998</v>
      </c>
      <c r="L190" s="164">
        <v>0</v>
      </c>
      <c r="M190" s="164">
        <v>0</v>
      </c>
      <c r="N190" s="164">
        <v>0</v>
      </c>
      <c r="O190" s="164">
        <v>259.91460999999998</v>
      </c>
      <c r="P190" s="164">
        <v>13369.3336</v>
      </c>
      <c r="Q190" s="164">
        <v>0</v>
      </c>
      <c r="R190" s="165">
        <v>13369.3336</v>
      </c>
      <c r="S190" s="7"/>
      <c r="T190" s="7"/>
      <c r="U190" s="7"/>
      <c r="V190" s="7"/>
      <c r="W190" s="7"/>
      <c r="X190" s="7"/>
      <c r="Y190" s="7"/>
      <c r="Z190" s="7"/>
      <c r="AA190" s="7"/>
      <c r="AB190" s="7"/>
    </row>
    <row r="191" spans="1:28" ht="13.2">
      <c r="A191" s="166"/>
      <c r="B191" s="166"/>
      <c r="C191" s="162" t="s">
        <v>15</v>
      </c>
      <c r="D191" s="162" t="s">
        <v>15</v>
      </c>
      <c r="E191" s="162">
        <v>59</v>
      </c>
      <c r="F191" s="163">
        <v>0</v>
      </c>
      <c r="G191" s="164">
        <v>0</v>
      </c>
      <c r="H191" s="164">
        <v>0</v>
      </c>
      <c r="I191" s="164">
        <v>1802.97227</v>
      </c>
      <c r="J191" s="164">
        <v>4.1900000000000001E-3</v>
      </c>
      <c r="K191" s="164">
        <v>1802.9764599999999</v>
      </c>
      <c r="L191" s="164">
        <v>1293.3130900000001</v>
      </c>
      <c r="M191" s="164">
        <v>0</v>
      </c>
      <c r="N191" s="164">
        <v>1293.3130900000001</v>
      </c>
      <c r="O191" s="164">
        <v>3096.28955</v>
      </c>
      <c r="P191" s="164">
        <v>11823.36045</v>
      </c>
      <c r="Q191" s="164">
        <v>0</v>
      </c>
      <c r="R191" s="165">
        <v>11823.36045</v>
      </c>
      <c r="S191" s="7"/>
      <c r="T191" s="7"/>
      <c r="U191" s="7"/>
      <c r="V191" s="7"/>
      <c r="W191" s="7"/>
      <c r="X191" s="7"/>
      <c r="Y191" s="7"/>
      <c r="Z191" s="7"/>
      <c r="AA191" s="7"/>
      <c r="AB191" s="7"/>
    </row>
    <row r="192" spans="1:28" ht="13.2">
      <c r="A192" s="166"/>
      <c r="B192" s="166"/>
      <c r="C192" s="166"/>
      <c r="D192" s="162" t="s">
        <v>206</v>
      </c>
      <c r="E192" s="162">
        <v>70</v>
      </c>
      <c r="F192" s="163">
        <v>0</v>
      </c>
      <c r="G192" s="164">
        <v>0</v>
      </c>
      <c r="H192" s="164">
        <v>0</v>
      </c>
      <c r="I192" s="164">
        <v>1161.4534099999998</v>
      </c>
      <c r="J192" s="164">
        <v>1.1E-4</v>
      </c>
      <c r="K192" s="164">
        <v>1161.45352</v>
      </c>
      <c r="L192" s="164">
        <v>0.66088000000000002</v>
      </c>
      <c r="M192" s="164">
        <v>0</v>
      </c>
      <c r="N192" s="164">
        <v>0.66088000000000002</v>
      </c>
      <c r="O192" s="164">
        <v>1162.1143999999999</v>
      </c>
      <c r="P192" s="164">
        <v>8860.8883800000003</v>
      </c>
      <c r="Q192" s="164">
        <v>0</v>
      </c>
      <c r="R192" s="165">
        <v>8860.8883800000003</v>
      </c>
      <c r="S192" s="7"/>
      <c r="T192" s="7"/>
      <c r="U192" s="7"/>
      <c r="V192" s="7"/>
      <c r="W192" s="7"/>
      <c r="X192" s="7"/>
      <c r="Y192" s="7"/>
      <c r="Z192" s="7"/>
      <c r="AA192" s="7"/>
      <c r="AB192" s="7"/>
    </row>
    <row r="193" spans="1:28" ht="13.2">
      <c r="A193" s="166"/>
      <c r="B193" s="166"/>
      <c r="C193" s="162" t="s">
        <v>207</v>
      </c>
      <c r="D193" s="162" t="s">
        <v>207</v>
      </c>
      <c r="E193" s="162">
        <v>69</v>
      </c>
      <c r="F193" s="163">
        <v>0</v>
      </c>
      <c r="G193" s="164">
        <v>0</v>
      </c>
      <c r="H193" s="164">
        <v>0</v>
      </c>
      <c r="I193" s="164">
        <v>1622.2316799999999</v>
      </c>
      <c r="J193" s="164">
        <v>3.1420000000000003E-2</v>
      </c>
      <c r="K193" s="164">
        <v>1622.2631000000001</v>
      </c>
      <c r="L193" s="164">
        <v>111.43598</v>
      </c>
      <c r="M193" s="164">
        <v>1.1E-4</v>
      </c>
      <c r="N193" s="164">
        <v>111.43608999999999</v>
      </c>
      <c r="O193" s="164">
        <v>1733.69919</v>
      </c>
      <c r="P193" s="164">
        <v>12294.15451</v>
      </c>
      <c r="Q193" s="164">
        <v>0</v>
      </c>
      <c r="R193" s="165">
        <v>12294.15451</v>
      </c>
      <c r="S193" s="7"/>
      <c r="T193" s="7"/>
      <c r="U193" s="7"/>
      <c r="V193" s="7"/>
      <c r="W193" s="7"/>
      <c r="X193" s="7"/>
      <c r="Y193" s="7"/>
      <c r="Z193" s="7"/>
      <c r="AA193" s="7"/>
      <c r="AB193" s="7"/>
    </row>
    <row r="194" spans="1:28" ht="13.2">
      <c r="A194" s="166"/>
      <c r="B194" s="162" t="s">
        <v>16</v>
      </c>
      <c r="C194" s="162" t="s">
        <v>133</v>
      </c>
      <c r="D194" s="162" t="s">
        <v>133</v>
      </c>
      <c r="E194" s="162">
        <v>92</v>
      </c>
      <c r="F194" s="163">
        <v>0</v>
      </c>
      <c r="G194" s="164">
        <v>0</v>
      </c>
      <c r="H194" s="164">
        <v>0</v>
      </c>
      <c r="I194" s="164">
        <v>1030.0763199999999</v>
      </c>
      <c r="J194" s="164">
        <v>0</v>
      </c>
      <c r="K194" s="164">
        <v>1030.0763199999999</v>
      </c>
      <c r="L194" s="164">
        <v>422.39485999999999</v>
      </c>
      <c r="M194" s="164">
        <v>0</v>
      </c>
      <c r="N194" s="164">
        <v>422.39485999999999</v>
      </c>
      <c r="O194" s="164">
        <v>1452.47118</v>
      </c>
      <c r="P194" s="164">
        <v>10359.969090000001</v>
      </c>
      <c r="Q194" s="164">
        <v>0</v>
      </c>
      <c r="R194" s="165">
        <v>10359.969090000001</v>
      </c>
      <c r="S194" s="7"/>
      <c r="T194" s="7"/>
      <c r="U194" s="7"/>
      <c r="V194" s="7"/>
      <c r="W194" s="7"/>
      <c r="X194" s="7"/>
      <c r="Y194" s="7"/>
      <c r="Z194" s="7"/>
      <c r="AA194" s="7"/>
      <c r="AB194" s="7"/>
    </row>
    <row r="195" spans="1:28" ht="13.2">
      <c r="A195" s="166"/>
      <c r="B195" s="166"/>
      <c r="C195" s="162" t="s">
        <v>134</v>
      </c>
      <c r="D195" s="162" t="s">
        <v>208</v>
      </c>
      <c r="E195" s="162">
        <v>121</v>
      </c>
      <c r="F195" s="163">
        <v>0</v>
      </c>
      <c r="G195" s="164">
        <v>0</v>
      </c>
      <c r="H195" s="164">
        <v>0</v>
      </c>
      <c r="I195" s="164">
        <v>282.52751000000001</v>
      </c>
      <c r="J195" s="164">
        <v>0</v>
      </c>
      <c r="K195" s="164">
        <v>282.52751000000001</v>
      </c>
      <c r="L195" s="164">
        <v>0</v>
      </c>
      <c r="M195" s="164">
        <v>0</v>
      </c>
      <c r="N195" s="164">
        <v>0</v>
      </c>
      <c r="O195" s="164">
        <v>282.52751000000001</v>
      </c>
      <c r="P195" s="164">
        <v>5048.2833499999997</v>
      </c>
      <c r="Q195" s="164">
        <v>0</v>
      </c>
      <c r="R195" s="165">
        <v>5048.2833499999997</v>
      </c>
      <c r="S195" s="7"/>
      <c r="T195" s="7"/>
      <c r="U195" s="7"/>
      <c r="V195" s="7"/>
      <c r="W195" s="7"/>
      <c r="X195" s="7"/>
      <c r="Y195" s="7"/>
      <c r="Z195" s="7"/>
      <c r="AA195" s="7"/>
      <c r="AB195" s="7"/>
    </row>
    <row r="196" spans="1:28" ht="13.2">
      <c r="A196" s="166"/>
      <c r="B196" s="166"/>
      <c r="C196" s="166"/>
      <c r="D196" s="162" t="s">
        <v>135</v>
      </c>
      <c r="E196" s="162">
        <v>45</v>
      </c>
      <c r="F196" s="163">
        <v>0</v>
      </c>
      <c r="G196" s="164">
        <v>0</v>
      </c>
      <c r="H196" s="164">
        <v>0</v>
      </c>
      <c r="I196" s="164">
        <v>2035.7592199999999</v>
      </c>
      <c r="J196" s="164">
        <v>7.4719999999999995E-2</v>
      </c>
      <c r="K196" s="164">
        <v>2035.83394</v>
      </c>
      <c r="L196" s="164">
        <v>789.32631000000003</v>
      </c>
      <c r="M196" s="164">
        <v>0</v>
      </c>
      <c r="N196" s="164">
        <v>789.32631000000003</v>
      </c>
      <c r="O196" s="164">
        <v>2825.1602499999999</v>
      </c>
      <c r="P196" s="164">
        <v>7751.9894000000004</v>
      </c>
      <c r="Q196" s="164">
        <v>0</v>
      </c>
      <c r="R196" s="165">
        <v>7751.9894000000004</v>
      </c>
      <c r="S196" s="7"/>
      <c r="T196" s="7"/>
      <c r="U196" s="7"/>
      <c r="V196" s="7"/>
      <c r="W196" s="7"/>
      <c r="X196" s="7"/>
      <c r="Y196" s="7"/>
      <c r="Z196" s="7"/>
      <c r="AA196" s="7"/>
      <c r="AB196" s="7"/>
    </row>
    <row r="197" spans="1:28" ht="13.2">
      <c r="A197" s="166"/>
      <c r="B197" s="166"/>
      <c r="C197" s="162" t="s">
        <v>136</v>
      </c>
      <c r="D197" s="162" t="s">
        <v>136</v>
      </c>
      <c r="E197" s="162">
        <v>91</v>
      </c>
      <c r="F197" s="163">
        <v>0</v>
      </c>
      <c r="G197" s="164">
        <v>0</v>
      </c>
      <c r="H197" s="164">
        <v>0</v>
      </c>
      <c r="I197" s="164">
        <v>2004.61753</v>
      </c>
      <c r="J197" s="164">
        <v>3.7552399999999997</v>
      </c>
      <c r="K197" s="164">
        <v>2008.3727699999999</v>
      </c>
      <c r="L197" s="164">
        <v>1142.0967000000001</v>
      </c>
      <c r="M197" s="164">
        <v>0</v>
      </c>
      <c r="N197" s="164">
        <v>1142.0967000000001</v>
      </c>
      <c r="O197" s="164">
        <v>3150.46947</v>
      </c>
      <c r="P197" s="164">
        <v>9677.6372200000005</v>
      </c>
      <c r="Q197" s="164">
        <v>0</v>
      </c>
      <c r="R197" s="165">
        <v>9677.6372200000005</v>
      </c>
      <c r="S197" s="7"/>
      <c r="T197" s="7"/>
      <c r="U197" s="7"/>
      <c r="V197" s="7"/>
      <c r="W197" s="7"/>
      <c r="X197" s="7"/>
      <c r="Y197" s="7"/>
      <c r="Z197" s="7"/>
      <c r="AA197" s="7"/>
      <c r="AB197" s="7"/>
    </row>
    <row r="198" spans="1:28" ht="13.2">
      <c r="A198" s="166"/>
      <c r="B198" s="166"/>
      <c r="C198" s="162" t="s">
        <v>137</v>
      </c>
      <c r="D198" s="162" t="s">
        <v>138</v>
      </c>
      <c r="E198" s="162">
        <v>90</v>
      </c>
      <c r="F198" s="163">
        <v>0</v>
      </c>
      <c r="G198" s="164">
        <v>0</v>
      </c>
      <c r="H198" s="164">
        <v>0</v>
      </c>
      <c r="I198" s="164">
        <v>1938.0133999999998</v>
      </c>
      <c r="J198" s="164">
        <v>8.9779999999999999E-2</v>
      </c>
      <c r="K198" s="164">
        <v>1938.1031799999998</v>
      </c>
      <c r="L198" s="164">
        <v>2032.7531100000001</v>
      </c>
      <c r="M198" s="164">
        <v>0</v>
      </c>
      <c r="N198" s="164">
        <v>2032.7531100000001</v>
      </c>
      <c r="O198" s="164">
        <v>3970.8562900000002</v>
      </c>
      <c r="P198" s="164">
        <v>8469.2504499999995</v>
      </c>
      <c r="Q198" s="164">
        <v>0</v>
      </c>
      <c r="R198" s="165">
        <v>8469.2504499999995</v>
      </c>
      <c r="S198" s="7"/>
      <c r="T198" s="7"/>
      <c r="U198" s="7"/>
      <c r="V198" s="7"/>
      <c r="W198" s="7"/>
      <c r="X198" s="7"/>
      <c r="Y198" s="7"/>
      <c r="Z198" s="7"/>
      <c r="AA198" s="7"/>
      <c r="AB198" s="7"/>
    </row>
    <row r="199" spans="1:28" ht="13.2">
      <c r="A199" s="166"/>
      <c r="B199" s="166"/>
      <c r="C199" s="162" t="s">
        <v>16</v>
      </c>
      <c r="D199" s="162" t="s">
        <v>139</v>
      </c>
      <c r="E199" s="162">
        <v>17</v>
      </c>
      <c r="F199" s="163">
        <v>0</v>
      </c>
      <c r="G199" s="164">
        <v>0</v>
      </c>
      <c r="H199" s="164">
        <v>0</v>
      </c>
      <c r="I199" s="164">
        <v>5260.2199099999998</v>
      </c>
      <c r="J199" s="164">
        <v>10.9824</v>
      </c>
      <c r="K199" s="164">
        <v>5271.2023099999997</v>
      </c>
      <c r="L199" s="164">
        <v>5746.0395599999993</v>
      </c>
      <c r="M199" s="164">
        <v>0</v>
      </c>
      <c r="N199" s="164">
        <v>5746.0395599999993</v>
      </c>
      <c r="O199" s="164">
        <v>11017.24187</v>
      </c>
      <c r="P199" s="164">
        <v>59897.909329999995</v>
      </c>
      <c r="Q199" s="164">
        <v>0</v>
      </c>
      <c r="R199" s="165">
        <v>59897.909329999995</v>
      </c>
      <c r="S199" s="7"/>
      <c r="T199" s="7"/>
      <c r="U199" s="7"/>
      <c r="V199" s="7"/>
      <c r="W199" s="7"/>
      <c r="X199" s="7"/>
      <c r="Y199" s="7"/>
      <c r="Z199" s="7"/>
      <c r="AA199" s="7"/>
      <c r="AB199" s="7"/>
    </row>
    <row r="200" spans="1:28" ht="13.2">
      <c r="A200" s="166"/>
      <c r="B200" s="166"/>
      <c r="C200" s="166"/>
      <c r="D200" s="166"/>
      <c r="E200" s="167">
        <v>35</v>
      </c>
      <c r="F200" s="168">
        <v>0</v>
      </c>
      <c r="G200" s="120">
        <v>0</v>
      </c>
      <c r="H200" s="120">
        <v>0</v>
      </c>
      <c r="I200" s="120">
        <v>3913.42148</v>
      </c>
      <c r="J200" s="120">
        <v>3.7860999999999998</v>
      </c>
      <c r="K200" s="120">
        <v>3917.2075800000002</v>
      </c>
      <c r="L200" s="120">
        <v>1903.0674199999999</v>
      </c>
      <c r="M200" s="120">
        <v>1.9000000000000001E-4</v>
      </c>
      <c r="N200" s="120">
        <v>1903.0676100000001</v>
      </c>
      <c r="O200" s="120">
        <v>5820.2751900000003</v>
      </c>
      <c r="P200" s="120">
        <v>54946.605189999995</v>
      </c>
      <c r="Q200" s="120">
        <v>0</v>
      </c>
      <c r="R200" s="169">
        <v>54946.605189999995</v>
      </c>
      <c r="S200" s="7"/>
      <c r="T200" s="7"/>
      <c r="U200" s="7"/>
      <c r="V200" s="7"/>
      <c r="W200" s="7"/>
      <c r="X200" s="7"/>
      <c r="Y200" s="7"/>
      <c r="Z200" s="7"/>
      <c r="AA200" s="7"/>
      <c r="AB200" s="7"/>
    </row>
    <row r="201" spans="1:28" ht="13.2">
      <c r="A201" s="166"/>
      <c r="B201" s="166"/>
      <c r="C201" s="166"/>
      <c r="D201" s="166"/>
      <c r="E201" s="167">
        <v>81</v>
      </c>
      <c r="F201" s="168">
        <v>0</v>
      </c>
      <c r="G201" s="120">
        <v>0</v>
      </c>
      <c r="H201" s="120">
        <v>0</v>
      </c>
      <c r="I201" s="120">
        <v>4437.1700099999998</v>
      </c>
      <c r="J201" s="120">
        <v>10.07361</v>
      </c>
      <c r="K201" s="120">
        <v>4447.2436200000002</v>
      </c>
      <c r="L201" s="120">
        <v>2845.0878900000002</v>
      </c>
      <c r="M201" s="120">
        <v>4.9299999999999995E-3</v>
      </c>
      <c r="N201" s="120">
        <v>2845.0928199999998</v>
      </c>
      <c r="O201" s="120">
        <v>7292.33644</v>
      </c>
      <c r="P201" s="120">
        <v>57927.328270000005</v>
      </c>
      <c r="Q201" s="120">
        <v>0</v>
      </c>
      <c r="R201" s="169">
        <v>57927.328270000005</v>
      </c>
      <c r="S201" s="7"/>
      <c r="T201" s="7"/>
      <c r="U201" s="7"/>
      <c r="V201" s="7"/>
      <c r="W201" s="7"/>
      <c r="X201" s="7"/>
      <c r="Y201" s="7"/>
      <c r="Z201" s="7"/>
      <c r="AA201" s="7"/>
      <c r="AB201" s="7"/>
    </row>
    <row r="202" spans="1:28" ht="13.2">
      <c r="A202" s="166"/>
      <c r="B202" s="166"/>
      <c r="C202" s="166"/>
      <c r="D202" s="162" t="s">
        <v>140</v>
      </c>
      <c r="E202" s="162">
        <v>25</v>
      </c>
      <c r="F202" s="163">
        <v>0</v>
      </c>
      <c r="G202" s="164">
        <v>0</v>
      </c>
      <c r="H202" s="164">
        <v>0</v>
      </c>
      <c r="I202" s="164">
        <v>3637.7082400000004</v>
      </c>
      <c r="J202" s="164">
        <v>5.4340000000000006E-2</v>
      </c>
      <c r="K202" s="164">
        <v>3637.7625800000001</v>
      </c>
      <c r="L202" s="164">
        <v>2434.3703799999998</v>
      </c>
      <c r="M202" s="164">
        <v>0</v>
      </c>
      <c r="N202" s="164">
        <v>2434.3703799999998</v>
      </c>
      <c r="O202" s="164">
        <v>6072.1329599999999</v>
      </c>
      <c r="P202" s="164">
        <v>46237.266439999999</v>
      </c>
      <c r="Q202" s="164">
        <v>0</v>
      </c>
      <c r="R202" s="165">
        <v>46237.266439999999</v>
      </c>
      <c r="S202" s="7"/>
      <c r="T202" s="7"/>
      <c r="U202" s="7"/>
      <c r="V202" s="7"/>
      <c r="W202" s="7"/>
      <c r="X202" s="7"/>
      <c r="Y202" s="7"/>
      <c r="Z202" s="7"/>
      <c r="AA202" s="7"/>
      <c r="AB202" s="7"/>
    </row>
    <row r="203" spans="1:28" ht="13.2">
      <c r="A203" s="166"/>
      <c r="B203" s="166"/>
      <c r="C203" s="166"/>
      <c r="D203" s="162" t="s">
        <v>141</v>
      </c>
      <c r="E203" s="162">
        <v>6</v>
      </c>
      <c r="F203" s="163">
        <v>0</v>
      </c>
      <c r="G203" s="164">
        <v>0</v>
      </c>
      <c r="H203" s="164">
        <v>0</v>
      </c>
      <c r="I203" s="164">
        <v>5634.5162099999998</v>
      </c>
      <c r="J203" s="164">
        <v>0.16908999999999999</v>
      </c>
      <c r="K203" s="164">
        <v>5634.6853000000001</v>
      </c>
      <c r="L203" s="164">
        <v>9810.8740799999996</v>
      </c>
      <c r="M203" s="164">
        <v>0</v>
      </c>
      <c r="N203" s="164">
        <v>9810.8740799999996</v>
      </c>
      <c r="O203" s="164">
        <v>15445.559380000001</v>
      </c>
      <c r="P203" s="164">
        <v>53945.704409999998</v>
      </c>
      <c r="Q203" s="164">
        <v>0</v>
      </c>
      <c r="R203" s="165">
        <v>53945.704409999998</v>
      </c>
      <c r="S203" s="7"/>
      <c r="T203" s="7"/>
      <c r="U203" s="7"/>
      <c r="V203" s="7"/>
      <c r="W203" s="7"/>
      <c r="X203" s="7"/>
      <c r="Y203" s="7"/>
      <c r="Z203" s="7"/>
      <c r="AA203" s="7"/>
      <c r="AB203" s="7"/>
    </row>
    <row r="204" spans="1:28" ht="13.2">
      <c r="A204" s="166"/>
      <c r="B204" s="166"/>
      <c r="C204" s="166"/>
      <c r="D204" s="166"/>
      <c r="E204" s="167">
        <v>16</v>
      </c>
      <c r="F204" s="168">
        <v>0</v>
      </c>
      <c r="G204" s="120">
        <v>0</v>
      </c>
      <c r="H204" s="120">
        <v>0</v>
      </c>
      <c r="I204" s="120">
        <v>5123.8652000000002</v>
      </c>
      <c r="J204" s="120">
        <v>3.3134600000000001</v>
      </c>
      <c r="K204" s="120">
        <v>5127.1786600000005</v>
      </c>
      <c r="L204" s="120">
        <v>4898.0951100000002</v>
      </c>
      <c r="M204" s="120">
        <v>0</v>
      </c>
      <c r="N204" s="120">
        <v>4898.0951100000002</v>
      </c>
      <c r="O204" s="120">
        <v>10025.27377</v>
      </c>
      <c r="P204" s="120">
        <v>75338.975139999995</v>
      </c>
      <c r="Q204" s="120">
        <v>0</v>
      </c>
      <c r="R204" s="169">
        <v>75338.975139999995</v>
      </c>
      <c r="S204" s="7"/>
      <c r="T204" s="7"/>
      <c r="U204" s="7"/>
      <c r="V204" s="7"/>
      <c r="W204" s="7"/>
      <c r="X204" s="7"/>
      <c r="Y204" s="7"/>
      <c r="Z204" s="7"/>
      <c r="AA204" s="7"/>
      <c r="AB204" s="7"/>
    </row>
    <row r="205" spans="1:28" ht="13.2">
      <c r="A205" s="166"/>
      <c r="B205" s="166"/>
      <c r="C205" s="166"/>
      <c r="D205" s="166"/>
      <c r="E205" s="167">
        <v>28</v>
      </c>
      <c r="F205" s="168">
        <v>0</v>
      </c>
      <c r="G205" s="120">
        <v>0</v>
      </c>
      <c r="H205" s="120">
        <v>0</v>
      </c>
      <c r="I205" s="120">
        <v>4611.3839400000006</v>
      </c>
      <c r="J205" s="120">
        <v>44.865660000000005</v>
      </c>
      <c r="K205" s="120">
        <v>4656.2495999999992</v>
      </c>
      <c r="L205" s="120">
        <v>11391.979730000001</v>
      </c>
      <c r="M205" s="120">
        <v>0</v>
      </c>
      <c r="N205" s="120">
        <v>11391.979730000001</v>
      </c>
      <c r="O205" s="120">
        <v>16048.22933</v>
      </c>
      <c r="P205" s="120">
        <v>43799.509570000002</v>
      </c>
      <c r="Q205" s="120">
        <v>0</v>
      </c>
      <c r="R205" s="169">
        <v>43799.509570000002</v>
      </c>
      <c r="S205" s="7"/>
      <c r="T205" s="7"/>
      <c r="U205" s="7"/>
      <c r="V205" s="7"/>
      <c r="W205" s="7"/>
      <c r="X205" s="7"/>
      <c r="Y205" s="7"/>
      <c r="Z205" s="7"/>
      <c r="AA205" s="7"/>
      <c r="AB205" s="7"/>
    </row>
    <row r="206" spans="1:28" ht="13.2">
      <c r="A206" s="166"/>
      <c r="B206" s="166"/>
      <c r="C206" s="166"/>
      <c r="D206" s="162" t="s">
        <v>16</v>
      </c>
      <c r="E206" s="162">
        <v>8</v>
      </c>
      <c r="F206" s="163">
        <v>0</v>
      </c>
      <c r="G206" s="164">
        <v>0</v>
      </c>
      <c r="H206" s="164">
        <v>0</v>
      </c>
      <c r="I206" s="164">
        <v>8844.7535399999997</v>
      </c>
      <c r="J206" s="164">
        <v>60.174810000000001</v>
      </c>
      <c r="K206" s="164">
        <v>8904.9283500000001</v>
      </c>
      <c r="L206" s="164">
        <v>58863.090179999999</v>
      </c>
      <c r="M206" s="164">
        <v>1.5300000000000001E-3</v>
      </c>
      <c r="N206" s="164">
        <v>58863.091710000001</v>
      </c>
      <c r="O206" s="164">
        <v>67768.020059999995</v>
      </c>
      <c r="P206" s="164">
        <v>64384.410340000002</v>
      </c>
      <c r="Q206" s="164">
        <v>0</v>
      </c>
      <c r="R206" s="165">
        <v>64384.410340000002</v>
      </c>
      <c r="S206" s="7"/>
      <c r="T206" s="7"/>
      <c r="U206" s="7"/>
      <c r="V206" s="7"/>
      <c r="W206" s="7"/>
      <c r="X206" s="7"/>
      <c r="Y206" s="7"/>
      <c r="Z206" s="7"/>
      <c r="AA206" s="7"/>
      <c r="AB206" s="7"/>
    </row>
    <row r="207" spans="1:28" ht="13.2">
      <c r="A207" s="166"/>
      <c r="B207" s="166"/>
      <c r="C207" s="166"/>
      <c r="D207" s="162" t="s">
        <v>144</v>
      </c>
      <c r="E207" s="162">
        <v>3</v>
      </c>
      <c r="F207" s="163">
        <v>0</v>
      </c>
      <c r="G207" s="164">
        <v>0</v>
      </c>
      <c r="H207" s="164">
        <v>0</v>
      </c>
      <c r="I207" s="164">
        <v>7662.4075999999995</v>
      </c>
      <c r="J207" s="164">
        <v>133.40889000000001</v>
      </c>
      <c r="K207" s="164">
        <v>7795.8164900000002</v>
      </c>
      <c r="L207" s="164">
        <v>31199.73602</v>
      </c>
      <c r="M207" s="164">
        <v>9.3000000000000005E-4</v>
      </c>
      <c r="N207" s="164">
        <v>31199.736949999999</v>
      </c>
      <c r="O207" s="164">
        <v>38995.553439999996</v>
      </c>
      <c r="P207" s="164">
        <v>49058.98446</v>
      </c>
      <c r="Q207" s="164">
        <v>0</v>
      </c>
      <c r="R207" s="165">
        <v>49058.98446</v>
      </c>
      <c r="S207" s="7"/>
      <c r="T207" s="7"/>
      <c r="U207" s="7"/>
      <c r="V207" s="7"/>
      <c r="W207" s="7"/>
      <c r="X207" s="7"/>
      <c r="Y207" s="7"/>
      <c r="Z207" s="7"/>
      <c r="AA207" s="7"/>
      <c r="AB207" s="7"/>
    </row>
    <row r="208" spans="1:28" ht="13.2">
      <c r="A208" s="166"/>
      <c r="B208" s="166"/>
      <c r="C208" s="166"/>
      <c r="D208" s="166"/>
      <c r="E208" s="167">
        <v>30</v>
      </c>
      <c r="F208" s="168">
        <v>0</v>
      </c>
      <c r="G208" s="120">
        <v>0</v>
      </c>
      <c r="H208" s="120">
        <v>0</v>
      </c>
      <c r="I208" s="120">
        <v>8488.8374700000004</v>
      </c>
      <c r="J208" s="120">
        <v>6.0241499999999997</v>
      </c>
      <c r="K208" s="120">
        <v>8494.8616199999997</v>
      </c>
      <c r="L208" s="120">
        <v>13167.49216</v>
      </c>
      <c r="M208" s="120">
        <v>0</v>
      </c>
      <c r="N208" s="120">
        <v>13167.49216</v>
      </c>
      <c r="O208" s="120">
        <v>21662.353780000001</v>
      </c>
      <c r="P208" s="120">
        <v>101730.32543000001</v>
      </c>
      <c r="Q208" s="120">
        <v>0</v>
      </c>
      <c r="R208" s="169">
        <v>101730.32543000001</v>
      </c>
      <c r="S208" s="7"/>
      <c r="T208" s="7"/>
      <c r="U208" s="7"/>
      <c r="V208" s="7"/>
      <c r="W208" s="7"/>
      <c r="X208" s="7"/>
      <c r="Y208" s="7"/>
      <c r="Z208" s="7"/>
      <c r="AA208" s="7"/>
      <c r="AB208" s="7"/>
    </row>
    <row r="209" spans="1:28" ht="13.2">
      <c r="A209" s="166"/>
      <c r="B209" s="166"/>
      <c r="C209" s="166"/>
      <c r="D209" s="162" t="s">
        <v>145</v>
      </c>
      <c r="E209" s="162">
        <v>125</v>
      </c>
      <c r="F209" s="163">
        <v>0</v>
      </c>
      <c r="G209" s="164">
        <v>0</v>
      </c>
      <c r="H209" s="164">
        <v>0</v>
      </c>
      <c r="I209" s="164">
        <v>253.39743999999999</v>
      </c>
      <c r="J209" s="164">
        <v>0</v>
      </c>
      <c r="K209" s="164">
        <v>253.39743999999999</v>
      </c>
      <c r="L209" s="164">
        <v>0</v>
      </c>
      <c r="M209" s="164">
        <v>0</v>
      </c>
      <c r="N209" s="164">
        <v>0</v>
      </c>
      <c r="O209" s="164">
        <v>253.39743999999999</v>
      </c>
      <c r="P209" s="164">
        <v>6026.5553</v>
      </c>
      <c r="Q209" s="164">
        <v>0</v>
      </c>
      <c r="R209" s="165">
        <v>6026.5553</v>
      </c>
      <c r="S209" s="7"/>
      <c r="T209" s="7"/>
      <c r="U209" s="7"/>
      <c r="V209" s="7"/>
      <c r="W209" s="7"/>
      <c r="X209" s="7"/>
      <c r="Y209" s="7"/>
      <c r="Z209" s="7"/>
      <c r="AA209" s="7"/>
      <c r="AB209" s="7"/>
    </row>
    <row r="210" spans="1:28" ht="13.2">
      <c r="A210" s="166"/>
      <c r="B210" s="166"/>
      <c r="C210" s="166"/>
      <c r="D210" s="162" t="s">
        <v>146</v>
      </c>
      <c r="E210" s="162">
        <v>97</v>
      </c>
      <c r="F210" s="163">
        <v>0</v>
      </c>
      <c r="G210" s="164">
        <v>0</v>
      </c>
      <c r="H210" s="164">
        <v>0</v>
      </c>
      <c r="I210" s="164">
        <v>3447.7096900000001</v>
      </c>
      <c r="J210" s="164">
        <v>73.621589999999998</v>
      </c>
      <c r="K210" s="164">
        <v>3521.3312799999999</v>
      </c>
      <c r="L210" s="164">
        <v>2487.7510400000001</v>
      </c>
      <c r="M210" s="164">
        <v>0</v>
      </c>
      <c r="N210" s="164">
        <v>2487.7510400000001</v>
      </c>
      <c r="O210" s="164">
        <v>6009.0823200000004</v>
      </c>
      <c r="P210" s="164">
        <v>38595.605100000001</v>
      </c>
      <c r="Q210" s="164">
        <v>0</v>
      </c>
      <c r="R210" s="165">
        <v>38595.605100000001</v>
      </c>
      <c r="S210" s="7"/>
      <c r="T210" s="7"/>
      <c r="U210" s="7"/>
      <c r="V210" s="7"/>
      <c r="W210" s="7"/>
      <c r="X210" s="7"/>
      <c r="Y210" s="7"/>
      <c r="Z210" s="7"/>
      <c r="AA210" s="7"/>
      <c r="AB210" s="7"/>
    </row>
    <row r="211" spans="1:28" ht="13.2">
      <c r="A211" s="166"/>
      <c r="B211" s="166"/>
      <c r="C211" s="166"/>
      <c r="D211" s="162" t="s">
        <v>147</v>
      </c>
      <c r="E211" s="162">
        <v>1</v>
      </c>
      <c r="F211" s="163">
        <v>0</v>
      </c>
      <c r="G211" s="164">
        <v>0</v>
      </c>
      <c r="H211" s="164">
        <v>0</v>
      </c>
      <c r="I211" s="164">
        <v>8961.8366900000001</v>
      </c>
      <c r="J211" s="164">
        <v>8.6717900000000014</v>
      </c>
      <c r="K211" s="164">
        <v>8970.5084800000004</v>
      </c>
      <c r="L211" s="164">
        <v>1556028.3300399999</v>
      </c>
      <c r="M211" s="164">
        <v>19206.32404</v>
      </c>
      <c r="N211" s="164">
        <v>1575234.65408</v>
      </c>
      <c r="O211" s="164">
        <v>1584205.1625599999</v>
      </c>
      <c r="P211" s="164">
        <v>4596.6002099999996</v>
      </c>
      <c r="Q211" s="164">
        <v>0</v>
      </c>
      <c r="R211" s="165">
        <v>4596.6002099999996</v>
      </c>
      <c r="S211" s="7"/>
      <c r="T211" s="7"/>
      <c r="U211" s="7"/>
      <c r="V211" s="7"/>
      <c r="W211" s="7"/>
      <c r="X211" s="7"/>
      <c r="Y211" s="7"/>
      <c r="Z211" s="7"/>
      <c r="AA211" s="7"/>
      <c r="AB211" s="7"/>
    </row>
    <row r="212" spans="1:28" ht="13.2">
      <c r="A212" s="166"/>
      <c r="B212" s="166"/>
      <c r="C212" s="166"/>
      <c r="D212" s="162" t="s">
        <v>148</v>
      </c>
      <c r="E212" s="162">
        <v>9</v>
      </c>
      <c r="F212" s="163">
        <v>0</v>
      </c>
      <c r="G212" s="164">
        <v>0</v>
      </c>
      <c r="H212" s="164">
        <v>0</v>
      </c>
      <c r="I212" s="164">
        <v>6573.0465999999997</v>
      </c>
      <c r="J212" s="164">
        <v>115.83074999999999</v>
      </c>
      <c r="K212" s="164">
        <v>6688.8773499999998</v>
      </c>
      <c r="L212" s="164">
        <v>9129.6576700000005</v>
      </c>
      <c r="M212" s="164">
        <v>1.8700000000000001E-3</v>
      </c>
      <c r="N212" s="164">
        <v>9129.6595399999987</v>
      </c>
      <c r="O212" s="164">
        <v>15818.536890000001</v>
      </c>
      <c r="P212" s="164">
        <v>73161.207599999994</v>
      </c>
      <c r="Q212" s="164">
        <v>0</v>
      </c>
      <c r="R212" s="165">
        <v>73161.207599999994</v>
      </c>
      <c r="S212" s="7"/>
      <c r="T212" s="7"/>
      <c r="U212" s="7"/>
      <c r="V212" s="7"/>
      <c r="W212" s="7"/>
      <c r="X212" s="7"/>
      <c r="Y212" s="7"/>
      <c r="Z212" s="7"/>
      <c r="AA212" s="7"/>
      <c r="AB212" s="7"/>
    </row>
    <row r="213" spans="1:28" ht="13.2">
      <c r="A213" s="166"/>
      <c r="B213" s="166"/>
      <c r="C213" s="166"/>
      <c r="D213" s="166"/>
      <c r="E213" s="167">
        <v>53</v>
      </c>
      <c r="F213" s="168">
        <v>0</v>
      </c>
      <c r="G213" s="120">
        <v>0</v>
      </c>
      <c r="H213" s="120">
        <v>0</v>
      </c>
      <c r="I213" s="120">
        <v>3535.4103399999999</v>
      </c>
      <c r="J213" s="120">
        <v>98.729990000000001</v>
      </c>
      <c r="K213" s="120">
        <v>3634.1403300000002</v>
      </c>
      <c r="L213" s="120">
        <v>1969.0051299999998</v>
      </c>
      <c r="M213" s="120">
        <v>0</v>
      </c>
      <c r="N213" s="120">
        <v>1969.0051299999998</v>
      </c>
      <c r="O213" s="120">
        <v>5603.1454599999997</v>
      </c>
      <c r="P213" s="120">
        <v>39734.932890000004</v>
      </c>
      <c r="Q213" s="120">
        <v>0</v>
      </c>
      <c r="R213" s="169">
        <v>39734.932890000004</v>
      </c>
      <c r="S213" s="7"/>
      <c r="T213" s="7"/>
      <c r="U213" s="7"/>
      <c r="V213" s="7"/>
      <c r="W213" s="7"/>
      <c r="X213" s="7"/>
      <c r="Y213" s="7"/>
      <c r="Z213" s="7"/>
      <c r="AA213" s="7"/>
      <c r="AB213" s="7"/>
    </row>
    <row r="214" spans="1:28" ht="13.2">
      <c r="A214" s="166"/>
      <c r="B214" s="166"/>
      <c r="C214" s="166"/>
      <c r="D214" s="166"/>
      <c r="E214" s="167">
        <v>130</v>
      </c>
      <c r="F214" s="168">
        <v>0</v>
      </c>
      <c r="G214" s="120">
        <v>0</v>
      </c>
      <c r="H214" s="120">
        <v>0</v>
      </c>
      <c r="I214" s="120">
        <v>70.257270000000005</v>
      </c>
      <c r="J214" s="120">
        <v>0</v>
      </c>
      <c r="K214" s="120">
        <v>70.257270000000005</v>
      </c>
      <c r="L214" s="120">
        <v>0</v>
      </c>
      <c r="M214" s="120">
        <v>0</v>
      </c>
      <c r="N214" s="120">
        <v>0</v>
      </c>
      <c r="O214" s="120">
        <v>70.257270000000005</v>
      </c>
      <c r="P214" s="120">
        <v>5320.1061200000004</v>
      </c>
      <c r="Q214" s="120">
        <v>0</v>
      </c>
      <c r="R214" s="169">
        <v>5320.1061200000004</v>
      </c>
      <c r="S214" s="7"/>
      <c r="T214" s="7"/>
      <c r="U214" s="7"/>
      <c r="V214" s="7"/>
      <c r="W214" s="7"/>
      <c r="X214" s="7"/>
      <c r="Y214" s="7"/>
      <c r="Z214" s="7"/>
      <c r="AA214" s="7"/>
      <c r="AB214" s="7"/>
    </row>
    <row r="215" spans="1:28" ht="13.2">
      <c r="A215" s="166"/>
      <c r="B215" s="166"/>
      <c r="C215" s="166"/>
      <c r="D215" s="162" t="s">
        <v>151</v>
      </c>
      <c r="E215" s="162">
        <v>12</v>
      </c>
      <c r="F215" s="163">
        <v>0</v>
      </c>
      <c r="G215" s="164">
        <v>0</v>
      </c>
      <c r="H215" s="164">
        <v>0</v>
      </c>
      <c r="I215" s="164">
        <v>5638.9044599999997</v>
      </c>
      <c r="J215" s="164">
        <v>64.30762</v>
      </c>
      <c r="K215" s="164">
        <v>5703.2120800000002</v>
      </c>
      <c r="L215" s="164">
        <v>9143.1756600000008</v>
      </c>
      <c r="M215" s="164">
        <v>0</v>
      </c>
      <c r="N215" s="164">
        <v>9143.1756600000008</v>
      </c>
      <c r="O215" s="164">
        <v>14846.38774</v>
      </c>
      <c r="P215" s="164">
        <v>55748.280899999998</v>
      </c>
      <c r="Q215" s="164">
        <v>0</v>
      </c>
      <c r="R215" s="165">
        <v>55748.280899999998</v>
      </c>
      <c r="S215" s="7"/>
      <c r="T215" s="7"/>
      <c r="U215" s="7"/>
      <c r="V215" s="7"/>
      <c r="W215" s="7"/>
      <c r="X215" s="7"/>
      <c r="Y215" s="7"/>
      <c r="Z215" s="7"/>
      <c r="AA215" s="7"/>
      <c r="AB215" s="7"/>
    </row>
    <row r="216" spans="1:28" ht="13.2">
      <c r="A216" s="166"/>
      <c r="B216" s="166"/>
      <c r="C216" s="166"/>
      <c r="D216" s="166"/>
      <c r="E216" s="167">
        <v>13</v>
      </c>
      <c r="F216" s="168">
        <v>0</v>
      </c>
      <c r="G216" s="120">
        <v>0</v>
      </c>
      <c r="H216" s="120">
        <v>0</v>
      </c>
      <c r="I216" s="120">
        <v>7400.5365999999995</v>
      </c>
      <c r="J216" s="120">
        <v>0.26224999999999998</v>
      </c>
      <c r="K216" s="120">
        <v>7400.7988499999992</v>
      </c>
      <c r="L216" s="120">
        <v>16400.550739999999</v>
      </c>
      <c r="M216" s="120">
        <v>1.31E-3</v>
      </c>
      <c r="N216" s="120">
        <v>16400.552050000002</v>
      </c>
      <c r="O216" s="120">
        <v>23801.350899999998</v>
      </c>
      <c r="P216" s="120">
        <v>58361.11017</v>
      </c>
      <c r="Q216" s="120">
        <v>0</v>
      </c>
      <c r="R216" s="169">
        <v>58361.11017</v>
      </c>
      <c r="S216" s="7"/>
      <c r="T216" s="7"/>
      <c r="U216" s="7"/>
      <c r="V216" s="7"/>
      <c r="W216" s="7"/>
      <c r="X216" s="7"/>
      <c r="Y216" s="7"/>
      <c r="Z216" s="7"/>
      <c r="AA216" s="7"/>
      <c r="AB216" s="7"/>
    </row>
    <row r="217" spans="1:28" ht="13.2">
      <c r="A217" s="166"/>
      <c r="B217" s="166"/>
      <c r="C217" s="166"/>
      <c r="D217" s="166"/>
      <c r="E217" s="167">
        <v>102</v>
      </c>
      <c r="F217" s="168">
        <v>0</v>
      </c>
      <c r="G217" s="120">
        <v>0</v>
      </c>
      <c r="H217" s="120">
        <v>0</v>
      </c>
      <c r="I217" s="120">
        <v>3155.7028999999998</v>
      </c>
      <c r="J217" s="120">
        <v>8.4890000000000007E-2</v>
      </c>
      <c r="K217" s="120">
        <v>3155.7877899999999</v>
      </c>
      <c r="L217" s="120">
        <v>3671.66282</v>
      </c>
      <c r="M217" s="120">
        <v>0</v>
      </c>
      <c r="N217" s="120">
        <v>3671.66282</v>
      </c>
      <c r="O217" s="120">
        <v>6827.4506100000008</v>
      </c>
      <c r="P217" s="120">
        <v>38698.430340000006</v>
      </c>
      <c r="Q217" s="120">
        <v>0</v>
      </c>
      <c r="R217" s="169">
        <v>38698.430340000006</v>
      </c>
      <c r="S217" s="7"/>
      <c r="T217" s="7"/>
      <c r="U217" s="7"/>
      <c r="V217" s="7"/>
      <c r="W217" s="7"/>
      <c r="X217" s="7"/>
      <c r="Y217" s="7"/>
      <c r="Z217" s="7"/>
      <c r="AA217" s="7"/>
      <c r="AB217" s="7"/>
    </row>
    <row r="218" spans="1:28" ht="13.2">
      <c r="A218" s="166"/>
      <c r="B218" s="166"/>
      <c r="C218" s="166"/>
      <c r="D218" s="162" t="s">
        <v>152</v>
      </c>
      <c r="E218" s="162">
        <v>82</v>
      </c>
      <c r="F218" s="163">
        <v>0</v>
      </c>
      <c r="G218" s="164">
        <v>0</v>
      </c>
      <c r="H218" s="164">
        <v>0</v>
      </c>
      <c r="I218" s="164">
        <v>5195.7019900000005</v>
      </c>
      <c r="J218" s="164">
        <v>8.9087700000000005</v>
      </c>
      <c r="K218" s="164">
        <v>5204.6107599999996</v>
      </c>
      <c r="L218" s="164">
        <v>18155.950370000002</v>
      </c>
      <c r="M218" s="164">
        <v>0</v>
      </c>
      <c r="N218" s="164">
        <v>18155.950370000002</v>
      </c>
      <c r="O218" s="164">
        <v>23360.561129999998</v>
      </c>
      <c r="P218" s="164">
        <v>48469.375319999999</v>
      </c>
      <c r="Q218" s="164">
        <v>0</v>
      </c>
      <c r="R218" s="165">
        <v>48469.375319999999</v>
      </c>
      <c r="S218" s="7"/>
      <c r="T218" s="7"/>
      <c r="U218" s="7"/>
      <c r="V218" s="7"/>
      <c r="W218" s="7"/>
      <c r="X218" s="7"/>
      <c r="Y218" s="7"/>
      <c r="Z218" s="7"/>
      <c r="AA218" s="7"/>
      <c r="AB218" s="7"/>
    </row>
    <row r="219" spans="1:28" ht="13.2">
      <c r="A219" s="166"/>
      <c r="B219" s="166"/>
      <c r="C219" s="166"/>
      <c r="D219" s="162" t="s">
        <v>153</v>
      </c>
      <c r="E219" s="162">
        <v>15</v>
      </c>
      <c r="F219" s="163">
        <v>0</v>
      </c>
      <c r="G219" s="164">
        <v>0</v>
      </c>
      <c r="H219" s="164">
        <v>0</v>
      </c>
      <c r="I219" s="164">
        <v>3911.4282200000002</v>
      </c>
      <c r="J219" s="164">
        <v>105.55906</v>
      </c>
      <c r="K219" s="164">
        <v>4016.9872799999998</v>
      </c>
      <c r="L219" s="164">
        <v>14917.80876</v>
      </c>
      <c r="M219" s="164">
        <v>1.307E-2</v>
      </c>
      <c r="N219" s="164">
        <v>14917.821830000001</v>
      </c>
      <c r="O219" s="164">
        <v>18934.809109999998</v>
      </c>
      <c r="P219" s="164">
        <v>46528.054090000005</v>
      </c>
      <c r="Q219" s="164">
        <v>0</v>
      </c>
      <c r="R219" s="165">
        <v>46528.054090000005</v>
      </c>
      <c r="S219" s="7"/>
      <c r="T219" s="7"/>
      <c r="U219" s="7"/>
      <c r="V219" s="7"/>
      <c r="W219" s="7"/>
      <c r="X219" s="7"/>
      <c r="Y219" s="7"/>
      <c r="Z219" s="7"/>
      <c r="AA219" s="7"/>
      <c r="AB219" s="7"/>
    </row>
    <row r="220" spans="1:28" ht="13.2">
      <c r="A220" s="166"/>
      <c r="B220" s="166"/>
      <c r="C220" s="166"/>
      <c r="D220" s="166"/>
      <c r="E220" s="167">
        <v>100</v>
      </c>
      <c r="F220" s="168">
        <v>0</v>
      </c>
      <c r="G220" s="120">
        <v>0</v>
      </c>
      <c r="H220" s="120">
        <v>0</v>
      </c>
      <c r="I220" s="120">
        <v>2216.3540899999998</v>
      </c>
      <c r="J220" s="120">
        <v>2.0959999999999999E-2</v>
      </c>
      <c r="K220" s="120">
        <v>2216.3750499999996</v>
      </c>
      <c r="L220" s="120">
        <v>2360.17076</v>
      </c>
      <c r="M220" s="120">
        <v>0</v>
      </c>
      <c r="N220" s="120">
        <v>2360.17076</v>
      </c>
      <c r="O220" s="120">
        <v>4576.5458099999996</v>
      </c>
      <c r="P220" s="120">
        <v>9772.944300000001</v>
      </c>
      <c r="Q220" s="120">
        <v>0</v>
      </c>
      <c r="R220" s="169">
        <v>9772.944300000001</v>
      </c>
      <c r="S220" s="7"/>
      <c r="T220" s="7"/>
      <c r="U220" s="7"/>
      <c r="V220" s="7"/>
      <c r="W220" s="7"/>
      <c r="X220" s="7"/>
      <c r="Y220" s="7"/>
      <c r="Z220" s="7"/>
      <c r="AA220" s="7"/>
      <c r="AB220" s="7"/>
    </row>
    <row r="221" spans="1:28" ht="13.2">
      <c r="A221" s="166"/>
      <c r="B221" s="166"/>
      <c r="C221" s="166"/>
      <c r="D221" s="162" t="s">
        <v>155</v>
      </c>
      <c r="E221" s="162">
        <v>38</v>
      </c>
      <c r="F221" s="163">
        <v>0</v>
      </c>
      <c r="G221" s="164">
        <v>0</v>
      </c>
      <c r="H221" s="164">
        <v>0</v>
      </c>
      <c r="I221" s="164">
        <v>7169.0310999999992</v>
      </c>
      <c r="J221" s="164">
        <v>141.01112000000001</v>
      </c>
      <c r="K221" s="164">
        <v>7310.0422199999994</v>
      </c>
      <c r="L221" s="164">
        <v>37843.877460000003</v>
      </c>
      <c r="M221" s="164">
        <v>26.94969</v>
      </c>
      <c r="N221" s="164">
        <v>37870.827149999997</v>
      </c>
      <c r="O221" s="164">
        <v>45180.86937</v>
      </c>
      <c r="P221" s="164">
        <v>37770.0308</v>
      </c>
      <c r="Q221" s="164">
        <v>0</v>
      </c>
      <c r="R221" s="165">
        <v>37770.0308</v>
      </c>
      <c r="S221" s="7"/>
      <c r="T221" s="7"/>
      <c r="U221" s="7"/>
      <c r="V221" s="7"/>
      <c r="W221" s="7"/>
      <c r="X221" s="7"/>
      <c r="Y221" s="7"/>
      <c r="Z221" s="7"/>
      <c r="AA221" s="7"/>
      <c r="AB221" s="7"/>
    </row>
    <row r="222" spans="1:28" ht="13.2">
      <c r="A222" s="166"/>
      <c r="B222" s="166"/>
      <c r="C222" s="166"/>
      <c r="D222" s="162" t="s">
        <v>157</v>
      </c>
      <c r="E222" s="162">
        <v>80</v>
      </c>
      <c r="F222" s="163">
        <v>0</v>
      </c>
      <c r="G222" s="164">
        <v>0</v>
      </c>
      <c r="H222" s="164">
        <v>0</v>
      </c>
      <c r="I222" s="164">
        <v>5484.1090599999998</v>
      </c>
      <c r="J222" s="164">
        <v>0.66261999999999999</v>
      </c>
      <c r="K222" s="164">
        <v>5484.7716799999998</v>
      </c>
      <c r="L222" s="164">
        <v>3358.4778900000001</v>
      </c>
      <c r="M222" s="164">
        <v>9.300000000000001E-3</v>
      </c>
      <c r="N222" s="164">
        <v>3358.4871899999998</v>
      </c>
      <c r="O222" s="164">
        <v>8843.2588699999997</v>
      </c>
      <c r="P222" s="164">
        <v>58424.115680000003</v>
      </c>
      <c r="Q222" s="164">
        <v>0</v>
      </c>
      <c r="R222" s="165">
        <v>58424.115680000003</v>
      </c>
      <c r="S222" s="7"/>
      <c r="T222" s="7"/>
      <c r="U222" s="7"/>
      <c r="V222" s="7"/>
      <c r="W222" s="7"/>
      <c r="X222" s="7"/>
      <c r="Y222" s="7"/>
      <c r="Z222" s="7"/>
      <c r="AA222" s="7"/>
      <c r="AB222" s="7"/>
    </row>
    <row r="223" spans="1:28" ht="13.2">
      <c r="A223" s="166"/>
      <c r="B223" s="166"/>
      <c r="C223" s="166"/>
      <c r="D223" s="162" t="s">
        <v>158</v>
      </c>
      <c r="E223" s="162">
        <v>99</v>
      </c>
      <c r="F223" s="163">
        <v>0</v>
      </c>
      <c r="G223" s="164">
        <v>0</v>
      </c>
      <c r="H223" s="164">
        <v>0</v>
      </c>
      <c r="I223" s="164">
        <v>2896.1909700000001</v>
      </c>
      <c r="J223" s="164">
        <v>3.0507</v>
      </c>
      <c r="K223" s="164">
        <v>2899.2416699999999</v>
      </c>
      <c r="L223" s="164">
        <v>2038.9243000000001</v>
      </c>
      <c r="M223" s="164">
        <v>1.31E-3</v>
      </c>
      <c r="N223" s="164">
        <v>2038.92561</v>
      </c>
      <c r="O223" s="164">
        <v>4938.1672800000006</v>
      </c>
      <c r="P223" s="164">
        <v>32403.500379999998</v>
      </c>
      <c r="Q223" s="164">
        <v>0</v>
      </c>
      <c r="R223" s="165">
        <v>32403.500379999998</v>
      </c>
      <c r="S223" s="7"/>
      <c r="T223" s="7"/>
      <c r="U223" s="7"/>
      <c r="V223" s="7"/>
      <c r="W223" s="7"/>
      <c r="X223" s="7"/>
      <c r="Y223" s="7"/>
      <c r="Z223" s="7"/>
      <c r="AA223" s="7"/>
      <c r="AB223" s="7"/>
    </row>
    <row r="224" spans="1:28" ht="13.2">
      <c r="A224" s="166"/>
      <c r="B224" s="166"/>
      <c r="C224" s="166"/>
      <c r="D224" s="166"/>
      <c r="E224" s="167">
        <v>101</v>
      </c>
      <c r="F224" s="168">
        <v>0</v>
      </c>
      <c r="G224" s="120">
        <v>0</v>
      </c>
      <c r="H224" s="120">
        <v>0</v>
      </c>
      <c r="I224" s="120">
        <v>2804.95496</v>
      </c>
      <c r="J224" s="120">
        <v>3.8548100000000001</v>
      </c>
      <c r="K224" s="120">
        <v>2808.8097699999998</v>
      </c>
      <c r="L224" s="120">
        <v>3941.3684800000001</v>
      </c>
      <c r="M224" s="120">
        <v>0</v>
      </c>
      <c r="N224" s="120">
        <v>3941.3684800000001</v>
      </c>
      <c r="O224" s="120">
        <v>6750.1782499999999</v>
      </c>
      <c r="P224" s="120">
        <v>33969.423560000003</v>
      </c>
      <c r="Q224" s="120">
        <v>0</v>
      </c>
      <c r="R224" s="169">
        <v>33969.423560000003</v>
      </c>
      <c r="S224" s="7"/>
      <c r="T224" s="7"/>
      <c r="U224" s="7"/>
      <c r="V224" s="7"/>
      <c r="W224" s="7"/>
      <c r="X224" s="7"/>
      <c r="Y224" s="7"/>
      <c r="Z224" s="7"/>
      <c r="AA224" s="7"/>
      <c r="AB224" s="7"/>
    </row>
    <row r="225" spans="1:28" ht="13.2">
      <c r="A225" s="166"/>
      <c r="B225" s="166"/>
      <c r="C225" s="166"/>
      <c r="D225" s="162" t="s">
        <v>159</v>
      </c>
      <c r="E225" s="162">
        <v>27</v>
      </c>
      <c r="F225" s="163">
        <v>0</v>
      </c>
      <c r="G225" s="164">
        <v>0</v>
      </c>
      <c r="H225" s="164">
        <v>0</v>
      </c>
      <c r="I225" s="164">
        <v>3654.32332</v>
      </c>
      <c r="J225" s="164">
        <v>5.2186300000000001</v>
      </c>
      <c r="K225" s="164">
        <v>3659.5419500000003</v>
      </c>
      <c r="L225" s="164">
        <v>10021.308130000001</v>
      </c>
      <c r="M225" s="164">
        <v>9.7799999999999988E-3</v>
      </c>
      <c r="N225" s="164">
        <v>10021.31791</v>
      </c>
      <c r="O225" s="164">
        <v>13680.859859999999</v>
      </c>
      <c r="P225" s="164">
        <v>48060.316460000002</v>
      </c>
      <c r="Q225" s="164">
        <v>0</v>
      </c>
      <c r="R225" s="165">
        <v>48060.316460000002</v>
      </c>
      <c r="S225" s="7"/>
      <c r="T225" s="7"/>
      <c r="U225" s="7"/>
      <c r="V225" s="7"/>
      <c r="W225" s="7"/>
      <c r="X225" s="7"/>
      <c r="Y225" s="7"/>
      <c r="Z225" s="7"/>
      <c r="AA225" s="7"/>
      <c r="AB225" s="7"/>
    </row>
    <row r="226" spans="1:28" ht="13.2">
      <c r="A226" s="166"/>
      <c r="B226" s="166"/>
      <c r="C226" s="166"/>
      <c r="D226" s="162" t="s">
        <v>209</v>
      </c>
      <c r="E226" s="162">
        <v>84</v>
      </c>
      <c r="F226" s="163">
        <v>0</v>
      </c>
      <c r="G226" s="164">
        <v>0</v>
      </c>
      <c r="H226" s="164">
        <v>0</v>
      </c>
      <c r="I226" s="164">
        <v>2414.6916499999998</v>
      </c>
      <c r="J226" s="164">
        <v>49.415330000000004</v>
      </c>
      <c r="K226" s="164">
        <v>2464.10698</v>
      </c>
      <c r="L226" s="164">
        <v>1352.3556599999999</v>
      </c>
      <c r="M226" s="164">
        <v>8.1999999999999998E-4</v>
      </c>
      <c r="N226" s="164">
        <v>1352.3564799999999</v>
      </c>
      <c r="O226" s="164">
        <v>3816.4634599999999</v>
      </c>
      <c r="P226" s="164">
        <v>40197.468369999995</v>
      </c>
      <c r="Q226" s="164">
        <v>0</v>
      </c>
      <c r="R226" s="165">
        <v>40197.468369999995</v>
      </c>
      <c r="S226" s="7"/>
      <c r="T226" s="7"/>
      <c r="U226" s="7"/>
      <c r="V226" s="7"/>
      <c r="W226" s="7"/>
      <c r="X226" s="7"/>
      <c r="Y226" s="7"/>
      <c r="Z226" s="7"/>
      <c r="AA226" s="7"/>
      <c r="AB226" s="7"/>
    </row>
    <row r="227" spans="1:28" ht="13.2">
      <c r="A227" s="166"/>
      <c r="B227" s="166"/>
      <c r="C227" s="166"/>
      <c r="D227" s="162" t="s">
        <v>160</v>
      </c>
      <c r="E227" s="162">
        <v>83</v>
      </c>
      <c r="F227" s="163">
        <v>0</v>
      </c>
      <c r="G227" s="164">
        <v>0</v>
      </c>
      <c r="H227" s="164">
        <v>0</v>
      </c>
      <c r="I227" s="164">
        <v>5182.4621399999996</v>
      </c>
      <c r="J227" s="164">
        <v>48.452010000000001</v>
      </c>
      <c r="K227" s="164">
        <v>5230.9141500000005</v>
      </c>
      <c r="L227" s="164">
        <v>21474.957879999998</v>
      </c>
      <c r="M227" s="164">
        <v>3.9300000000000003E-3</v>
      </c>
      <c r="N227" s="164">
        <v>21474.961809999997</v>
      </c>
      <c r="O227" s="164">
        <v>26705.875960000001</v>
      </c>
      <c r="P227" s="164">
        <v>48392.592950000006</v>
      </c>
      <c r="Q227" s="164">
        <v>0</v>
      </c>
      <c r="R227" s="165">
        <v>48392.592950000006</v>
      </c>
      <c r="S227" s="7"/>
      <c r="T227" s="7"/>
      <c r="U227" s="7"/>
      <c r="V227" s="7"/>
      <c r="W227" s="7"/>
      <c r="X227" s="7"/>
      <c r="Y227" s="7"/>
      <c r="Z227" s="7"/>
      <c r="AA227" s="7"/>
      <c r="AB227" s="7"/>
    </row>
    <row r="228" spans="1:28" ht="13.2">
      <c r="A228" s="166"/>
      <c r="B228" s="166"/>
      <c r="C228" s="166"/>
      <c r="D228" s="162" t="s">
        <v>210</v>
      </c>
      <c r="E228" s="162">
        <v>31</v>
      </c>
      <c r="F228" s="163">
        <v>0</v>
      </c>
      <c r="G228" s="164">
        <v>0</v>
      </c>
      <c r="H228" s="164">
        <v>0</v>
      </c>
      <c r="I228" s="164">
        <v>2245.7620499999998</v>
      </c>
      <c r="J228" s="164">
        <v>3.1559599999999999</v>
      </c>
      <c r="K228" s="164">
        <v>2248.9180099999999</v>
      </c>
      <c r="L228" s="164">
        <v>4077.80645</v>
      </c>
      <c r="M228" s="164">
        <v>0</v>
      </c>
      <c r="N228" s="164">
        <v>4077.80645</v>
      </c>
      <c r="O228" s="164">
        <v>6326.7244600000004</v>
      </c>
      <c r="P228" s="164">
        <v>35198.676630000002</v>
      </c>
      <c r="Q228" s="164">
        <v>0</v>
      </c>
      <c r="R228" s="165">
        <v>35198.676630000002</v>
      </c>
      <c r="S228" s="7"/>
      <c r="T228" s="7"/>
      <c r="U228" s="7"/>
      <c r="V228" s="7"/>
      <c r="W228" s="7"/>
      <c r="X228" s="7"/>
      <c r="Y228" s="7"/>
      <c r="Z228" s="7"/>
      <c r="AA228" s="7"/>
      <c r="AB228" s="7"/>
    </row>
    <row r="229" spans="1:28" ht="13.2">
      <c r="A229" s="166"/>
      <c r="B229" s="166"/>
      <c r="C229" s="162" t="s">
        <v>211</v>
      </c>
      <c r="D229" s="162" t="s">
        <v>212</v>
      </c>
      <c r="E229" s="162">
        <v>95</v>
      </c>
      <c r="F229" s="163">
        <v>0</v>
      </c>
      <c r="G229" s="164">
        <v>0</v>
      </c>
      <c r="H229" s="164">
        <v>0</v>
      </c>
      <c r="I229" s="164">
        <v>2655.5584399999998</v>
      </c>
      <c r="J229" s="164">
        <v>0.24934999999999999</v>
      </c>
      <c r="K229" s="164">
        <v>2655.8077899999998</v>
      </c>
      <c r="L229" s="164">
        <v>764.5068</v>
      </c>
      <c r="M229" s="164">
        <v>0</v>
      </c>
      <c r="N229" s="164">
        <v>764.5068</v>
      </c>
      <c r="O229" s="164">
        <v>3420.31459</v>
      </c>
      <c r="P229" s="164">
        <v>32199.27879</v>
      </c>
      <c r="Q229" s="164">
        <v>0</v>
      </c>
      <c r="R229" s="165">
        <v>32199.27879</v>
      </c>
      <c r="S229" s="7"/>
      <c r="T229" s="7"/>
      <c r="U229" s="7"/>
      <c r="V229" s="7"/>
      <c r="W229" s="7"/>
      <c r="X229" s="7"/>
      <c r="Y229" s="7"/>
      <c r="Z229" s="7"/>
      <c r="AA229" s="7"/>
      <c r="AB229" s="7"/>
    </row>
    <row r="230" spans="1:28" ht="13.2">
      <c r="A230" s="166"/>
      <c r="B230" s="162" t="s">
        <v>17</v>
      </c>
      <c r="C230" s="162" t="s">
        <v>165</v>
      </c>
      <c r="D230" s="162" t="s">
        <v>166</v>
      </c>
      <c r="E230" s="162">
        <v>107</v>
      </c>
      <c r="F230" s="163">
        <v>0</v>
      </c>
      <c r="G230" s="164">
        <v>0</v>
      </c>
      <c r="H230" s="164">
        <v>0</v>
      </c>
      <c r="I230" s="164">
        <v>3739.9608699999999</v>
      </c>
      <c r="J230" s="164">
        <v>0.78837999999999997</v>
      </c>
      <c r="K230" s="164">
        <v>3740.7492499999998</v>
      </c>
      <c r="L230" s="164">
        <v>949.03700000000003</v>
      </c>
      <c r="M230" s="164">
        <v>0</v>
      </c>
      <c r="N230" s="164">
        <v>949.03700000000003</v>
      </c>
      <c r="O230" s="164">
        <v>4689.7862500000001</v>
      </c>
      <c r="P230" s="164">
        <v>40854.819020000003</v>
      </c>
      <c r="Q230" s="164">
        <v>0</v>
      </c>
      <c r="R230" s="165">
        <v>40854.819020000003</v>
      </c>
      <c r="S230" s="7"/>
      <c r="T230" s="7"/>
      <c r="U230" s="7"/>
      <c r="V230" s="7"/>
      <c r="W230" s="7"/>
      <c r="X230" s="7"/>
      <c r="Y230" s="7"/>
      <c r="Z230" s="7"/>
      <c r="AA230" s="7"/>
      <c r="AB230" s="7"/>
    </row>
    <row r="231" spans="1:28" ht="13.2">
      <c r="A231" s="166"/>
      <c r="B231" s="166"/>
      <c r="C231" s="166"/>
      <c r="D231" s="162" t="s">
        <v>213</v>
      </c>
      <c r="E231" s="162">
        <v>117</v>
      </c>
      <c r="F231" s="163">
        <v>0</v>
      </c>
      <c r="G231" s="164">
        <v>0</v>
      </c>
      <c r="H231" s="164">
        <v>0</v>
      </c>
      <c r="I231" s="164">
        <v>555.56533999999999</v>
      </c>
      <c r="J231" s="164">
        <v>0</v>
      </c>
      <c r="K231" s="164">
        <v>555.56533999999999</v>
      </c>
      <c r="L231" s="164">
        <v>0</v>
      </c>
      <c r="M231" s="164">
        <v>0</v>
      </c>
      <c r="N231" s="164">
        <v>0</v>
      </c>
      <c r="O231" s="164">
        <v>555.56533999999999</v>
      </c>
      <c r="P231" s="164">
        <v>12265.750470000001</v>
      </c>
      <c r="Q231" s="164">
        <v>0</v>
      </c>
      <c r="R231" s="165">
        <v>12265.750470000001</v>
      </c>
      <c r="S231" s="7"/>
      <c r="T231" s="7"/>
      <c r="U231" s="7"/>
      <c r="V231" s="7"/>
      <c r="W231" s="7"/>
      <c r="X231" s="7"/>
      <c r="Y231" s="7"/>
      <c r="Z231" s="7"/>
      <c r="AA231" s="7"/>
      <c r="AB231" s="7"/>
    </row>
    <row r="232" spans="1:28" ht="13.2">
      <c r="A232" s="166"/>
      <c r="B232" s="162" t="s">
        <v>19</v>
      </c>
      <c r="C232" s="162" t="s">
        <v>169</v>
      </c>
      <c r="D232" s="162" t="s">
        <v>19</v>
      </c>
      <c r="E232" s="162">
        <v>50</v>
      </c>
      <c r="F232" s="163">
        <v>0</v>
      </c>
      <c r="G232" s="164">
        <v>0</v>
      </c>
      <c r="H232" s="164">
        <v>0</v>
      </c>
      <c r="I232" s="164">
        <v>2173.6897300000001</v>
      </c>
      <c r="J232" s="164">
        <v>0.18672999999999998</v>
      </c>
      <c r="K232" s="164">
        <v>2173.87646</v>
      </c>
      <c r="L232" s="164">
        <v>1084.2975800000002</v>
      </c>
      <c r="M232" s="164">
        <v>0</v>
      </c>
      <c r="N232" s="164">
        <v>1084.2975800000002</v>
      </c>
      <c r="O232" s="164">
        <v>3258.1740399999999</v>
      </c>
      <c r="P232" s="164">
        <v>28495.696039999999</v>
      </c>
      <c r="Q232" s="164">
        <v>0</v>
      </c>
      <c r="R232" s="165">
        <v>28495.696039999999</v>
      </c>
      <c r="S232" s="7"/>
      <c r="T232" s="7"/>
      <c r="U232" s="7"/>
      <c r="V232" s="7"/>
      <c r="W232" s="7"/>
      <c r="X232" s="7"/>
      <c r="Y232" s="7"/>
      <c r="Z232" s="7"/>
      <c r="AA232" s="7"/>
      <c r="AB232" s="7"/>
    </row>
    <row r="233" spans="1:28" ht="13.2">
      <c r="A233" s="166"/>
      <c r="B233" s="162" t="s">
        <v>21</v>
      </c>
      <c r="C233" s="162" t="s">
        <v>171</v>
      </c>
      <c r="D233" s="162" t="s">
        <v>172</v>
      </c>
      <c r="E233" s="162">
        <v>62</v>
      </c>
      <c r="F233" s="163">
        <v>0</v>
      </c>
      <c r="G233" s="164">
        <v>0</v>
      </c>
      <c r="H233" s="164">
        <v>0</v>
      </c>
      <c r="I233" s="164">
        <v>1127.71757</v>
      </c>
      <c r="J233" s="164">
        <v>0</v>
      </c>
      <c r="K233" s="164">
        <v>1127.71757</v>
      </c>
      <c r="L233" s="164">
        <v>696.02206000000001</v>
      </c>
      <c r="M233" s="164">
        <v>0</v>
      </c>
      <c r="N233" s="164">
        <v>696.02206000000001</v>
      </c>
      <c r="O233" s="164">
        <v>1823.7396299999998</v>
      </c>
      <c r="P233" s="164">
        <v>11089.96279</v>
      </c>
      <c r="Q233" s="164">
        <v>0</v>
      </c>
      <c r="R233" s="165">
        <v>11089.96279</v>
      </c>
      <c r="S233" s="7"/>
      <c r="T233" s="7"/>
      <c r="U233" s="7"/>
      <c r="V233" s="7"/>
      <c r="W233" s="7"/>
      <c r="X233" s="7"/>
      <c r="Y233" s="7"/>
      <c r="Z233" s="7"/>
      <c r="AA233" s="7"/>
      <c r="AB233" s="7"/>
    </row>
    <row r="234" spans="1:28" ht="13.2">
      <c r="A234" s="166"/>
      <c r="B234" s="166"/>
      <c r="C234" s="162" t="s">
        <v>21</v>
      </c>
      <c r="D234" s="162" t="s">
        <v>214</v>
      </c>
      <c r="E234" s="162">
        <v>88</v>
      </c>
      <c r="F234" s="163">
        <v>0</v>
      </c>
      <c r="G234" s="164">
        <v>0</v>
      </c>
      <c r="H234" s="164">
        <v>0</v>
      </c>
      <c r="I234" s="164">
        <v>3702.28811</v>
      </c>
      <c r="J234" s="164">
        <v>3.6999999999999999E-4</v>
      </c>
      <c r="K234" s="164">
        <v>3702.2884800000002</v>
      </c>
      <c r="L234" s="164">
        <v>1145.68948</v>
      </c>
      <c r="M234" s="164">
        <v>0</v>
      </c>
      <c r="N234" s="164">
        <v>1145.68948</v>
      </c>
      <c r="O234" s="164">
        <v>4847.9779600000002</v>
      </c>
      <c r="P234" s="164">
        <v>50766.955139999998</v>
      </c>
      <c r="Q234" s="164">
        <v>0</v>
      </c>
      <c r="R234" s="165">
        <v>50766.955139999998</v>
      </c>
      <c r="S234" s="7"/>
      <c r="T234" s="7"/>
      <c r="U234" s="7"/>
      <c r="V234" s="7"/>
      <c r="W234" s="7"/>
      <c r="X234" s="7"/>
      <c r="Y234" s="7"/>
      <c r="Z234" s="7"/>
      <c r="AA234" s="7"/>
      <c r="AB234" s="7"/>
    </row>
    <row r="235" spans="1:28" ht="13.2">
      <c r="A235" s="166"/>
      <c r="B235" s="166"/>
      <c r="C235" s="166"/>
      <c r="D235" s="162" t="s">
        <v>215</v>
      </c>
      <c r="E235" s="162">
        <v>64</v>
      </c>
      <c r="F235" s="163">
        <v>0</v>
      </c>
      <c r="G235" s="164">
        <v>0</v>
      </c>
      <c r="H235" s="164">
        <v>0</v>
      </c>
      <c r="I235" s="164">
        <v>1963.3469599999999</v>
      </c>
      <c r="J235" s="164">
        <v>0</v>
      </c>
      <c r="K235" s="164">
        <v>1963.3469599999999</v>
      </c>
      <c r="L235" s="164">
        <v>125.56969000000001</v>
      </c>
      <c r="M235" s="164">
        <v>0</v>
      </c>
      <c r="N235" s="164">
        <v>125.56969000000001</v>
      </c>
      <c r="O235" s="164">
        <v>2088.9166500000001</v>
      </c>
      <c r="P235" s="164">
        <v>19568.37572</v>
      </c>
      <c r="Q235" s="164">
        <v>0</v>
      </c>
      <c r="R235" s="165">
        <v>19568.37572</v>
      </c>
      <c r="S235" s="7"/>
      <c r="T235" s="7"/>
      <c r="U235" s="7"/>
      <c r="V235" s="7"/>
      <c r="W235" s="7"/>
      <c r="X235" s="7"/>
      <c r="Y235" s="7"/>
      <c r="Z235" s="7"/>
      <c r="AA235" s="7"/>
      <c r="AB235" s="7"/>
    </row>
    <row r="236" spans="1:28" ht="13.2">
      <c r="A236" s="166"/>
      <c r="B236" s="166"/>
      <c r="C236" s="166"/>
      <c r="D236" s="162" t="s">
        <v>21</v>
      </c>
      <c r="E236" s="162">
        <v>47</v>
      </c>
      <c r="F236" s="163">
        <v>0</v>
      </c>
      <c r="G236" s="164">
        <v>0</v>
      </c>
      <c r="H236" s="164">
        <v>0</v>
      </c>
      <c r="I236" s="164">
        <v>4569.06441</v>
      </c>
      <c r="J236" s="164">
        <v>0.60627999999999993</v>
      </c>
      <c r="K236" s="164">
        <v>4569.6706900000008</v>
      </c>
      <c r="L236" s="164">
        <v>3292.5030899999997</v>
      </c>
      <c r="M236" s="164">
        <v>1.8749999999999999E-2</v>
      </c>
      <c r="N236" s="164">
        <v>3292.5218399999999</v>
      </c>
      <c r="O236" s="164">
        <v>7862.1925300000003</v>
      </c>
      <c r="P236" s="164">
        <v>53315.015030000002</v>
      </c>
      <c r="Q236" s="164">
        <v>0</v>
      </c>
      <c r="R236" s="165">
        <v>53315.015030000002</v>
      </c>
      <c r="S236" s="7"/>
      <c r="T236" s="7"/>
      <c r="U236" s="7"/>
      <c r="V236" s="7"/>
      <c r="W236" s="7"/>
      <c r="X236" s="7"/>
      <c r="Y236" s="7"/>
      <c r="Z236" s="7"/>
      <c r="AA236" s="7"/>
      <c r="AB236" s="7"/>
    </row>
    <row r="237" spans="1:28" ht="13.2">
      <c r="A237" s="166"/>
      <c r="B237" s="166"/>
      <c r="C237" s="166"/>
      <c r="D237" s="162" t="s">
        <v>174</v>
      </c>
      <c r="E237" s="162">
        <v>76</v>
      </c>
      <c r="F237" s="163">
        <v>0</v>
      </c>
      <c r="G237" s="164">
        <v>0</v>
      </c>
      <c r="H237" s="164">
        <v>0</v>
      </c>
      <c r="I237" s="164">
        <v>1154.92373</v>
      </c>
      <c r="J237" s="164">
        <v>0</v>
      </c>
      <c r="K237" s="164">
        <v>1154.92373</v>
      </c>
      <c r="L237" s="164">
        <v>0.31264999999999998</v>
      </c>
      <c r="M237" s="164">
        <v>0</v>
      </c>
      <c r="N237" s="164">
        <v>0.31264999999999998</v>
      </c>
      <c r="O237" s="164">
        <v>1155.2363799999998</v>
      </c>
      <c r="P237" s="164">
        <v>10426.10578</v>
      </c>
      <c r="Q237" s="164">
        <v>0</v>
      </c>
      <c r="R237" s="165">
        <v>10426.10578</v>
      </c>
      <c r="S237" s="7"/>
      <c r="T237" s="7"/>
      <c r="U237" s="7"/>
      <c r="V237" s="7"/>
      <c r="W237" s="7"/>
      <c r="X237" s="7"/>
      <c r="Y237" s="7"/>
      <c r="Z237" s="7"/>
      <c r="AA237" s="7"/>
      <c r="AB237" s="7"/>
    </row>
    <row r="238" spans="1:28" ht="13.2">
      <c r="A238" s="166"/>
      <c r="B238" s="166"/>
      <c r="C238" s="162" t="s">
        <v>175</v>
      </c>
      <c r="D238" s="162" t="s">
        <v>175</v>
      </c>
      <c r="E238" s="162">
        <v>51</v>
      </c>
      <c r="F238" s="163">
        <v>0</v>
      </c>
      <c r="G238" s="164">
        <v>0</v>
      </c>
      <c r="H238" s="164">
        <v>0</v>
      </c>
      <c r="I238" s="164">
        <v>2816.9030899999998</v>
      </c>
      <c r="J238" s="164">
        <v>74.851619999999997</v>
      </c>
      <c r="K238" s="164">
        <v>2891.7547100000002</v>
      </c>
      <c r="L238" s="164">
        <v>2.74661</v>
      </c>
      <c r="M238" s="164">
        <v>0</v>
      </c>
      <c r="N238" s="164">
        <v>2.74661</v>
      </c>
      <c r="O238" s="164">
        <v>2894.5013199999999</v>
      </c>
      <c r="P238" s="164">
        <v>27887.514899999998</v>
      </c>
      <c r="Q238" s="164">
        <v>0</v>
      </c>
      <c r="R238" s="165">
        <v>27887.514899999998</v>
      </c>
      <c r="S238" s="7"/>
      <c r="T238" s="7"/>
      <c r="U238" s="7"/>
      <c r="V238" s="7"/>
      <c r="W238" s="7"/>
      <c r="X238" s="7"/>
      <c r="Y238" s="7"/>
      <c r="Z238" s="7"/>
      <c r="AA238" s="7"/>
      <c r="AB238" s="7"/>
    </row>
    <row r="239" spans="1:28" ht="13.2">
      <c r="A239" s="166"/>
      <c r="B239" s="166"/>
      <c r="C239" s="166"/>
      <c r="D239" s="166"/>
      <c r="E239" s="167">
        <v>85</v>
      </c>
      <c r="F239" s="168">
        <v>0</v>
      </c>
      <c r="G239" s="120">
        <v>0</v>
      </c>
      <c r="H239" s="120">
        <v>0</v>
      </c>
      <c r="I239" s="120">
        <v>2560.5747099999999</v>
      </c>
      <c r="J239" s="120">
        <v>8.0329999999999999E-2</v>
      </c>
      <c r="K239" s="120">
        <v>2560.6550400000001</v>
      </c>
      <c r="L239" s="120">
        <v>1642.62114</v>
      </c>
      <c r="M239" s="120">
        <v>0</v>
      </c>
      <c r="N239" s="120">
        <v>1642.62114</v>
      </c>
      <c r="O239" s="120">
        <v>4203.2761799999998</v>
      </c>
      <c r="P239" s="120">
        <v>40258.078310000004</v>
      </c>
      <c r="Q239" s="120">
        <v>0</v>
      </c>
      <c r="R239" s="169">
        <v>40258.078310000004</v>
      </c>
      <c r="S239" s="7"/>
      <c r="T239" s="7"/>
      <c r="U239" s="7"/>
      <c r="V239" s="7"/>
      <c r="W239" s="7"/>
      <c r="X239" s="7"/>
      <c r="Y239" s="7"/>
      <c r="Z239" s="7"/>
      <c r="AA239" s="7"/>
      <c r="AB239" s="7"/>
    </row>
    <row r="240" spans="1:28" ht="13.2">
      <c r="A240" s="166"/>
      <c r="B240" s="166"/>
      <c r="C240" s="166"/>
      <c r="D240" s="166"/>
      <c r="E240" s="167">
        <v>123</v>
      </c>
      <c r="F240" s="168">
        <v>0</v>
      </c>
      <c r="G240" s="120">
        <v>0</v>
      </c>
      <c r="H240" s="120">
        <v>0</v>
      </c>
      <c r="I240" s="120">
        <v>201.47618</v>
      </c>
      <c r="J240" s="120">
        <v>0</v>
      </c>
      <c r="K240" s="120">
        <v>201.47618</v>
      </c>
      <c r="L240" s="120">
        <v>0</v>
      </c>
      <c r="M240" s="120">
        <v>0</v>
      </c>
      <c r="N240" s="120">
        <v>0</v>
      </c>
      <c r="O240" s="120">
        <v>201.47618</v>
      </c>
      <c r="P240" s="120">
        <v>7380.7362199999998</v>
      </c>
      <c r="Q240" s="120">
        <v>0</v>
      </c>
      <c r="R240" s="169">
        <v>7380.7362199999998</v>
      </c>
      <c r="S240" s="7"/>
      <c r="T240" s="7"/>
      <c r="U240" s="7"/>
      <c r="V240" s="7"/>
      <c r="W240" s="7"/>
      <c r="X240" s="7"/>
      <c r="Y240" s="7"/>
      <c r="Z240" s="7"/>
      <c r="AA240" s="7"/>
      <c r="AB240" s="7"/>
    </row>
    <row r="241" spans="1:28" ht="13.2">
      <c r="A241" s="166"/>
      <c r="B241" s="166"/>
      <c r="C241" s="166"/>
      <c r="D241" s="162" t="s">
        <v>216</v>
      </c>
      <c r="E241" s="162">
        <v>78</v>
      </c>
      <c r="F241" s="163">
        <v>0</v>
      </c>
      <c r="G241" s="164">
        <v>0</v>
      </c>
      <c r="H241" s="164">
        <v>0</v>
      </c>
      <c r="I241" s="164">
        <v>898.64841999999999</v>
      </c>
      <c r="J241" s="164">
        <v>3.7770000000000005E-2</v>
      </c>
      <c r="K241" s="164">
        <v>898.6861899999999</v>
      </c>
      <c r="L241" s="164">
        <v>6.1952400000000001</v>
      </c>
      <c r="M241" s="164">
        <v>1.9000000000000001E-4</v>
      </c>
      <c r="N241" s="164">
        <v>6.19543</v>
      </c>
      <c r="O241" s="164">
        <v>904.88162</v>
      </c>
      <c r="P241" s="164">
        <v>10324.83757</v>
      </c>
      <c r="Q241" s="164">
        <v>0</v>
      </c>
      <c r="R241" s="165">
        <v>10324.83757</v>
      </c>
      <c r="S241" s="7"/>
      <c r="T241" s="7"/>
      <c r="U241" s="7"/>
      <c r="V241" s="7"/>
      <c r="W241" s="7"/>
      <c r="X241" s="7"/>
      <c r="Y241" s="7"/>
      <c r="Z241" s="7"/>
      <c r="AA241" s="7"/>
      <c r="AB241" s="7"/>
    </row>
    <row r="242" spans="1:28" ht="13.2">
      <c r="A242" s="166"/>
      <c r="B242" s="166"/>
      <c r="C242" s="162" t="s">
        <v>176</v>
      </c>
      <c r="D242" s="162" t="s">
        <v>217</v>
      </c>
      <c r="E242" s="162">
        <v>73</v>
      </c>
      <c r="F242" s="163">
        <v>0</v>
      </c>
      <c r="G242" s="164">
        <v>0</v>
      </c>
      <c r="H242" s="164">
        <v>0</v>
      </c>
      <c r="I242" s="164">
        <v>847.7389300000001</v>
      </c>
      <c r="J242" s="164">
        <v>0</v>
      </c>
      <c r="K242" s="164">
        <v>847.7389300000001</v>
      </c>
      <c r="L242" s="164">
        <v>193.48784000000001</v>
      </c>
      <c r="M242" s="164">
        <v>0</v>
      </c>
      <c r="N242" s="164">
        <v>193.48784000000001</v>
      </c>
      <c r="O242" s="164">
        <v>1041.22677</v>
      </c>
      <c r="P242" s="164">
        <v>8796.4431700000005</v>
      </c>
      <c r="Q242" s="164">
        <v>0</v>
      </c>
      <c r="R242" s="165">
        <v>8796.4431700000005</v>
      </c>
      <c r="S242" s="7"/>
      <c r="T242" s="7"/>
      <c r="U242" s="7"/>
      <c r="V242" s="7"/>
      <c r="W242" s="7"/>
      <c r="X242" s="7"/>
      <c r="Y242" s="7"/>
      <c r="Z242" s="7"/>
      <c r="AA242" s="7"/>
      <c r="AB242" s="7"/>
    </row>
    <row r="243" spans="1:28" ht="13.2">
      <c r="A243" s="166"/>
      <c r="B243" s="166"/>
      <c r="C243" s="166"/>
      <c r="D243" s="162" t="s">
        <v>177</v>
      </c>
      <c r="E243" s="162">
        <v>65</v>
      </c>
      <c r="F243" s="163">
        <v>0</v>
      </c>
      <c r="G243" s="164">
        <v>0</v>
      </c>
      <c r="H243" s="164">
        <v>0</v>
      </c>
      <c r="I243" s="164">
        <v>1826.3959399999999</v>
      </c>
      <c r="J243" s="164">
        <v>0</v>
      </c>
      <c r="K243" s="164">
        <v>1826.3959399999999</v>
      </c>
      <c r="L243" s="164">
        <v>87.741820000000004</v>
      </c>
      <c r="M243" s="164">
        <v>0</v>
      </c>
      <c r="N243" s="164">
        <v>87.741820000000004</v>
      </c>
      <c r="O243" s="164">
        <v>1914.1377600000001</v>
      </c>
      <c r="P243" s="164">
        <v>12531.430630000001</v>
      </c>
      <c r="Q243" s="164">
        <v>0</v>
      </c>
      <c r="R243" s="165">
        <v>12531.430630000001</v>
      </c>
      <c r="S243" s="7"/>
      <c r="T243" s="7"/>
      <c r="U243" s="7"/>
      <c r="V243" s="7"/>
      <c r="W243" s="7"/>
      <c r="X243" s="7"/>
      <c r="Y243" s="7"/>
      <c r="Z243" s="7"/>
      <c r="AA243" s="7"/>
      <c r="AB243" s="7"/>
    </row>
    <row r="244" spans="1:28" ht="13.2">
      <c r="A244" s="166"/>
      <c r="B244" s="162" t="s">
        <v>22</v>
      </c>
      <c r="C244" s="162" t="s">
        <v>22</v>
      </c>
      <c r="D244" s="162" t="s">
        <v>22</v>
      </c>
      <c r="E244" s="162">
        <v>33</v>
      </c>
      <c r="F244" s="163">
        <v>0</v>
      </c>
      <c r="G244" s="164">
        <v>0</v>
      </c>
      <c r="H244" s="164">
        <v>0</v>
      </c>
      <c r="I244" s="164">
        <v>2963.4816499999997</v>
      </c>
      <c r="J244" s="164">
        <v>9.7392400000000006</v>
      </c>
      <c r="K244" s="164">
        <v>2973.2208900000001</v>
      </c>
      <c r="L244" s="164">
        <v>2731.9837699999998</v>
      </c>
      <c r="M244" s="164">
        <v>0</v>
      </c>
      <c r="N244" s="164">
        <v>2731.9837699999998</v>
      </c>
      <c r="O244" s="164">
        <v>5705.2046600000003</v>
      </c>
      <c r="P244" s="164">
        <v>39909.569899999995</v>
      </c>
      <c r="Q244" s="164">
        <v>0</v>
      </c>
      <c r="R244" s="165">
        <v>39909.569899999995</v>
      </c>
      <c r="S244" s="7"/>
      <c r="T244" s="7"/>
      <c r="U244" s="7"/>
      <c r="V244" s="7"/>
      <c r="W244" s="7"/>
      <c r="X244" s="7"/>
      <c r="Y244" s="7"/>
      <c r="Z244" s="7"/>
      <c r="AA244" s="7"/>
      <c r="AB244" s="7"/>
    </row>
    <row r="245" spans="1:28" ht="13.2">
      <c r="A245" s="166"/>
      <c r="B245" s="166"/>
      <c r="C245" s="162" t="s">
        <v>178</v>
      </c>
      <c r="D245" s="162" t="s">
        <v>179</v>
      </c>
      <c r="E245" s="162">
        <v>48</v>
      </c>
      <c r="F245" s="163">
        <v>0</v>
      </c>
      <c r="G245" s="164">
        <v>0</v>
      </c>
      <c r="H245" s="164">
        <v>0</v>
      </c>
      <c r="I245" s="164">
        <v>2821.8690899999997</v>
      </c>
      <c r="J245" s="164">
        <v>0.29258000000000001</v>
      </c>
      <c r="K245" s="164">
        <v>2822.16167</v>
      </c>
      <c r="L245" s="164">
        <v>892.9085</v>
      </c>
      <c r="M245" s="164">
        <v>0</v>
      </c>
      <c r="N245" s="164">
        <v>892.9085</v>
      </c>
      <c r="O245" s="164">
        <v>3715.07017</v>
      </c>
      <c r="P245" s="164">
        <v>38526.081439999994</v>
      </c>
      <c r="Q245" s="164">
        <v>0</v>
      </c>
      <c r="R245" s="165">
        <v>38526.081439999994</v>
      </c>
      <c r="S245" s="7"/>
      <c r="T245" s="7"/>
      <c r="U245" s="7"/>
      <c r="V245" s="7"/>
      <c r="W245" s="7"/>
      <c r="X245" s="7"/>
      <c r="Y245" s="7"/>
      <c r="Z245" s="7"/>
      <c r="AA245" s="7"/>
      <c r="AB245" s="7"/>
    </row>
    <row r="246" spans="1:28" ht="13.2">
      <c r="A246" s="166"/>
      <c r="B246" s="162" t="s">
        <v>180</v>
      </c>
      <c r="C246" s="162" t="s">
        <v>181</v>
      </c>
      <c r="D246" s="162" t="s">
        <v>181</v>
      </c>
      <c r="E246" s="162">
        <v>104</v>
      </c>
      <c r="F246" s="163">
        <v>0</v>
      </c>
      <c r="G246" s="164">
        <v>0</v>
      </c>
      <c r="H246" s="164">
        <v>0</v>
      </c>
      <c r="I246" s="164">
        <v>1593.66137</v>
      </c>
      <c r="J246" s="164">
        <v>9.3590000000000007E-2</v>
      </c>
      <c r="K246" s="164">
        <v>1593.75496</v>
      </c>
      <c r="L246" s="164">
        <v>326.18</v>
      </c>
      <c r="M246" s="164">
        <v>0</v>
      </c>
      <c r="N246" s="164">
        <v>326.18</v>
      </c>
      <c r="O246" s="164">
        <v>1919.93496</v>
      </c>
      <c r="P246" s="164">
        <v>28996.694589999999</v>
      </c>
      <c r="Q246" s="164">
        <v>0</v>
      </c>
      <c r="R246" s="165">
        <v>28996.694589999999</v>
      </c>
      <c r="S246" s="7"/>
      <c r="T246" s="7"/>
      <c r="U246" s="7"/>
      <c r="V246" s="7"/>
      <c r="W246" s="7"/>
      <c r="X246" s="7"/>
      <c r="Y246" s="7"/>
      <c r="Z246" s="7"/>
      <c r="AA246" s="7"/>
      <c r="AB246" s="7"/>
    </row>
    <row r="247" spans="1:28" ht="13.2">
      <c r="A247" s="166"/>
      <c r="B247" s="166"/>
      <c r="C247" s="162" t="s">
        <v>180</v>
      </c>
      <c r="D247" s="162" t="s">
        <v>182</v>
      </c>
      <c r="E247" s="162">
        <v>105</v>
      </c>
      <c r="F247" s="163">
        <v>0</v>
      </c>
      <c r="G247" s="164">
        <v>0</v>
      </c>
      <c r="H247" s="164">
        <v>0</v>
      </c>
      <c r="I247" s="164">
        <v>3314.5297400000004</v>
      </c>
      <c r="J247" s="164">
        <v>4.4999999999999999E-4</v>
      </c>
      <c r="K247" s="164">
        <v>3314.5301899999999</v>
      </c>
      <c r="L247" s="164">
        <v>605.52</v>
      </c>
      <c r="M247" s="164">
        <v>0</v>
      </c>
      <c r="N247" s="164">
        <v>605.52</v>
      </c>
      <c r="O247" s="164">
        <v>3920.0501899999999</v>
      </c>
      <c r="P247" s="164">
        <v>43957.489939999999</v>
      </c>
      <c r="Q247" s="164">
        <v>0</v>
      </c>
      <c r="R247" s="165">
        <v>43957.489939999999</v>
      </c>
      <c r="S247" s="7"/>
      <c r="T247" s="7"/>
      <c r="U247" s="7"/>
      <c r="V247" s="7"/>
      <c r="W247" s="7"/>
      <c r="X247" s="7"/>
      <c r="Y247" s="7"/>
      <c r="Z247" s="7"/>
      <c r="AA247" s="7"/>
      <c r="AB247" s="7"/>
    </row>
    <row r="248" spans="1:28" ht="13.2">
      <c r="A248" s="166"/>
      <c r="B248" s="162" t="s">
        <v>24</v>
      </c>
      <c r="C248" s="162" t="s">
        <v>24</v>
      </c>
      <c r="D248" s="162" t="s">
        <v>218</v>
      </c>
      <c r="E248" s="162">
        <v>98</v>
      </c>
      <c r="F248" s="163">
        <v>0</v>
      </c>
      <c r="G248" s="164">
        <v>0</v>
      </c>
      <c r="H248" s="164">
        <v>0</v>
      </c>
      <c r="I248" s="164">
        <v>1529.5782099999999</v>
      </c>
      <c r="J248" s="164">
        <v>0.16196000000000002</v>
      </c>
      <c r="K248" s="164">
        <v>1529.74017</v>
      </c>
      <c r="L248" s="164">
        <v>608.59349999999995</v>
      </c>
      <c r="M248" s="164">
        <v>0</v>
      </c>
      <c r="N248" s="164">
        <v>608.59349999999995</v>
      </c>
      <c r="O248" s="164">
        <v>2138.33367</v>
      </c>
      <c r="P248" s="164">
        <v>19991.217760000003</v>
      </c>
      <c r="Q248" s="164">
        <v>0</v>
      </c>
      <c r="R248" s="165">
        <v>19991.217760000003</v>
      </c>
      <c r="S248" s="7"/>
      <c r="T248" s="7"/>
      <c r="U248" s="7"/>
      <c r="V248" s="7"/>
      <c r="W248" s="7"/>
      <c r="X248" s="7"/>
      <c r="Y248" s="7"/>
      <c r="Z248" s="7"/>
      <c r="AA248" s="7"/>
      <c r="AB248" s="7"/>
    </row>
    <row r="249" spans="1:28" ht="13.2">
      <c r="A249" s="166"/>
      <c r="B249" s="166"/>
      <c r="C249" s="166"/>
      <c r="D249" s="162" t="s">
        <v>24</v>
      </c>
      <c r="E249" s="162">
        <v>43</v>
      </c>
      <c r="F249" s="163">
        <v>0</v>
      </c>
      <c r="G249" s="164">
        <v>0</v>
      </c>
      <c r="H249" s="164">
        <v>0</v>
      </c>
      <c r="I249" s="164">
        <v>4057.20102</v>
      </c>
      <c r="J249" s="164">
        <v>59.299620000000004</v>
      </c>
      <c r="K249" s="164">
        <v>4116.5006400000002</v>
      </c>
      <c r="L249" s="164">
        <v>7218.0576200000005</v>
      </c>
      <c r="M249" s="164">
        <v>0</v>
      </c>
      <c r="N249" s="164">
        <v>7218.0576200000005</v>
      </c>
      <c r="O249" s="164">
        <v>11334.55826</v>
      </c>
      <c r="P249" s="164">
        <v>37540.101490000001</v>
      </c>
      <c r="Q249" s="164">
        <v>0</v>
      </c>
      <c r="R249" s="165">
        <v>37540.101490000001</v>
      </c>
      <c r="S249" s="7"/>
      <c r="T249" s="7"/>
      <c r="U249" s="7"/>
      <c r="V249" s="7"/>
      <c r="W249" s="7"/>
      <c r="X249" s="7"/>
      <c r="Y249" s="7"/>
      <c r="Z249" s="7"/>
      <c r="AA249" s="7"/>
      <c r="AB249" s="7"/>
    </row>
    <row r="250" spans="1:28" ht="13.2">
      <c r="A250" s="166"/>
      <c r="B250" s="162" t="s">
        <v>25</v>
      </c>
      <c r="C250" s="162" t="s">
        <v>25</v>
      </c>
      <c r="D250" s="162" t="s">
        <v>25</v>
      </c>
      <c r="E250" s="162">
        <v>52</v>
      </c>
      <c r="F250" s="163">
        <v>0</v>
      </c>
      <c r="G250" s="164">
        <v>0</v>
      </c>
      <c r="H250" s="164">
        <v>0</v>
      </c>
      <c r="I250" s="164">
        <v>3155.6868899999999</v>
      </c>
      <c r="J250" s="164">
        <v>0</v>
      </c>
      <c r="K250" s="164">
        <v>3155.6868899999999</v>
      </c>
      <c r="L250" s="164">
        <v>476.48326000000003</v>
      </c>
      <c r="M250" s="164">
        <v>0</v>
      </c>
      <c r="N250" s="164">
        <v>476.48326000000003</v>
      </c>
      <c r="O250" s="164">
        <v>3632.1701499999999</v>
      </c>
      <c r="P250" s="164">
        <v>24954.614129999998</v>
      </c>
      <c r="Q250" s="164">
        <v>0</v>
      </c>
      <c r="R250" s="165">
        <v>24954.614129999998</v>
      </c>
      <c r="S250" s="7"/>
      <c r="T250" s="7"/>
      <c r="U250" s="7"/>
      <c r="V250" s="7"/>
      <c r="W250" s="7"/>
      <c r="X250" s="7"/>
      <c r="Y250" s="7"/>
      <c r="Z250" s="7"/>
      <c r="AA250" s="7"/>
      <c r="AB250" s="7"/>
    </row>
    <row r="251" spans="1:28" ht="13.2">
      <c r="A251" s="166"/>
      <c r="B251" s="162" t="s">
        <v>26</v>
      </c>
      <c r="C251" s="162" t="s">
        <v>183</v>
      </c>
      <c r="D251" s="162" t="s">
        <v>184</v>
      </c>
      <c r="E251" s="162">
        <v>116</v>
      </c>
      <c r="F251" s="163">
        <v>0</v>
      </c>
      <c r="G251" s="164">
        <v>0</v>
      </c>
      <c r="H251" s="164">
        <v>0</v>
      </c>
      <c r="I251" s="164">
        <v>104.9817</v>
      </c>
      <c r="J251" s="164">
        <v>0</v>
      </c>
      <c r="K251" s="164">
        <v>104.9817</v>
      </c>
      <c r="L251" s="164">
        <v>0</v>
      </c>
      <c r="M251" s="164">
        <v>0</v>
      </c>
      <c r="N251" s="164">
        <v>0</v>
      </c>
      <c r="O251" s="164">
        <v>104.9817</v>
      </c>
      <c r="P251" s="164">
        <v>11310.214699999999</v>
      </c>
      <c r="Q251" s="164">
        <v>0</v>
      </c>
      <c r="R251" s="165">
        <v>11310.214699999999</v>
      </c>
      <c r="S251" s="7"/>
      <c r="T251" s="7"/>
      <c r="U251" s="7"/>
      <c r="V251" s="7"/>
      <c r="W251" s="7"/>
      <c r="X251" s="7"/>
      <c r="Y251" s="7"/>
      <c r="Z251" s="7"/>
      <c r="AA251" s="7"/>
      <c r="AB251" s="7"/>
    </row>
    <row r="252" spans="1:28" ht="13.2">
      <c r="A252" s="166"/>
      <c r="B252" s="166"/>
      <c r="C252" s="166"/>
      <c r="D252" s="166"/>
      <c r="E252" s="167">
        <v>113</v>
      </c>
      <c r="F252" s="168">
        <v>0</v>
      </c>
      <c r="G252" s="120">
        <v>0</v>
      </c>
      <c r="H252" s="120">
        <v>0</v>
      </c>
      <c r="I252" s="120">
        <v>4462.9166500000001</v>
      </c>
      <c r="J252" s="120">
        <v>0.06</v>
      </c>
      <c r="K252" s="120">
        <v>4462.9766500000005</v>
      </c>
      <c r="L252" s="120">
        <v>1000.2630300000001</v>
      </c>
      <c r="M252" s="120">
        <v>0</v>
      </c>
      <c r="N252" s="120">
        <v>1000.2630300000001</v>
      </c>
      <c r="O252" s="120">
        <v>5463.2396799999997</v>
      </c>
      <c r="P252" s="120">
        <v>36216.003990000005</v>
      </c>
      <c r="Q252" s="120">
        <v>0</v>
      </c>
      <c r="R252" s="169">
        <v>36216.003990000005</v>
      </c>
      <c r="S252" s="7"/>
      <c r="T252" s="7"/>
      <c r="U252" s="7"/>
      <c r="V252" s="7"/>
      <c r="W252" s="7"/>
      <c r="X252" s="7"/>
      <c r="Y252" s="7"/>
      <c r="Z252" s="7"/>
      <c r="AA252" s="7"/>
      <c r="AB252" s="7"/>
    </row>
    <row r="253" spans="1:28" ht="13.2">
      <c r="A253" s="162" t="s">
        <v>219</v>
      </c>
      <c r="B253" s="162" t="s">
        <v>2</v>
      </c>
      <c r="C253" s="162" t="s">
        <v>220</v>
      </c>
      <c r="D253" s="162" t="s">
        <v>220</v>
      </c>
      <c r="E253" s="162">
        <v>185</v>
      </c>
      <c r="F253" s="163">
        <v>0</v>
      </c>
      <c r="G253" s="164">
        <v>0</v>
      </c>
      <c r="H253" s="164">
        <v>0</v>
      </c>
      <c r="I253" s="164">
        <v>1483.4855600000001</v>
      </c>
      <c r="J253" s="164">
        <v>1.5619999999999998E-2</v>
      </c>
      <c r="K253" s="164">
        <v>1483.50118</v>
      </c>
      <c r="L253" s="164">
        <v>2808.2570299999998</v>
      </c>
      <c r="M253" s="164">
        <v>11.554180000000001</v>
      </c>
      <c r="N253" s="164">
        <v>2819.8112099999998</v>
      </c>
      <c r="O253" s="164">
        <v>4303.3123900000001</v>
      </c>
      <c r="P253" s="164">
        <v>49510.034460000003</v>
      </c>
      <c r="Q253" s="164">
        <v>0</v>
      </c>
      <c r="R253" s="165">
        <v>49510.034460000003</v>
      </c>
      <c r="S253" s="7"/>
      <c r="T253" s="7"/>
      <c r="U253" s="7"/>
      <c r="V253" s="7"/>
      <c r="W253" s="7"/>
      <c r="X253" s="7"/>
      <c r="Y253" s="7"/>
      <c r="Z253" s="7"/>
      <c r="AA253" s="7"/>
      <c r="AB253" s="7"/>
    </row>
    <row r="254" spans="1:28" ht="13.2">
      <c r="A254" s="166"/>
      <c r="B254" s="162" t="s">
        <v>3</v>
      </c>
      <c r="C254" s="162" t="s">
        <v>188</v>
      </c>
      <c r="D254" s="162" t="s">
        <v>188</v>
      </c>
      <c r="E254" s="162">
        <v>184</v>
      </c>
      <c r="F254" s="163">
        <v>0</v>
      </c>
      <c r="G254" s="164">
        <v>0</v>
      </c>
      <c r="H254" s="164">
        <v>0</v>
      </c>
      <c r="I254" s="164">
        <v>767.79193999999995</v>
      </c>
      <c r="J254" s="164">
        <v>5.3682499999999997</v>
      </c>
      <c r="K254" s="164">
        <v>773.16018999999994</v>
      </c>
      <c r="L254" s="164">
        <v>2988.1653500000002</v>
      </c>
      <c r="M254" s="164">
        <v>0</v>
      </c>
      <c r="N254" s="164">
        <v>2988.1653500000002</v>
      </c>
      <c r="O254" s="164">
        <v>3761.3255399999998</v>
      </c>
      <c r="P254" s="164">
        <v>15743.02111</v>
      </c>
      <c r="Q254" s="164">
        <v>0</v>
      </c>
      <c r="R254" s="165">
        <v>15743.02111</v>
      </c>
      <c r="S254" s="7"/>
      <c r="T254" s="7"/>
      <c r="U254" s="7"/>
      <c r="V254" s="7"/>
      <c r="W254" s="7"/>
      <c r="X254" s="7"/>
      <c r="Y254" s="7"/>
      <c r="Z254" s="7"/>
      <c r="AA254" s="7"/>
      <c r="AB254" s="7"/>
    </row>
    <row r="255" spans="1:28" ht="13.2">
      <c r="A255" s="166"/>
      <c r="B255" s="166"/>
      <c r="C255" s="162" t="s">
        <v>103</v>
      </c>
      <c r="D255" s="162" t="s">
        <v>103</v>
      </c>
      <c r="E255" s="162">
        <v>178</v>
      </c>
      <c r="F255" s="163">
        <v>0</v>
      </c>
      <c r="G255" s="164">
        <v>0</v>
      </c>
      <c r="H255" s="164">
        <v>0</v>
      </c>
      <c r="I255" s="164">
        <v>578.67565000000002</v>
      </c>
      <c r="J255" s="164">
        <v>4.0041599999999997</v>
      </c>
      <c r="K255" s="164">
        <v>582.67981000000009</v>
      </c>
      <c r="L255" s="164">
        <v>4973.8265700000002</v>
      </c>
      <c r="M255" s="164">
        <v>0</v>
      </c>
      <c r="N255" s="164">
        <v>4973.8265700000002</v>
      </c>
      <c r="O255" s="164">
        <v>5556.5063799999998</v>
      </c>
      <c r="P255" s="164">
        <v>13832.57992</v>
      </c>
      <c r="Q255" s="164">
        <v>0</v>
      </c>
      <c r="R255" s="165">
        <v>13832.57992</v>
      </c>
      <c r="S255" s="7"/>
      <c r="T255" s="7"/>
      <c r="U255" s="7"/>
      <c r="V255" s="7"/>
      <c r="W255" s="7"/>
      <c r="X255" s="7"/>
      <c r="Y255" s="7"/>
      <c r="Z255" s="7"/>
      <c r="AA255" s="7"/>
      <c r="AB255" s="7"/>
    </row>
    <row r="256" spans="1:28" ht="13.2">
      <c r="A256" s="166"/>
      <c r="B256" s="166"/>
      <c r="C256" s="162" t="s">
        <v>104</v>
      </c>
      <c r="D256" s="162" t="s">
        <v>105</v>
      </c>
      <c r="E256" s="162">
        <v>84</v>
      </c>
      <c r="F256" s="163">
        <v>0</v>
      </c>
      <c r="G256" s="164">
        <v>0</v>
      </c>
      <c r="H256" s="164">
        <v>0</v>
      </c>
      <c r="I256" s="164">
        <v>946.13370999999995</v>
      </c>
      <c r="J256" s="164">
        <v>51.856370000000005</v>
      </c>
      <c r="K256" s="164">
        <v>997.99007999999992</v>
      </c>
      <c r="L256" s="164">
        <v>5104.9202999999998</v>
      </c>
      <c r="M256" s="164">
        <v>4.1873399999999998</v>
      </c>
      <c r="N256" s="164">
        <v>5109.1076399999993</v>
      </c>
      <c r="O256" s="164">
        <v>6107.0977199999998</v>
      </c>
      <c r="P256" s="164">
        <v>34034.260139999999</v>
      </c>
      <c r="Q256" s="164">
        <v>0</v>
      </c>
      <c r="R256" s="165">
        <v>34034.260139999999</v>
      </c>
      <c r="S256" s="7"/>
      <c r="T256" s="7"/>
      <c r="U256" s="7"/>
      <c r="V256" s="7"/>
      <c r="W256" s="7"/>
      <c r="X256" s="7"/>
      <c r="Y256" s="7"/>
      <c r="Z256" s="7"/>
      <c r="AA256" s="7"/>
      <c r="AB256" s="7"/>
    </row>
    <row r="257" spans="1:28" ht="13.2">
      <c r="A257" s="166"/>
      <c r="B257" s="166"/>
      <c r="C257" s="166"/>
      <c r="D257" s="162" t="s">
        <v>221</v>
      </c>
      <c r="E257" s="162">
        <v>121</v>
      </c>
      <c r="F257" s="163">
        <v>0</v>
      </c>
      <c r="G257" s="164">
        <v>0</v>
      </c>
      <c r="H257" s="164">
        <v>0</v>
      </c>
      <c r="I257" s="164">
        <v>0</v>
      </c>
      <c r="J257" s="164">
        <v>0</v>
      </c>
      <c r="K257" s="164">
        <v>0</v>
      </c>
      <c r="L257" s="164">
        <v>0</v>
      </c>
      <c r="M257" s="164">
        <v>0</v>
      </c>
      <c r="N257" s="164">
        <v>0</v>
      </c>
      <c r="O257" s="164">
        <v>0</v>
      </c>
      <c r="P257" s="164">
        <v>51.856000000000002</v>
      </c>
      <c r="Q257" s="164">
        <v>0</v>
      </c>
      <c r="R257" s="165">
        <v>51.856000000000002</v>
      </c>
      <c r="S257" s="7"/>
      <c r="T257" s="7"/>
      <c r="U257" s="7"/>
      <c r="V257" s="7"/>
      <c r="W257" s="7"/>
      <c r="X257" s="7"/>
      <c r="Y257" s="7"/>
      <c r="Z257" s="7"/>
      <c r="AA257" s="7"/>
      <c r="AB257" s="7"/>
    </row>
    <row r="258" spans="1:28" ht="13.2">
      <c r="A258" s="166"/>
      <c r="B258" s="162" t="s">
        <v>65</v>
      </c>
      <c r="C258" s="162" t="s">
        <v>106</v>
      </c>
      <c r="D258" s="162" t="s">
        <v>106</v>
      </c>
      <c r="E258" s="162">
        <v>203</v>
      </c>
      <c r="F258" s="163">
        <v>0</v>
      </c>
      <c r="G258" s="164">
        <v>0</v>
      </c>
      <c r="H258" s="164">
        <v>0</v>
      </c>
      <c r="I258" s="164">
        <v>1547.3169700000001</v>
      </c>
      <c r="J258" s="164">
        <v>51.316269999999996</v>
      </c>
      <c r="K258" s="164">
        <v>1598.6332399999999</v>
      </c>
      <c r="L258" s="164">
        <v>1731.13102</v>
      </c>
      <c r="M258" s="164">
        <v>0</v>
      </c>
      <c r="N258" s="164">
        <v>1731.13102</v>
      </c>
      <c r="O258" s="164">
        <v>3329.7642599999999</v>
      </c>
      <c r="P258" s="164">
        <v>16990.87686</v>
      </c>
      <c r="Q258" s="164">
        <v>0</v>
      </c>
      <c r="R258" s="165">
        <v>16990.87686</v>
      </c>
      <c r="S258" s="7"/>
      <c r="T258" s="7"/>
      <c r="U258" s="7"/>
      <c r="V258" s="7"/>
      <c r="W258" s="7"/>
      <c r="X258" s="7"/>
      <c r="Y258" s="7"/>
      <c r="Z258" s="7"/>
      <c r="AA258" s="7"/>
      <c r="AB258" s="7"/>
    </row>
    <row r="259" spans="1:28" ht="13.2">
      <c r="A259" s="166"/>
      <c r="B259" s="166"/>
      <c r="C259" s="162" t="s">
        <v>222</v>
      </c>
      <c r="D259" s="162" t="s">
        <v>222</v>
      </c>
      <c r="E259" s="162">
        <v>188</v>
      </c>
      <c r="F259" s="163">
        <v>0</v>
      </c>
      <c r="G259" s="164">
        <v>0</v>
      </c>
      <c r="H259" s="164">
        <v>0</v>
      </c>
      <c r="I259" s="164">
        <v>1482.1671999999999</v>
      </c>
      <c r="J259" s="164">
        <v>8.555629999999999</v>
      </c>
      <c r="K259" s="164">
        <v>1490.7228300000002</v>
      </c>
      <c r="L259" s="164">
        <v>1801.4412600000001</v>
      </c>
      <c r="M259" s="164">
        <v>10.140510000000001</v>
      </c>
      <c r="N259" s="164">
        <v>1811.58177</v>
      </c>
      <c r="O259" s="164">
        <v>3302.3045999999999</v>
      </c>
      <c r="P259" s="164">
        <v>23676.374110000001</v>
      </c>
      <c r="Q259" s="164">
        <v>0</v>
      </c>
      <c r="R259" s="165">
        <v>23676.374110000001</v>
      </c>
      <c r="S259" s="7"/>
      <c r="T259" s="7"/>
      <c r="U259" s="7"/>
      <c r="V259" s="7"/>
      <c r="W259" s="7"/>
      <c r="X259" s="7"/>
      <c r="Y259" s="7"/>
      <c r="Z259" s="7"/>
      <c r="AA259" s="7"/>
      <c r="AB259" s="7"/>
    </row>
    <row r="260" spans="1:28" ht="13.2">
      <c r="A260" s="166"/>
      <c r="B260" s="162" t="s">
        <v>5</v>
      </c>
      <c r="C260" s="162" t="s">
        <v>5</v>
      </c>
      <c r="D260" s="162" t="s">
        <v>5</v>
      </c>
      <c r="E260" s="162">
        <v>128</v>
      </c>
      <c r="F260" s="163">
        <v>0</v>
      </c>
      <c r="G260" s="164">
        <v>0</v>
      </c>
      <c r="H260" s="164">
        <v>0</v>
      </c>
      <c r="I260" s="164">
        <v>1277.63471</v>
      </c>
      <c r="J260" s="164">
        <v>399.15080999999998</v>
      </c>
      <c r="K260" s="164">
        <v>1676.7855199999999</v>
      </c>
      <c r="L260" s="164">
        <v>11695.37464</v>
      </c>
      <c r="M260" s="164">
        <v>166.61010999999999</v>
      </c>
      <c r="N260" s="164">
        <v>11861.98475</v>
      </c>
      <c r="O260" s="164">
        <v>13538.770269999999</v>
      </c>
      <c r="P260" s="164">
        <v>26375.381020000001</v>
      </c>
      <c r="Q260" s="164">
        <v>0</v>
      </c>
      <c r="R260" s="165">
        <v>26375.381020000001</v>
      </c>
      <c r="S260" s="7"/>
      <c r="T260" s="7"/>
      <c r="U260" s="7"/>
      <c r="V260" s="7"/>
      <c r="W260" s="7"/>
      <c r="X260" s="7"/>
      <c r="Y260" s="7"/>
      <c r="Z260" s="7"/>
      <c r="AA260" s="7"/>
      <c r="AB260" s="7"/>
    </row>
    <row r="261" spans="1:28" ht="13.2">
      <c r="A261" s="166"/>
      <c r="B261" s="166"/>
      <c r="C261" s="166"/>
      <c r="D261" s="162" t="s">
        <v>107</v>
      </c>
      <c r="E261" s="162">
        <v>129</v>
      </c>
      <c r="F261" s="163">
        <v>0</v>
      </c>
      <c r="G261" s="164">
        <v>0</v>
      </c>
      <c r="H261" s="164">
        <v>0</v>
      </c>
      <c r="I261" s="164">
        <v>5015.2323200000001</v>
      </c>
      <c r="J261" s="164">
        <v>2039.3182099999999</v>
      </c>
      <c r="K261" s="164">
        <v>7054.5505300000004</v>
      </c>
      <c r="L261" s="164">
        <v>76219.442580000003</v>
      </c>
      <c r="M261" s="164">
        <v>764.46834000000001</v>
      </c>
      <c r="N261" s="164">
        <v>76983.910919999995</v>
      </c>
      <c r="O261" s="164">
        <v>84038.461450000003</v>
      </c>
      <c r="P261" s="164">
        <v>29693.34318</v>
      </c>
      <c r="Q261" s="164">
        <v>66.314449999999994</v>
      </c>
      <c r="R261" s="165">
        <v>29759.657629999998</v>
      </c>
      <c r="S261" s="7"/>
      <c r="T261" s="7"/>
      <c r="U261" s="7"/>
      <c r="V261" s="7"/>
      <c r="W261" s="7"/>
      <c r="X261" s="7"/>
      <c r="Y261" s="7"/>
      <c r="Z261" s="7"/>
      <c r="AA261" s="7"/>
      <c r="AB261" s="7"/>
    </row>
    <row r="262" spans="1:28" ht="13.2">
      <c r="A262" s="166"/>
      <c r="B262" s="166"/>
      <c r="C262" s="166"/>
      <c r="D262" s="162" t="s">
        <v>190</v>
      </c>
      <c r="E262" s="162">
        <v>209</v>
      </c>
      <c r="F262" s="163">
        <v>0</v>
      </c>
      <c r="G262" s="164">
        <v>0</v>
      </c>
      <c r="H262" s="164">
        <v>0</v>
      </c>
      <c r="I262" s="164">
        <v>533.09005000000002</v>
      </c>
      <c r="J262" s="164">
        <v>1.4606199999999998</v>
      </c>
      <c r="K262" s="164">
        <v>534.55067000000008</v>
      </c>
      <c r="L262" s="164">
        <v>1110.9970499999999</v>
      </c>
      <c r="M262" s="164">
        <v>0</v>
      </c>
      <c r="N262" s="164">
        <v>1110.9970499999999</v>
      </c>
      <c r="O262" s="164">
        <v>1645.54772</v>
      </c>
      <c r="P262" s="164">
        <v>10346.805920000001</v>
      </c>
      <c r="Q262" s="164">
        <v>7.6392600000000002</v>
      </c>
      <c r="R262" s="165">
        <v>10354.445179999999</v>
      </c>
      <c r="S262" s="7"/>
      <c r="T262" s="7"/>
      <c r="U262" s="7"/>
      <c r="V262" s="7"/>
      <c r="W262" s="7"/>
      <c r="X262" s="7"/>
      <c r="Y262" s="7"/>
      <c r="Z262" s="7"/>
      <c r="AA262" s="7"/>
      <c r="AB262" s="7"/>
    </row>
    <row r="263" spans="1:28" ht="13.2">
      <c r="A263" s="166"/>
      <c r="B263" s="166"/>
      <c r="C263" s="166"/>
      <c r="D263" s="162" t="s">
        <v>108</v>
      </c>
      <c r="E263" s="162">
        <v>135</v>
      </c>
      <c r="F263" s="163">
        <v>0</v>
      </c>
      <c r="G263" s="164">
        <v>0</v>
      </c>
      <c r="H263" s="164">
        <v>0</v>
      </c>
      <c r="I263" s="164">
        <v>908.39913000000001</v>
      </c>
      <c r="J263" s="164">
        <v>38.378970000000002</v>
      </c>
      <c r="K263" s="164">
        <v>946.77809999999999</v>
      </c>
      <c r="L263" s="164">
        <v>6743.6061200000004</v>
      </c>
      <c r="M263" s="164">
        <v>83.659729999999996</v>
      </c>
      <c r="N263" s="164">
        <v>6827.2658499999998</v>
      </c>
      <c r="O263" s="164">
        <v>7774.0439500000002</v>
      </c>
      <c r="P263" s="164">
        <v>18955.589319999999</v>
      </c>
      <c r="Q263" s="164">
        <v>0</v>
      </c>
      <c r="R263" s="165">
        <v>18955.589319999999</v>
      </c>
      <c r="S263" s="7"/>
      <c r="T263" s="7"/>
      <c r="U263" s="7"/>
      <c r="V263" s="7"/>
      <c r="W263" s="7"/>
      <c r="X263" s="7"/>
      <c r="Y263" s="7"/>
      <c r="Z263" s="7"/>
      <c r="AA263" s="7"/>
      <c r="AB263" s="7"/>
    </row>
    <row r="264" spans="1:28" ht="13.2">
      <c r="A264" s="166"/>
      <c r="B264" s="166"/>
      <c r="C264" s="166"/>
      <c r="D264" s="162" t="s">
        <v>223</v>
      </c>
      <c r="E264" s="162">
        <v>130</v>
      </c>
      <c r="F264" s="163">
        <v>0</v>
      </c>
      <c r="G264" s="164">
        <v>0</v>
      </c>
      <c r="H264" s="164">
        <v>0</v>
      </c>
      <c r="I264" s="164">
        <v>2218.0286499999997</v>
      </c>
      <c r="J264" s="164">
        <v>558.32652000000007</v>
      </c>
      <c r="K264" s="164">
        <v>2776.3551699999998</v>
      </c>
      <c r="L264" s="164">
        <v>3407.5111699999998</v>
      </c>
      <c r="M264" s="164">
        <v>20.300039999999999</v>
      </c>
      <c r="N264" s="164">
        <v>3427.8112099999998</v>
      </c>
      <c r="O264" s="164">
        <v>6204.1663799999997</v>
      </c>
      <c r="P264" s="164">
        <v>19842.391739999999</v>
      </c>
      <c r="Q264" s="164">
        <v>0</v>
      </c>
      <c r="R264" s="165">
        <v>19842.391739999999</v>
      </c>
      <c r="S264" s="7"/>
      <c r="T264" s="7"/>
      <c r="U264" s="7"/>
      <c r="V264" s="7"/>
      <c r="W264" s="7"/>
      <c r="X264" s="7"/>
      <c r="Y264" s="7"/>
      <c r="Z264" s="7"/>
      <c r="AA264" s="7"/>
      <c r="AB264" s="7"/>
    </row>
    <row r="265" spans="1:28" ht="13.2">
      <c r="A265" s="166"/>
      <c r="B265" s="166"/>
      <c r="C265" s="162" t="s">
        <v>109</v>
      </c>
      <c r="D265" s="162" t="s">
        <v>109</v>
      </c>
      <c r="E265" s="162">
        <v>123</v>
      </c>
      <c r="F265" s="163">
        <v>0</v>
      </c>
      <c r="G265" s="164">
        <v>0</v>
      </c>
      <c r="H265" s="164">
        <v>0</v>
      </c>
      <c r="I265" s="164">
        <v>2414.3943599999998</v>
      </c>
      <c r="J265" s="164">
        <v>131.67945</v>
      </c>
      <c r="K265" s="164">
        <v>2546.0738099999999</v>
      </c>
      <c r="L265" s="164">
        <v>2414.71875</v>
      </c>
      <c r="M265" s="164">
        <v>7.4700000000000001E-3</v>
      </c>
      <c r="N265" s="164">
        <v>2414.72622</v>
      </c>
      <c r="O265" s="164">
        <v>4960.8000300000003</v>
      </c>
      <c r="P265" s="164">
        <v>15297.70544</v>
      </c>
      <c r="Q265" s="164">
        <v>0</v>
      </c>
      <c r="R265" s="165">
        <v>15297.70544</v>
      </c>
      <c r="S265" s="7"/>
      <c r="T265" s="7"/>
      <c r="U265" s="7"/>
      <c r="V265" s="7"/>
      <c r="W265" s="7"/>
      <c r="X265" s="7"/>
      <c r="Y265" s="7"/>
      <c r="Z265" s="7"/>
      <c r="AA265" s="7"/>
      <c r="AB265" s="7"/>
    </row>
    <row r="266" spans="1:28" ht="13.2">
      <c r="A266" s="166"/>
      <c r="B266" s="166"/>
      <c r="C266" s="162" t="s">
        <v>214</v>
      </c>
      <c r="D266" s="162" t="s">
        <v>224</v>
      </c>
      <c r="E266" s="162">
        <v>127</v>
      </c>
      <c r="F266" s="163">
        <v>0</v>
      </c>
      <c r="G266" s="164">
        <v>0</v>
      </c>
      <c r="H266" s="164">
        <v>0</v>
      </c>
      <c r="I266" s="164">
        <v>3188.5956299999998</v>
      </c>
      <c r="J266" s="164">
        <v>30.498069999999998</v>
      </c>
      <c r="K266" s="164">
        <v>3219.0937000000004</v>
      </c>
      <c r="L266" s="164">
        <v>1886.5976000000001</v>
      </c>
      <c r="M266" s="164">
        <v>5.1217600000000001</v>
      </c>
      <c r="N266" s="164">
        <v>1891.7193600000001</v>
      </c>
      <c r="O266" s="164">
        <v>5110.8130599999995</v>
      </c>
      <c r="P266" s="164">
        <v>25775.925199999998</v>
      </c>
      <c r="Q266" s="164">
        <v>0</v>
      </c>
      <c r="R266" s="165">
        <v>25775.925199999998</v>
      </c>
      <c r="S266" s="7"/>
      <c r="T266" s="7"/>
      <c r="U266" s="7"/>
      <c r="V266" s="7"/>
      <c r="W266" s="7"/>
      <c r="X266" s="7"/>
      <c r="Y266" s="7"/>
      <c r="Z266" s="7"/>
      <c r="AA266" s="7"/>
      <c r="AB266" s="7"/>
    </row>
    <row r="267" spans="1:28" ht="13.2">
      <c r="A267" s="166"/>
      <c r="B267" s="166"/>
      <c r="C267" s="162" t="s">
        <v>194</v>
      </c>
      <c r="D267" s="162" t="s">
        <v>225</v>
      </c>
      <c r="E267" s="162">
        <v>132</v>
      </c>
      <c r="F267" s="163">
        <v>0</v>
      </c>
      <c r="G267" s="164">
        <v>0</v>
      </c>
      <c r="H267" s="164">
        <v>0</v>
      </c>
      <c r="I267" s="164">
        <v>753.84338000000002</v>
      </c>
      <c r="J267" s="164">
        <v>1.78009</v>
      </c>
      <c r="K267" s="164">
        <v>755.62347</v>
      </c>
      <c r="L267" s="164">
        <v>1744.8305600000001</v>
      </c>
      <c r="M267" s="164">
        <v>0</v>
      </c>
      <c r="N267" s="164">
        <v>1744.8305600000001</v>
      </c>
      <c r="O267" s="164">
        <v>2500.4540299999999</v>
      </c>
      <c r="P267" s="164">
        <v>15195.924640000001</v>
      </c>
      <c r="Q267" s="164">
        <v>0</v>
      </c>
      <c r="R267" s="165">
        <v>15195.924640000001</v>
      </c>
      <c r="S267" s="7"/>
      <c r="T267" s="7"/>
      <c r="U267" s="7"/>
      <c r="V267" s="7"/>
      <c r="W267" s="7"/>
      <c r="X267" s="7"/>
      <c r="Y267" s="7"/>
      <c r="Z267" s="7"/>
      <c r="AA267" s="7"/>
      <c r="AB267" s="7"/>
    </row>
    <row r="268" spans="1:28" ht="13.2">
      <c r="A268" s="166"/>
      <c r="B268" s="166"/>
      <c r="C268" s="166"/>
      <c r="D268" s="162" t="s">
        <v>195</v>
      </c>
      <c r="E268" s="162">
        <v>126</v>
      </c>
      <c r="F268" s="163">
        <v>0</v>
      </c>
      <c r="G268" s="164">
        <v>0</v>
      </c>
      <c r="H268" s="164">
        <v>0</v>
      </c>
      <c r="I268" s="164">
        <v>9159.0512400000007</v>
      </c>
      <c r="J268" s="164">
        <v>816.81611999999996</v>
      </c>
      <c r="K268" s="164">
        <v>9975.8673600000002</v>
      </c>
      <c r="L268" s="164">
        <v>11999.937039999999</v>
      </c>
      <c r="M268" s="164">
        <v>51.885339999999999</v>
      </c>
      <c r="N268" s="164">
        <v>12051.822380000001</v>
      </c>
      <c r="O268" s="164">
        <v>22027.689739999998</v>
      </c>
      <c r="P268" s="164">
        <v>19299.771350000003</v>
      </c>
      <c r="Q268" s="164">
        <v>0</v>
      </c>
      <c r="R268" s="165">
        <v>19299.771350000003</v>
      </c>
      <c r="S268" s="7"/>
      <c r="T268" s="7"/>
      <c r="U268" s="7"/>
      <c r="V268" s="7"/>
      <c r="W268" s="7"/>
      <c r="X268" s="7"/>
      <c r="Y268" s="7"/>
      <c r="Z268" s="7"/>
      <c r="AA268" s="7"/>
      <c r="AB268" s="7"/>
    </row>
    <row r="269" spans="1:28" ht="13.2">
      <c r="A269" s="166"/>
      <c r="B269" s="166"/>
      <c r="C269" s="162" t="s">
        <v>196</v>
      </c>
      <c r="D269" s="162" t="s">
        <v>226</v>
      </c>
      <c r="E269" s="162">
        <v>131</v>
      </c>
      <c r="F269" s="163">
        <v>0</v>
      </c>
      <c r="G269" s="164">
        <v>0</v>
      </c>
      <c r="H269" s="164">
        <v>0</v>
      </c>
      <c r="I269" s="164">
        <v>1651.0229199999999</v>
      </c>
      <c r="J269" s="164">
        <v>12.708270000000001</v>
      </c>
      <c r="K269" s="164">
        <v>1663.73119</v>
      </c>
      <c r="L269" s="164">
        <v>2241.2314999999999</v>
      </c>
      <c r="M269" s="164">
        <v>0.23996999999999999</v>
      </c>
      <c r="N269" s="164">
        <v>2241.4714700000004</v>
      </c>
      <c r="O269" s="164">
        <v>3905.2026599999999</v>
      </c>
      <c r="P269" s="164">
        <v>5013.5609800000002</v>
      </c>
      <c r="Q269" s="164">
        <v>0</v>
      </c>
      <c r="R269" s="165">
        <v>5013.5609800000002</v>
      </c>
      <c r="S269" s="7"/>
      <c r="T269" s="7"/>
      <c r="U269" s="7"/>
      <c r="V269" s="7"/>
      <c r="W269" s="7"/>
      <c r="X269" s="7"/>
      <c r="Y269" s="7"/>
      <c r="Z269" s="7"/>
      <c r="AA269" s="7"/>
      <c r="AB269" s="7"/>
    </row>
    <row r="270" spans="1:28" ht="13.2">
      <c r="A270" s="166"/>
      <c r="B270" s="166"/>
      <c r="C270" s="166"/>
      <c r="D270" s="162" t="s">
        <v>197</v>
      </c>
      <c r="E270" s="162">
        <v>124</v>
      </c>
      <c r="F270" s="163">
        <v>0</v>
      </c>
      <c r="G270" s="164">
        <v>0</v>
      </c>
      <c r="H270" s="164">
        <v>0</v>
      </c>
      <c r="I270" s="164">
        <v>3242.1087699999998</v>
      </c>
      <c r="J270" s="164">
        <v>250.97201000000001</v>
      </c>
      <c r="K270" s="164">
        <v>3493.0807799999998</v>
      </c>
      <c r="L270" s="164">
        <v>11264.882180000001</v>
      </c>
      <c r="M270" s="164">
        <v>28.027930000000001</v>
      </c>
      <c r="N270" s="164">
        <v>11292.910109999999</v>
      </c>
      <c r="O270" s="164">
        <v>14785.990890000001</v>
      </c>
      <c r="P270" s="164">
        <v>8308.0299900000009</v>
      </c>
      <c r="Q270" s="164">
        <v>0</v>
      </c>
      <c r="R270" s="165">
        <v>8308.0299900000009</v>
      </c>
      <c r="S270" s="7"/>
      <c r="T270" s="7"/>
      <c r="U270" s="7"/>
      <c r="V270" s="7"/>
      <c r="W270" s="7"/>
      <c r="X270" s="7"/>
      <c r="Y270" s="7"/>
      <c r="Z270" s="7"/>
      <c r="AA270" s="7"/>
      <c r="AB270" s="7"/>
    </row>
    <row r="271" spans="1:28" ht="13.2">
      <c r="A271" s="166"/>
      <c r="B271" s="166"/>
      <c r="C271" s="162" t="s">
        <v>227</v>
      </c>
      <c r="D271" s="162" t="s">
        <v>228</v>
      </c>
      <c r="E271" s="162">
        <v>166</v>
      </c>
      <c r="F271" s="163">
        <v>0</v>
      </c>
      <c r="G271" s="164">
        <v>0</v>
      </c>
      <c r="H271" s="164">
        <v>0</v>
      </c>
      <c r="I271" s="164">
        <v>811.05868000000009</v>
      </c>
      <c r="J271" s="164">
        <v>37.759830000000001</v>
      </c>
      <c r="K271" s="164">
        <v>848.81851000000006</v>
      </c>
      <c r="L271" s="164">
        <v>458.84483</v>
      </c>
      <c r="M271" s="164">
        <v>0</v>
      </c>
      <c r="N271" s="164">
        <v>458.84483</v>
      </c>
      <c r="O271" s="164">
        <v>1307.6633400000001</v>
      </c>
      <c r="P271" s="164">
        <v>8006.8532699999996</v>
      </c>
      <c r="Q271" s="164">
        <v>0</v>
      </c>
      <c r="R271" s="165">
        <v>8006.8532699999996</v>
      </c>
      <c r="S271" s="7"/>
      <c r="T271" s="7"/>
      <c r="U271" s="7"/>
      <c r="V271" s="7"/>
      <c r="W271" s="7"/>
      <c r="X271" s="7"/>
      <c r="Y271" s="7"/>
      <c r="Z271" s="7"/>
      <c r="AA271" s="7"/>
      <c r="AB271" s="7"/>
    </row>
    <row r="272" spans="1:28" ht="13.2">
      <c r="A272" s="166"/>
      <c r="B272" s="162" t="s">
        <v>6</v>
      </c>
      <c r="C272" s="162" t="s">
        <v>110</v>
      </c>
      <c r="D272" s="162" t="s">
        <v>213</v>
      </c>
      <c r="E272" s="162">
        <v>190</v>
      </c>
      <c r="F272" s="163">
        <v>0</v>
      </c>
      <c r="G272" s="164">
        <v>0</v>
      </c>
      <c r="H272" s="164">
        <v>0</v>
      </c>
      <c r="I272" s="164">
        <v>1135.73514</v>
      </c>
      <c r="J272" s="164">
        <v>0.92877999999999994</v>
      </c>
      <c r="K272" s="164">
        <v>1136.66392</v>
      </c>
      <c r="L272" s="164">
        <v>846.83141000000001</v>
      </c>
      <c r="M272" s="164">
        <v>0</v>
      </c>
      <c r="N272" s="164">
        <v>846.83141000000001</v>
      </c>
      <c r="O272" s="164">
        <v>1983.49533</v>
      </c>
      <c r="P272" s="164">
        <v>26033.348289999998</v>
      </c>
      <c r="Q272" s="164">
        <v>0</v>
      </c>
      <c r="R272" s="165">
        <v>26033.348289999998</v>
      </c>
      <c r="S272" s="7"/>
      <c r="T272" s="7"/>
      <c r="U272" s="7"/>
      <c r="V272" s="7"/>
      <c r="W272" s="7"/>
      <c r="X272" s="7"/>
      <c r="Y272" s="7"/>
      <c r="Z272" s="7"/>
      <c r="AA272" s="7"/>
      <c r="AB272" s="7"/>
    </row>
    <row r="273" spans="1:28" ht="13.2">
      <c r="A273" s="166"/>
      <c r="B273" s="162" t="s">
        <v>7</v>
      </c>
      <c r="C273" s="162" t="s">
        <v>229</v>
      </c>
      <c r="D273" s="162" t="s">
        <v>229</v>
      </c>
      <c r="E273" s="162">
        <v>79</v>
      </c>
      <c r="F273" s="163">
        <v>0</v>
      </c>
      <c r="G273" s="164">
        <v>0</v>
      </c>
      <c r="H273" s="164">
        <v>0</v>
      </c>
      <c r="I273" s="164">
        <v>1907.3831299999999</v>
      </c>
      <c r="J273" s="164">
        <v>0.46226</v>
      </c>
      <c r="K273" s="164">
        <v>1907.84539</v>
      </c>
      <c r="L273" s="164">
        <v>2790.0578799999998</v>
      </c>
      <c r="M273" s="164">
        <v>0</v>
      </c>
      <c r="N273" s="164">
        <v>2790.0578799999998</v>
      </c>
      <c r="O273" s="164">
        <v>4697.9032699999998</v>
      </c>
      <c r="P273" s="164">
        <v>34168.309460000004</v>
      </c>
      <c r="Q273" s="164">
        <v>0</v>
      </c>
      <c r="R273" s="165">
        <v>34168.309460000004</v>
      </c>
      <c r="S273" s="7"/>
      <c r="T273" s="7"/>
      <c r="U273" s="7"/>
      <c r="V273" s="7"/>
      <c r="W273" s="7"/>
      <c r="X273" s="7"/>
      <c r="Y273" s="7"/>
      <c r="Z273" s="7"/>
      <c r="AA273" s="7"/>
      <c r="AB273" s="7"/>
    </row>
    <row r="274" spans="1:28" ht="13.2">
      <c r="A274" s="166"/>
      <c r="B274" s="166"/>
      <c r="C274" s="162" t="s">
        <v>7</v>
      </c>
      <c r="D274" s="162" t="s">
        <v>7</v>
      </c>
      <c r="E274" s="162">
        <v>76</v>
      </c>
      <c r="F274" s="163">
        <v>0</v>
      </c>
      <c r="G274" s="164">
        <v>0</v>
      </c>
      <c r="H274" s="164">
        <v>0</v>
      </c>
      <c r="I274" s="164">
        <v>899.54512999999997</v>
      </c>
      <c r="J274" s="164">
        <v>97.745179999999991</v>
      </c>
      <c r="K274" s="164">
        <v>997.29031000000009</v>
      </c>
      <c r="L274" s="164">
        <v>4760.0711200000005</v>
      </c>
      <c r="M274" s="164">
        <v>0</v>
      </c>
      <c r="N274" s="164">
        <v>4760.0711200000005</v>
      </c>
      <c r="O274" s="164">
        <v>5757.3614299999999</v>
      </c>
      <c r="P274" s="164">
        <v>36402.975079999997</v>
      </c>
      <c r="Q274" s="164">
        <v>0</v>
      </c>
      <c r="R274" s="165">
        <v>36402.975079999997</v>
      </c>
      <c r="S274" s="7"/>
      <c r="T274" s="7"/>
      <c r="U274" s="7"/>
      <c r="V274" s="7"/>
      <c r="W274" s="7"/>
      <c r="X274" s="7"/>
      <c r="Y274" s="7"/>
      <c r="Z274" s="7"/>
      <c r="AA274" s="7"/>
      <c r="AB274" s="7"/>
    </row>
    <row r="275" spans="1:28" ht="13.2">
      <c r="A275" s="166"/>
      <c r="B275" s="166"/>
      <c r="C275" s="162" t="s">
        <v>230</v>
      </c>
      <c r="D275" s="162" t="s">
        <v>230</v>
      </c>
      <c r="E275" s="162">
        <v>216</v>
      </c>
      <c r="F275" s="163">
        <v>0</v>
      </c>
      <c r="G275" s="164">
        <v>0</v>
      </c>
      <c r="H275" s="164">
        <v>0</v>
      </c>
      <c r="I275" s="164">
        <v>341.13857999999999</v>
      </c>
      <c r="J275" s="164">
        <v>0</v>
      </c>
      <c r="K275" s="164">
        <v>341.13857999999999</v>
      </c>
      <c r="L275" s="164">
        <v>417.26009000000005</v>
      </c>
      <c r="M275" s="164">
        <v>0</v>
      </c>
      <c r="N275" s="164">
        <v>417.26009000000005</v>
      </c>
      <c r="O275" s="164">
        <v>758.39867000000004</v>
      </c>
      <c r="P275" s="164">
        <v>16008.34921</v>
      </c>
      <c r="Q275" s="164">
        <v>0</v>
      </c>
      <c r="R275" s="165">
        <v>16008.34921</v>
      </c>
      <c r="S275" s="7"/>
      <c r="T275" s="7"/>
      <c r="U275" s="7"/>
      <c r="V275" s="7"/>
      <c r="W275" s="7"/>
      <c r="X275" s="7"/>
      <c r="Y275" s="7"/>
      <c r="Z275" s="7"/>
      <c r="AA275" s="7"/>
      <c r="AB275" s="7"/>
    </row>
    <row r="276" spans="1:28" ht="13.2">
      <c r="A276" s="166"/>
      <c r="B276" s="166"/>
      <c r="C276" s="162" t="s">
        <v>198</v>
      </c>
      <c r="D276" s="162" t="s">
        <v>198</v>
      </c>
      <c r="E276" s="162">
        <v>164</v>
      </c>
      <c r="F276" s="163">
        <v>0</v>
      </c>
      <c r="G276" s="164">
        <v>0</v>
      </c>
      <c r="H276" s="164">
        <v>0</v>
      </c>
      <c r="I276" s="164">
        <v>1609.7513700000002</v>
      </c>
      <c r="J276" s="164">
        <v>3.3599999999999997E-3</v>
      </c>
      <c r="K276" s="164">
        <v>1609.7547299999999</v>
      </c>
      <c r="L276" s="164">
        <v>4687.2657499999996</v>
      </c>
      <c r="M276" s="164">
        <v>0</v>
      </c>
      <c r="N276" s="164">
        <v>4687.2657499999996</v>
      </c>
      <c r="O276" s="164">
        <v>6297.0204800000001</v>
      </c>
      <c r="P276" s="164">
        <v>59381.766060000002</v>
      </c>
      <c r="Q276" s="164">
        <v>0</v>
      </c>
      <c r="R276" s="165">
        <v>59381.766060000002</v>
      </c>
      <c r="S276" s="7"/>
      <c r="T276" s="7"/>
      <c r="U276" s="7"/>
      <c r="V276" s="7"/>
      <c r="W276" s="7"/>
      <c r="X276" s="7"/>
      <c r="Y276" s="7"/>
      <c r="Z276" s="7"/>
      <c r="AA276" s="7"/>
      <c r="AB276" s="7"/>
    </row>
    <row r="277" spans="1:28" ht="13.2">
      <c r="A277" s="166"/>
      <c r="B277" s="166"/>
      <c r="C277" s="162" t="s">
        <v>231</v>
      </c>
      <c r="D277" s="162" t="s">
        <v>231</v>
      </c>
      <c r="E277" s="162">
        <v>217</v>
      </c>
      <c r="F277" s="163">
        <v>0</v>
      </c>
      <c r="G277" s="164">
        <v>0</v>
      </c>
      <c r="H277" s="164">
        <v>0</v>
      </c>
      <c r="I277" s="164">
        <v>335.52525000000003</v>
      </c>
      <c r="J277" s="164">
        <v>0</v>
      </c>
      <c r="K277" s="164">
        <v>335.52525000000003</v>
      </c>
      <c r="L277" s="164">
        <v>1404.42669</v>
      </c>
      <c r="M277" s="164">
        <v>0</v>
      </c>
      <c r="N277" s="164">
        <v>1404.42669</v>
      </c>
      <c r="O277" s="164">
        <v>1739.9519399999999</v>
      </c>
      <c r="P277" s="164">
        <v>19830.734079999998</v>
      </c>
      <c r="Q277" s="164">
        <v>0</v>
      </c>
      <c r="R277" s="165">
        <v>19830.734079999998</v>
      </c>
      <c r="S277" s="7"/>
      <c r="T277" s="7"/>
      <c r="U277" s="7"/>
      <c r="V277" s="7"/>
      <c r="W277" s="7"/>
      <c r="X277" s="7"/>
      <c r="Y277" s="7"/>
      <c r="Z277" s="7"/>
      <c r="AA277" s="7"/>
      <c r="AB277" s="7"/>
    </row>
    <row r="278" spans="1:28" ht="13.2">
      <c r="A278" s="166"/>
      <c r="B278" s="166"/>
      <c r="C278" s="162" t="s">
        <v>232</v>
      </c>
      <c r="D278" s="162" t="s">
        <v>233</v>
      </c>
      <c r="E278" s="162">
        <v>159</v>
      </c>
      <c r="F278" s="163">
        <v>0</v>
      </c>
      <c r="G278" s="164">
        <v>0</v>
      </c>
      <c r="H278" s="164">
        <v>0</v>
      </c>
      <c r="I278" s="164">
        <v>548.72106999999994</v>
      </c>
      <c r="J278" s="164">
        <v>3.1800000000000001E-3</v>
      </c>
      <c r="K278" s="164">
        <v>548.72424999999998</v>
      </c>
      <c r="L278" s="164">
        <v>2055.1453899999997</v>
      </c>
      <c r="M278" s="164">
        <v>0</v>
      </c>
      <c r="N278" s="164">
        <v>2055.1453899999997</v>
      </c>
      <c r="O278" s="164">
        <v>2603.8696400000003</v>
      </c>
      <c r="P278" s="164">
        <v>27894.285199999998</v>
      </c>
      <c r="Q278" s="164">
        <v>0</v>
      </c>
      <c r="R278" s="165">
        <v>27894.285199999998</v>
      </c>
      <c r="S278" s="7"/>
      <c r="T278" s="7"/>
      <c r="U278" s="7"/>
      <c r="V278" s="7"/>
      <c r="W278" s="7"/>
      <c r="X278" s="7"/>
      <c r="Y278" s="7"/>
      <c r="Z278" s="7"/>
      <c r="AA278" s="7"/>
      <c r="AB278" s="7"/>
    </row>
    <row r="279" spans="1:28" ht="13.2">
      <c r="A279" s="166"/>
      <c r="B279" s="166"/>
      <c r="C279" s="162" t="s">
        <v>111</v>
      </c>
      <c r="D279" s="162" t="s">
        <v>111</v>
      </c>
      <c r="E279" s="162">
        <v>191</v>
      </c>
      <c r="F279" s="163">
        <v>0</v>
      </c>
      <c r="G279" s="164">
        <v>0</v>
      </c>
      <c r="H279" s="164">
        <v>0</v>
      </c>
      <c r="I279" s="164">
        <v>1416.30286</v>
      </c>
      <c r="J279" s="164">
        <v>34.450330000000001</v>
      </c>
      <c r="K279" s="164">
        <v>1450.7531899999999</v>
      </c>
      <c r="L279" s="164">
        <v>4105.4034199999996</v>
      </c>
      <c r="M279" s="164">
        <v>0</v>
      </c>
      <c r="N279" s="164">
        <v>4105.4034199999996</v>
      </c>
      <c r="O279" s="164">
        <v>5556.15661</v>
      </c>
      <c r="P279" s="164">
        <v>22619.994750000002</v>
      </c>
      <c r="Q279" s="164">
        <v>0</v>
      </c>
      <c r="R279" s="165">
        <v>22619.994750000002</v>
      </c>
      <c r="S279" s="7"/>
      <c r="T279" s="7"/>
      <c r="U279" s="7"/>
      <c r="V279" s="7"/>
      <c r="W279" s="7"/>
      <c r="X279" s="7"/>
      <c r="Y279" s="7"/>
      <c r="Z279" s="7"/>
      <c r="AA279" s="7"/>
      <c r="AB279" s="7"/>
    </row>
    <row r="280" spans="1:28" ht="13.2">
      <c r="A280" s="166"/>
      <c r="B280" s="166"/>
      <c r="C280" s="162" t="s">
        <v>234</v>
      </c>
      <c r="D280" s="162" t="s">
        <v>235</v>
      </c>
      <c r="E280" s="162">
        <v>167</v>
      </c>
      <c r="F280" s="163">
        <v>0</v>
      </c>
      <c r="G280" s="164">
        <v>0</v>
      </c>
      <c r="H280" s="164">
        <v>0</v>
      </c>
      <c r="I280" s="164">
        <v>995.67039999999997</v>
      </c>
      <c r="J280" s="164">
        <v>0</v>
      </c>
      <c r="K280" s="164">
        <v>995.67039999999997</v>
      </c>
      <c r="L280" s="164">
        <v>1510.8643200000001</v>
      </c>
      <c r="M280" s="164">
        <v>0</v>
      </c>
      <c r="N280" s="164">
        <v>1510.8643200000001</v>
      </c>
      <c r="O280" s="164">
        <v>2506.5347200000001</v>
      </c>
      <c r="P280" s="164">
        <v>17364.281800000001</v>
      </c>
      <c r="Q280" s="164">
        <v>0</v>
      </c>
      <c r="R280" s="165">
        <v>17364.281800000001</v>
      </c>
      <c r="S280" s="7"/>
      <c r="T280" s="7"/>
      <c r="U280" s="7"/>
      <c r="V280" s="7"/>
      <c r="W280" s="7"/>
      <c r="X280" s="7"/>
      <c r="Y280" s="7"/>
      <c r="Z280" s="7"/>
      <c r="AA280" s="7"/>
      <c r="AB280" s="7"/>
    </row>
    <row r="281" spans="1:28" ht="13.2">
      <c r="A281" s="166"/>
      <c r="B281" s="166"/>
      <c r="C281" s="162" t="s">
        <v>154</v>
      </c>
      <c r="D281" s="162" t="s">
        <v>154</v>
      </c>
      <c r="E281" s="162">
        <v>224</v>
      </c>
      <c r="F281" s="163">
        <v>0</v>
      </c>
      <c r="G281" s="164">
        <v>0</v>
      </c>
      <c r="H281" s="164">
        <v>0</v>
      </c>
      <c r="I281" s="164">
        <v>89.86609</v>
      </c>
      <c r="J281" s="164">
        <v>0</v>
      </c>
      <c r="K281" s="164">
        <v>89.86609</v>
      </c>
      <c r="L281" s="164">
        <v>41.33</v>
      </c>
      <c r="M281" s="164">
        <v>0</v>
      </c>
      <c r="N281" s="164">
        <v>41.33</v>
      </c>
      <c r="O281" s="164">
        <v>131.19609</v>
      </c>
      <c r="P281" s="164">
        <v>13492.36925</v>
      </c>
      <c r="Q281" s="164">
        <v>0</v>
      </c>
      <c r="R281" s="165">
        <v>13492.36925</v>
      </c>
      <c r="S281" s="7"/>
      <c r="T281" s="7"/>
      <c r="U281" s="7"/>
      <c r="V281" s="7"/>
      <c r="W281" s="7"/>
      <c r="X281" s="7"/>
      <c r="Y281" s="7"/>
      <c r="Z281" s="7"/>
      <c r="AA281" s="7"/>
      <c r="AB281" s="7"/>
    </row>
    <row r="282" spans="1:28" ht="13.2">
      <c r="A282" s="166"/>
      <c r="B282" s="162" t="s">
        <v>8</v>
      </c>
      <c r="C282" s="162" t="s">
        <v>112</v>
      </c>
      <c r="D282" s="162" t="s">
        <v>113</v>
      </c>
      <c r="E282" s="162">
        <v>37</v>
      </c>
      <c r="F282" s="163">
        <v>0</v>
      </c>
      <c r="G282" s="164">
        <v>0</v>
      </c>
      <c r="H282" s="164">
        <v>0</v>
      </c>
      <c r="I282" s="164">
        <v>1002.60904</v>
      </c>
      <c r="J282" s="164">
        <v>17.479849999999999</v>
      </c>
      <c r="K282" s="164">
        <v>1020.08889</v>
      </c>
      <c r="L282" s="164">
        <v>6461.6414000000004</v>
      </c>
      <c r="M282" s="164">
        <v>8.4639100000000003</v>
      </c>
      <c r="N282" s="164">
        <v>6470.1053099999999</v>
      </c>
      <c r="O282" s="164">
        <v>7490.1941999999999</v>
      </c>
      <c r="P282" s="164">
        <v>14920.9674</v>
      </c>
      <c r="Q282" s="164">
        <v>0</v>
      </c>
      <c r="R282" s="165">
        <v>14920.9674</v>
      </c>
      <c r="S282" s="7"/>
      <c r="T282" s="7"/>
      <c r="U282" s="7"/>
      <c r="V282" s="7"/>
      <c r="W282" s="7"/>
      <c r="X282" s="7"/>
      <c r="Y282" s="7"/>
      <c r="Z282" s="7"/>
      <c r="AA282" s="7"/>
      <c r="AB282" s="7"/>
    </row>
    <row r="283" spans="1:28" ht="13.2">
      <c r="A283" s="166"/>
      <c r="B283" s="162" t="s">
        <v>9</v>
      </c>
      <c r="C283" s="162" t="s">
        <v>236</v>
      </c>
      <c r="D283" s="162" t="s">
        <v>236</v>
      </c>
      <c r="E283" s="162">
        <v>194</v>
      </c>
      <c r="F283" s="163">
        <v>0</v>
      </c>
      <c r="G283" s="164">
        <v>0</v>
      </c>
      <c r="H283" s="164">
        <v>0</v>
      </c>
      <c r="I283" s="164">
        <v>511.12403</v>
      </c>
      <c r="J283" s="164">
        <v>0.21414</v>
      </c>
      <c r="K283" s="164">
        <v>511.33816999999999</v>
      </c>
      <c r="L283" s="164">
        <v>702.02139</v>
      </c>
      <c r="M283" s="164">
        <v>0</v>
      </c>
      <c r="N283" s="164">
        <v>702.02139</v>
      </c>
      <c r="O283" s="164">
        <v>1213.3595600000001</v>
      </c>
      <c r="P283" s="164">
        <v>16592.174930000001</v>
      </c>
      <c r="Q283" s="164">
        <v>0</v>
      </c>
      <c r="R283" s="165">
        <v>16592.174930000001</v>
      </c>
      <c r="S283" s="7"/>
      <c r="T283" s="7"/>
      <c r="U283" s="7"/>
      <c r="V283" s="7"/>
      <c r="W283" s="7"/>
      <c r="X283" s="7"/>
      <c r="Y283" s="7"/>
      <c r="Z283" s="7"/>
      <c r="AA283" s="7"/>
      <c r="AB283" s="7"/>
    </row>
    <row r="284" spans="1:28" ht="13.2">
      <c r="A284" s="166"/>
      <c r="B284" s="166"/>
      <c r="C284" s="162" t="s">
        <v>237</v>
      </c>
      <c r="D284" s="162" t="s">
        <v>238</v>
      </c>
      <c r="E284" s="162">
        <v>192</v>
      </c>
      <c r="F284" s="163">
        <v>0</v>
      </c>
      <c r="G284" s="164">
        <v>0</v>
      </c>
      <c r="H284" s="164">
        <v>0</v>
      </c>
      <c r="I284" s="164">
        <v>613.74729000000002</v>
      </c>
      <c r="J284" s="164">
        <v>83.03564999999999</v>
      </c>
      <c r="K284" s="164">
        <v>696.78293999999994</v>
      </c>
      <c r="L284" s="164">
        <v>1550.68605</v>
      </c>
      <c r="M284" s="164">
        <v>5.6852200000000002</v>
      </c>
      <c r="N284" s="164">
        <v>1556.3712700000001</v>
      </c>
      <c r="O284" s="164">
        <v>2253.1542100000001</v>
      </c>
      <c r="P284" s="164">
        <v>21522.707329999997</v>
      </c>
      <c r="Q284" s="164">
        <v>0</v>
      </c>
      <c r="R284" s="165">
        <v>21522.707329999997</v>
      </c>
      <c r="S284" s="7"/>
      <c r="T284" s="7"/>
      <c r="U284" s="7"/>
      <c r="V284" s="7"/>
      <c r="W284" s="7"/>
      <c r="X284" s="7"/>
      <c r="Y284" s="7"/>
      <c r="Z284" s="7"/>
      <c r="AA284" s="7"/>
      <c r="AB284" s="7"/>
    </row>
    <row r="285" spans="1:28" ht="13.2">
      <c r="A285" s="166"/>
      <c r="B285" s="166"/>
      <c r="C285" s="162" t="s">
        <v>9</v>
      </c>
      <c r="D285" s="162" t="s">
        <v>239</v>
      </c>
      <c r="E285" s="162">
        <v>172</v>
      </c>
      <c r="F285" s="163">
        <v>0</v>
      </c>
      <c r="G285" s="164">
        <v>0</v>
      </c>
      <c r="H285" s="164">
        <v>0</v>
      </c>
      <c r="I285" s="164">
        <v>487.80793</v>
      </c>
      <c r="J285" s="164">
        <v>0.44198000000000004</v>
      </c>
      <c r="K285" s="164">
        <v>488.24991</v>
      </c>
      <c r="L285" s="164">
        <v>1641.44137</v>
      </c>
      <c r="M285" s="164">
        <v>0</v>
      </c>
      <c r="N285" s="164">
        <v>1641.44137</v>
      </c>
      <c r="O285" s="164">
        <v>2129.69128</v>
      </c>
      <c r="P285" s="164">
        <v>11537.62969</v>
      </c>
      <c r="Q285" s="164">
        <v>0</v>
      </c>
      <c r="R285" s="165">
        <v>11537.62969</v>
      </c>
      <c r="S285" s="7"/>
      <c r="T285" s="7"/>
      <c r="U285" s="7"/>
      <c r="V285" s="7"/>
      <c r="W285" s="7"/>
      <c r="X285" s="7"/>
      <c r="Y285" s="7"/>
      <c r="Z285" s="7"/>
      <c r="AA285" s="7"/>
      <c r="AB285" s="7"/>
    </row>
    <row r="286" spans="1:28" ht="13.2">
      <c r="A286" s="166"/>
      <c r="B286" s="166"/>
      <c r="C286" s="162" t="s">
        <v>240</v>
      </c>
      <c r="D286" s="162" t="s">
        <v>241</v>
      </c>
      <c r="E286" s="162">
        <v>193</v>
      </c>
      <c r="F286" s="163">
        <v>0</v>
      </c>
      <c r="G286" s="164">
        <v>0</v>
      </c>
      <c r="H286" s="164">
        <v>0</v>
      </c>
      <c r="I286" s="164">
        <v>405.85765999999995</v>
      </c>
      <c r="J286" s="164">
        <v>4.326E-2</v>
      </c>
      <c r="K286" s="164">
        <v>405.90091999999999</v>
      </c>
      <c r="L286" s="164">
        <v>524.18277999999998</v>
      </c>
      <c r="M286" s="164">
        <v>0</v>
      </c>
      <c r="N286" s="164">
        <v>524.18277999999998</v>
      </c>
      <c r="O286" s="164">
        <v>930.08369999999991</v>
      </c>
      <c r="P286" s="164">
        <v>22013.535190000002</v>
      </c>
      <c r="Q286" s="164">
        <v>0</v>
      </c>
      <c r="R286" s="165">
        <v>22013.535190000002</v>
      </c>
      <c r="S286" s="7"/>
      <c r="T286" s="7"/>
      <c r="U286" s="7"/>
      <c r="V286" s="7"/>
      <c r="W286" s="7"/>
      <c r="X286" s="7"/>
      <c r="Y286" s="7"/>
      <c r="Z286" s="7"/>
      <c r="AA286" s="7"/>
      <c r="AB286" s="7"/>
    </row>
    <row r="287" spans="1:28" ht="13.2">
      <c r="A287" s="166"/>
      <c r="B287" s="166"/>
      <c r="C287" s="162" t="s">
        <v>242</v>
      </c>
      <c r="D287" s="162" t="s">
        <v>243</v>
      </c>
      <c r="E287" s="162">
        <v>215</v>
      </c>
      <c r="F287" s="163">
        <v>0</v>
      </c>
      <c r="G287" s="164">
        <v>0</v>
      </c>
      <c r="H287" s="164">
        <v>0</v>
      </c>
      <c r="I287" s="164">
        <v>202.86742999999998</v>
      </c>
      <c r="J287" s="164">
        <v>0</v>
      </c>
      <c r="K287" s="164">
        <v>202.86742999999998</v>
      </c>
      <c r="L287" s="164">
        <v>232.22978000000001</v>
      </c>
      <c r="M287" s="164">
        <v>0</v>
      </c>
      <c r="N287" s="164">
        <v>232.22978000000001</v>
      </c>
      <c r="O287" s="164">
        <v>435.09721000000002</v>
      </c>
      <c r="P287" s="164">
        <v>7693.3755300000003</v>
      </c>
      <c r="Q287" s="164">
        <v>0</v>
      </c>
      <c r="R287" s="165">
        <v>7693.3755300000003</v>
      </c>
      <c r="S287" s="7"/>
      <c r="T287" s="7"/>
      <c r="U287" s="7"/>
      <c r="V287" s="7"/>
      <c r="W287" s="7"/>
      <c r="X287" s="7"/>
      <c r="Y287" s="7"/>
      <c r="Z287" s="7"/>
      <c r="AA287" s="7"/>
      <c r="AB287" s="7"/>
    </row>
    <row r="288" spans="1:28" ht="13.2">
      <c r="A288" s="166"/>
      <c r="B288" s="166"/>
      <c r="C288" s="162" t="s">
        <v>244</v>
      </c>
      <c r="D288" s="162" t="s">
        <v>245</v>
      </c>
      <c r="E288" s="162">
        <v>174</v>
      </c>
      <c r="F288" s="163">
        <v>0</v>
      </c>
      <c r="G288" s="164">
        <v>0</v>
      </c>
      <c r="H288" s="164">
        <v>0</v>
      </c>
      <c r="I288" s="164">
        <v>0</v>
      </c>
      <c r="J288" s="164">
        <v>0</v>
      </c>
      <c r="K288" s="164">
        <v>0</v>
      </c>
      <c r="L288" s="164">
        <v>0</v>
      </c>
      <c r="M288" s="164">
        <v>0</v>
      </c>
      <c r="N288" s="164">
        <v>0</v>
      </c>
      <c r="O288" s="164">
        <v>0</v>
      </c>
      <c r="P288" s="164">
        <v>169.36279999999999</v>
      </c>
      <c r="Q288" s="164">
        <v>0</v>
      </c>
      <c r="R288" s="165">
        <v>169.36279999999999</v>
      </c>
      <c r="S288" s="7"/>
      <c r="T288" s="7"/>
      <c r="U288" s="7"/>
      <c r="V288" s="7"/>
      <c r="W288" s="7"/>
      <c r="X288" s="7"/>
      <c r="Y288" s="7"/>
      <c r="Z288" s="7"/>
      <c r="AA288" s="7"/>
      <c r="AB288" s="7"/>
    </row>
    <row r="289" spans="1:28" ht="13.2">
      <c r="A289" s="166"/>
      <c r="B289" s="162" t="s">
        <v>10</v>
      </c>
      <c r="C289" s="162" t="s">
        <v>10</v>
      </c>
      <c r="D289" s="162" t="s">
        <v>10</v>
      </c>
      <c r="E289" s="162">
        <v>65</v>
      </c>
      <c r="F289" s="163">
        <v>0</v>
      </c>
      <c r="G289" s="164">
        <v>0</v>
      </c>
      <c r="H289" s="164">
        <v>0</v>
      </c>
      <c r="I289" s="164">
        <v>728.79352000000006</v>
      </c>
      <c r="J289" s="164">
        <v>0</v>
      </c>
      <c r="K289" s="164">
        <v>728.79352000000006</v>
      </c>
      <c r="L289" s="164">
        <v>5013.3346099999999</v>
      </c>
      <c r="M289" s="164">
        <v>0</v>
      </c>
      <c r="N289" s="164">
        <v>5013.3346099999999</v>
      </c>
      <c r="O289" s="164">
        <v>5742.1281300000001</v>
      </c>
      <c r="P289" s="164">
        <v>28587.390809999997</v>
      </c>
      <c r="Q289" s="164">
        <v>0</v>
      </c>
      <c r="R289" s="165">
        <v>28587.390809999997</v>
      </c>
      <c r="S289" s="7"/>
      <c r="T289" s="7"/>
      <c r="U289" s="7"/>
      <c r="V289" s="7"/>
      <c r="W289" s="7"/>
      <c r="X289" s="7"/>
      <c r="Y289" s="7"/>
      <c r="Z289" s="7"/>
      <c r="AA289" s="7"/>
      <c r="AB289" s="7"/>
    </row>
    <row r="290" spans="1:28" ht="13.2">
      <c r="A290" s="166"/>
      <c r="B290" s="166"/>
      <c r="C290" s="162" t="s">
        <v>246</v>
      </c>
      <c r="D290" s="162" t="s">
        <v>247</v>
      </c>
      <c r="E290" s="162">
        <v>3</v>
      </c>
      <c r="F290" s="163">
        <v>0</v>
      </c>
      <c r="G290" s="164">
        <v>0</v>
      </c>
      <c r="H290" s="164">
        <v>0</v>
      </c>
      <c r="I290" s="164">
        <v>2218.8300899999999</v>
      </c>
      <c r="J290" s="164">
        <v>86.697649999999996</v>
      </c>
      <c r="K290" s="164">
        <v>2305.5277400000004</v>
      </c>
      <c r="L290" s="164">
        <v>4934.06927</v>
      </c>
      <c r="M290" s="164">
        <v>26.456189999999999</v>
      </c>
      <c r="N290" s="164">
        <v>4960.5254599999998</v>
      </c>
      <c r="O290" s="164">
        <v>7266.0532000000003</v>
      </c>
      <c r="P290" s="164">
        <v>34353.448120000001</v>
      </c>
      <c r="Q290" s="164">
        <v>0</v>
      </c>
      <c r="R290" s="165">
        <v>34353.448120000001</v>
      </c>
      <c r="S290" s="7"/>
      <c r="T290" s="7"/>
      <c r="U290" s="7"/>
      <c r="V290" s="7"/>
      <c r="W290" s="7"/>
      <c r="X290" s="7"/>
      <c r="Y290" s="7"/>
      <c r="Z290" s="7"/>
      <c r="AA290" s="7"/>
      <c r="AB290" s="7"/>
    </row>
    <row r="291" spans="1:28" ht="13.2">
      <c r="A291" s="166"/>
      <c r="B291" s="162" t="s">
        <v>114</v>
      </c>
      <c r="C291" s="162" t="s">
        <v>114</v>
      </c>
      <c r="D291" s="162" t="s">
        <v>114</v>
      </c>
      <c r="E291" s="162">
        <v>13</v>
      </c>
      <c r="F291" s="163">
        <v>0</v>
      </c>
      <c r="G291" s="164">
        <v>0</v>
      </c>
      <c r="H291" s="164">
        <v>0</v>
      </c>
      <c r="I291" s="164">
        <v>2147.2760600000001</v>
      </c>
      <c r="J291" s="164">
        <v>26.347159999999999</v>
      </c>
      <c r="K291" s="164">
        <v>2173.6232200000004</v>
      </c>
      <c r="L291" s="164">
        <v>4484.82467</v>
      </c>
      <c r="M291" s="164">
        <v>0</v>
      </c>
      <c r="N291" s="164">
        <v>4484.82467</v>
      </c>
      <c r="O291" s="164">
        <v>6658.4478899999995</v>
      </c>
      <c r="P291" s="164">
        <v>32789.899640000003</v>
      </c>
      <c r="Q291" s="164">
        <v>0</v>
      </c>
      <c r="R291" s="165">
        <v>32789.899640000003</v>
      </c>
      <c r="S291" s="7"/>
      <c r="T291" s="7"/>
      <c r="U291" s="7"/>
      <c r="V291" s="7"/>
      <c r="W291" s="7"/>
      <c r="X291" s="7"/>
      <c r="Y291" s="7"/>
      <c r="Z291" s="7"/>
      <c r="AA291" s="7"/>
      <c r="AB291" s="7"/>
    </row>
    <row r="292" spans="1:28" ht="13.2">
      <c r="A292" s="166"/>
      <c r="B292" s="166"/>
      <c r="C292" s="162" t="s">
        <v>115</v>
      </c>
      <c r="D292" s="162" t="s">
        <v>116</v>
      </c>
      <c r="E292" s="162">
        <v>56</v>
      </c>
      <c r="F292" s="163">
        <v>0</v>
      </c>
      <c r="G292" s="164">
        <v>0</v>
      </c>
      <c r="H292" s="164">
        <v>0</v>
      </c>
      <c r="I292" s="164">
        <v>1319.0245400000001</v>
      </c>
      <c r="J292" s="164">
        <v>0.79512000000000005</v>
      </c>
      <c r="K292" s="164">
        <v>1319.8196599999999</v>
      </c>
      <c r="L292" s="164">
        <v>567.94659999999999</v>
      </c>
      <c r="M292" s="164">
        <v>0</v>
      </c>
      <c r="N292" s="164">
        <v>567.94659999999999</v>
      </c>
      <c r="O292" s="164">
        <v>1887.7662600000001</v>
      </c>
      <c r="P292" s="164">
        <v>37088.067689999996</v>
      </c>
      <c r="Q292" s="164">
        <v>0</v>
      </c>
      <c r="R292" s="165">
        <v>37088.067689999996</v>
      </c>
      <c r="S292" s="7"/>
      <c r="T292" s="7"/>
      <c r="U292" s="7"/>
      <c r="V292" s="7"/>
      <c r="W292" s="7"/>
      <c r="X292" s="7"/>
      <c r="Y292" s="7"/>
      <c r="Z292" s="7"/>
      <c r="AA292" s="7"/>
      <c r="AB292" s="7"/>
    </row>
    <row r="293" spans="1:28" ht="13.2">
      <c r="A293" s="166"/>
      <c r="B293" s="166"/>
      <c r="C293" s="162" t="s">
        <v>248</v>
      </c>
      <c r="D293" s="162" t="s">
        <v>249</v>
      </c>
      <c r="E293" s="162">
        <v>218</v>
      </c>
      <c r="F293" s="163">
        <v>0</v>
      </c>
      <c r="G293" s="164">
        <v>0</v>
      </c>
      <c r="H293" s="164">
        <v>0</v>
      </c>
      <c r="I293" s="164">
        <v>528.31381999999996</v>
      </c>
      <c r="J293" s="164">
        <v>3.6170000000000001E-2</v>
      </c>
      <c r="K293" s="164">
        <v>528.34998999999993</v>
      </c>
      <c r="L293" s="164">
        <v>897.41899000000001</v>
      </c>
      <c r="M293" s="164">
        <v>0</v>
      </c>
      <c r="N293" s="164">
        <v>897.41899000000001</v>
      </c>
      <c r="O293" s="164">
        <v>1425.7689800000001</v>
      </c>
      <c r="P293" s="164">
        <v>17044.586039999998</v>
      </c>
      <c r="Q293" s="164">
        <v>0</v>
      </c>
      <c r="R293" s="165">
        <v>17044.586039999998</v>
      </c>
      <c r="S293" s="7"/>
      <c r="T293" s="7"/>
      <c r="U293" s="7"/>
      <c r="V293" s="7"/>
      <c r="W293" s="7"/>
      <c r="X293" s="7"/>
      <c r="Y293" s="7"/>
      <c r="Z293" s="7"/>
      <c r="AA293" s="7"/>
      <c r="AB293" s="7"/>
    </row>
    <row r="294" spans="1:28" ht="13.2">
      <c r="A294" s="166"/>
      <c r="B294" s="162" t="s">
        <v>12</v>
      </c>
      <c r="C294" s="162" t="s">
        <v>12</v>
      </c>
      <c r="D294" s="162" t="s">
        <v>12</v>
      </c>
      <c r="E294" s="162">
        <v>198</v>
      </c>
      <c r="F294" s="163">
        <v>0</v>
      </c>
      <c r="G294" s="164">
        <v>0</v>
      </c>
      <c r="H294" s="164">
        <v>0</v>
      </c>
      <c r="I294" s="164">
        <v>750.78143999999998</v>
      </c>
      <c r="J294" s="164">
        <v>82.636030000000005</v>
      </c>
      <c r="K294" s="164">
        <v>833.41746999999998</v>
      </c>
      <c r="L294" s="164">
        <v>5117.0420199999999</v>
      </c>
      <c r="M294" s="164">
        <v>109.88967</v>
      </c>
      <c r="N294" s="164">
        <v>5226.9316900000003</v>
      </c>
      <c r="O294" s="164">
        <v>6060.3491599999998</v>
      </c>
      <c r="P294" s="164">
        <v>14397.32473</v>
      </c>
      <c r="Q294" s="164">
        <v>0</v>
      </c>
      <c r="R294" s="165">
        <v>14397.32473</v>
      </c>
      <c r="S294" s="7"/>
      <c r="T294" s="7"/>
      <c r="U294" s="7"/>
      <c r="V294" s="7"/>
      <c r="W294" s="7"/>
      <c r="X294" s="7"/>
      <c r="Y294" s="7"/>
      <c r="Z294" s="7"/>
      <c r="AA294" s="7"/>
      <c r="AB294" s="7"/>
    </row>
    <row r="295" spans="1:28" ht="13.2">
      <c r="A295" s="166"/>
      <c r="B295" s="162" t="s">
        <v>121</v>
      </c>
      <c r="C295" s="162" t="s">
        <v>122</v>
      </c>
      <c r="D295" s="162" t="s">
        <v>122</v>
      </c>
      <c r="E295" s="162">
        <v>6</v>
      </c>
      <c r="F295" s="163">
        <v>0</v>
      </c>
      <c r="G295" s="164">
        <v>0</v>
      </c>
      <c r="H295" s="164">
        <v>0</v>
      </c>
      <c r="I295" s="164">
        <v>1669.8545800000002</v>
      </c>
      <c r="J295" s="164">
        <v>4.7203999999999997</v>
      </c>
      <c r="K295" s="164">
        <v>1674.5749799999999</v>
      </c>
      <c r="L295" s="164">
        <v>1656.17344</v>
      </c>
      <c r="M295" s="164">
        <v>0</v>
      </c>
      <c r="N295" s="164">
        <v>1656.17344</v>
      </c>
      <c r="O295" s="164">
        <v>3330.7484199999999</v>
      </c>
      <c r="P295" s="164">
        <v>13605.444289999999</v>
      </c>
      <c r="Q295" s="164">
        <v>0</v>
      </c>
      <c r="R295" s="165">
        <v>13605.444289999999</v>
      </c>
      <c r="S295" s="7"/>
      <c r="T295" s="7"/>
      <c r="U295" s="7"/>
      <c r="V295" s="7"/>
      <c r="W295" s="7"/>
      <c r="X295" s="7"/>
      <c r="Y295" s="7"/>
      <c r="Z295" s="7"/>
      <c r="AA295" s="7"/>
      <c r="AB295" s="7"/>
    </row>
    <row r="296" spans="1:28" ht="13.2">
      <c r="A296" s="166"/>
      <c r="B296" s="166"/>
      <c r="C296" s="166"/>
      <c r="D296" s="162" t="s">
        <v>250</v>
      </c>
      <c r="E296" s="162">
        <v>4</v>
      </c>
      <c r="F296" s="163">
        <v>0</v>
      </c>
      <c r="G296" s="164">
        <v>0</v>
      </c>
      <c r="H296" s="164">
        <v>0</v>
      </c>
      <c r="I296" s="164">
        <v>3308.2671099999998</v>
      </c>
      <c r="J296" s="164">
        <v>8.8205100000000005</v>
      </c>
      <c r="K296" s="164">
        <v>3317.0876200000002</v>
      </c>
      <c r="L296" s="164">
        <v>1788.16922</v>
      </c>
      <c r="M296" s="164">
        <v>0</v>
      </c>
      <c r="N296" s="164">
        <v>1788.16922</v>
      </c>
      <c r="O296" s="164">
        <v>5105.25684</v>
      </c>
      <c r="P296" s="164">
        <v>21249.826779999999</v>
      </c>
      <c r="Q296" s="164">
        <v>0</v>
      </c>
      <c r="R296" s="165">
        <v>21249.826779999999</v>
      </c>
      <c r="S296" s="7"/>
      <c r="T296" s="7"/>
      <c r="U296" s="7"/>
      <c r="V296" s="7"/>
      <c r="W296" s="7"/>
      <c r="X296" s="7"/>
      <c r="Y296" s="7"/>
      <c r="Z296" s="7"/>
      <c r="AA296" s="7"/>
      <c r="AB296" s="7"/>
    </row>
    <row r="297" spans="1:28" ht="13.2">
      <c r="A297" s="166"/>
      <c r="B297" s="166"/>
      <c r="C297" s="166"/>
      <c r="D297" s="162" t="s">
        <v>251</v>
      </c>
      <c r="E297" s="162">
        <v>212</v>
      </c>
      <c r="F297" s="163">
        <v>0</v>
      </c>
      <c r="G297" s="164">
        <v>0</v>
      </c>
      <c r="H297" s="164">
        <v>0</v>
      </c>
      <c r="I297" s="164">
        <v>523.29400999999996</v>
      </c>
      <c r="J297" s="164">
        <v>0</v>
      </c>
      <c r="K297" s="164">
        <v>523.29400999999996</v>
      </c>
      <c r="L297" s="164">
        <v>175.68823</v>
      </c>
      <c r="M297" s="164">
        <v>0</v>
      </c>
      <c r="N297" s="164">
        <v>175.68823</v>
      </c>
      <c r="O297" s="164">
        <v>698.98224000000005</v>
      </c>
      <c r="P297" s="164">
        <v>12898.310720000001</v>
      </c>
      <c r="Q297" s="164">
        <v>0</v>
      </c>
      <c r="R297" s="165">
        <v>12898.310720000001</v>
      </c>
      <c r="S297" s="7"/>
      <c r="T297" s="7"/>
      <c r="U297" s="7"/>
      <c r="V297" s="7"/>
      <c r="W297" s="7"/>
      <c r="X297" s="7"/>
      <c r="Y297" s="7"/>
      <c r="Z297" s="7"/>
      <c r="AA297" s="7"/>
      <c r="AB297" s="7"/>
    </row>
    <row r="298" spans="1:28" ht="13.2">
      <c r="A298" s="166"/>
      <c r="B298" s="166"/>
      <c r="C298" s="162" t="s">
        <v>252</v>
      </c>
      <c r="D298" s="162" t="s">
        <v>252</v>
      </c>
      <c r="E298" s="162">
        <v>68</v>
      </c>
      <c r="F298" s="163">
        <v>0</v>
      </c>
      <c r="G298" s="164">
        <v>0</v>
      </c>
      <c r="H298" s="164">
        <v>0</v>
      </c>
      <c r="I298" s="164">
        <v>991.86089000000004</v>
      </c>
      <c r="J298" s="164">
        <v>2.5669200000000001</v>
      </c>
      <c r="K298" s="164">
        <v>994.42781000000002</v>
      </c>
      <c r="L298" s="164">
        <v>2271.8345299999996</v>
      </c>
      <c r="M298" s="164">
        <v>0</v>
      </c>
      <c r="N298" s="164">
        <v>2271.8345299999996</v>
      </c>
      <c r="O298" s="164">
        <v>3266.2623399999998</v>
      </c>
      <c r="P298" s="164">
        <v>16794.386839999999</v>
      </c>
      <c r="Q298" s="164">
        <v>0</v>
      </c>
      <c r="R298" s="165">
        <v>16794.386839999999</v>
      </c>
      <c r="S298" s="7"/>
      <c r="T298" s="7"/>
      <c r="U298" s="7"/>
      <c r="V298" s="7"/>
      <c r="W298" s="7"/>
      <c r="X298" s="7"/>
      <c r="Y298" s="7"/>
      <c r="Z298" s="7"/>
      <c r="AA298" s="7"/>
      <c r="AB298" s="7"/>
    </row>
    <row r="299" spans="1:28" ht="13.2">
      <c r="A299" s="166"/>
      <c r="B299" s="166"/>
      <c r="C299" s="162" t="s">
        <v>253</v>
      </c>
      <c r="D299" s="162" t="s">
        <v>253</v>
      </c>
      <c r="E299" s="162">
        <v>220</v>
      </c>
      <c r="F299" s="163">
        <v>0</v>
      </c>
      <c r="G299" s="164">
        <v>0</v>
      </c>
      <c r="H299" s="164">
        <v>0</v>
      </c>
      <c r="I299" s="164">
        <v>381.30885999999998</v>
      </c>
      <c r="J299" s="164">
        <v>3.7767600000000003</v>
      </c>
      <c r="K299" s="164">
        <v>385.08562000000001</v>
      </c>
      <c r="L299" s="164">
        <v>978.81934999999999</v>
      </c>
      <c r="M299" s="164">
        <v>0</v>
      </c>
      <c r="N299" s="164">
        <v>978.81934999999999</v>
      </c>
      <c r="O299" s="164">
        <v>1363.90497</v>
      </c>
      <c r="P299" s="164">
        <v>11357.580310000001</v>
      </c>
      <c r="Q299" s="164">
        <v>14.987</v>
      </c>
      <c r="R299" s="165">
        <v>11372.56731</v>
      </c>
      <c r="S299" s="7"/>
      <c r="T299" s="7"/>
      <c r="U299" s="7"/>
      <c r="V299" s="7"/>
      <c r="W299" s="7"/>
      <c r="X299" s="7"/>
      <c r="Y299" s="7"/>
      <c r="Z299" s="7"/>
      <c r="AA299" s="7"/>
      <c r="AB299" s="7"/>
    </row>
    <row r="300" spans="1:28" ht="13.2">
      <c r="A300" s="166"/>
      <c r="B300" s="166"/>
      <c r="C300" s="162" t="s">
        <v>123</v>
      </c>
      <c r="D300" s="162" t="s">
        <v>254</v>
      </c>
      <c r="E300" s="162">
        <v>55</v>
      </c>
      <c r="F300" s="163">
        <v>0</v>
      </c>
      <c r="G300" s="164">
        <v>0</v>
      </c>
      <c r="H300" s="164">
        <v>0</v>
      </c>
      <c r="I300" s="164">
        <v>1436.51809</v>
      </c>
      <c r="J300" s="164">
        <v>73.963859999999997</v>
      </c>
      <c r="K300" s="164">
        <v>1510.4819499999999</v>
      </c>
      <c r="L300" s="164">
        <v>3284.22127</v>
      </c>
      <c r="M300" s="164">
        <v>0</v>
      </c>
      <c r="N300" s="164">
        <v>3284.22127</v>
      </c>
      <c r="O300" s="164">
        <v>4794.7032199999994</v>
      </c>
      <c r="P300" s="164">
        <v>17756.06034</v>
      </c>
      <c r="Q300" s="164">
        <v>0</v>
      </c>
      <c r="R300" s="165">
        <v>17756.06034</v>
      </c>
      <c r="S300" s="7"/>
      <c r="T300" s="7"/>
      <c r="U300" s="7"/>
      <c r="V300" s="7"/>
      <c r="W300" s="7"/>
      <c r="X300" s="7"/>
      <c r="Y300" s="7"/>
      <c r="Z300" s="7"/>
      <c r="AA300" s="7"/>
      <c r="AB300" s="7"/>
    </row>
    <row r="301" spans="1:28" ht="13.2">
      <c r="A301" s="166"/>
      <c r="B301" s="166"/>
      <c r="C301" s="166"/>
      <c r="D301" s="162" t="s">
        <v>123</v>
      </c>
      <c r="E301" s="162">
        <v>1</v>
      </c>
      <c r="F301" s="163">
        <v>0</v>
      </c>
      <c r="G301" s="164">
        <v>0</v>
      </c>
      <c r="H301" s="164">
        <v>0</v>
      </c>
      <c r="I301" s="164">
        <v>2899.9154800000001</v>
      </c>
      <c r="J301" s="164">
        <v>127.40405</v>
      </c>
      <c r="K301" s="164">
        <v>3027.3195299999998</v>
      </c>
      <c r="L301" s="164">
        <v>17205.960709999999</v>
      </c>
      <c r="M301" s="164">
        <v>88.450589999999991</v>
      </c>
      <c r="N301" s="164">
        <v>17294.4113</v>
      </c>
      <c r="O301" s="164">
        <v>20321.730829999997</v>
      </c>
      <c r="P301" s="164">
        <v>25437.094079999999</v>
      </c>
      <c r="Q301" s="164">
        <v>14.14142</v>
      </c>
      <c r="R301" s="165">
        <v>25451.235499999999</v>
      </c>
      <c r="S301" s="7"/>
      <c r="T301" s="7"/>
      <c r="U301" s="7"/>
      <c r="V301" s="7"/>
      <c r="W301" s="7"/>
      <c r="X301" s="7"/>
      <c r="Y301" s="7"/>
      <c r="Z301" s="7"/>
      <c r="AA301" s="7"/>
      <c r="AB301" s="7"/>
    </row>
    <row r="302" spans="1:28" ht="13.2">
      <c r="A302" s="166"/>
      <c r="B302" s="166"/>
      <c r="C302" s="166"/>
      <c r="D302" s="166"/>
      <c r="E302" s="167">
        <v>11</v>
      </c>
      <c r="F302" s="168">
        <v>0</v>
      </c>
      <c r="G302" s="120">
        <v>0</v>
      </c>
      <c r="H302" s="120">
        <v>0</v>
      </c>
      <c r="I302" s="120">
        <v>4864.0935599999993</v>
      </c>
      <c r="J302" s="120">
        <v>154.43169</v>
      </c>
      <c r="K302" s="120">
        <v>5018.5252499999997</v>
      </c>
      <c r="L302" s="120">
        <v>20111.679920000002</v>
      </c>
      <c r="M302" s="120">
        <v>69.704830000000001</v>
      </c>
      <c r="N302" s="120">
        <v>20181.384750000001</v>
      </c>
      <c r="O302" s="120">
        <v>25199.91</v>
      </c>
      <c r="P302" s="120">
        <v>34226.310770000004</v>
      </c>
      <c r="Q302" s="120">
        <v>0</v>
      </c>
      <c r="R302" s="169">
        <v>34226.310770000004</v>
      </c>
      <c r="S302" s="7"/>
      <c r="T302" s="7"/>
      <c r="U302" s="7"/>
      <c r="V302" s="7"/>
      <c r="W302" s="7"/>
      <c r="X302" s="7"/>
      <c r="Y302" s="7"/>
      <c r="Z302" s="7"/>
      <c r="AA302" s="7"/>
      <c r="AB302" s="7"/>
    </row>
    <row r="303" spans="1:28" ht="13.2">
      <c r="A303" s="166"/>
      <c r="B303" s="166"/>
      <c r="C303" s="162" t="s">
        <v>255</v>
      </c>
      <c r="D303" s="162" t="s">
        <v>255</v>
      </c>
      <c r="E303" s="162">
        <v>26</v>
      </c>
      <c r="F303" s="163">
        <v>0</v>
      </c>
      <c r="G303" s="164">
        <v>0</v>
      </c>
      <c r="H303" s="164">
        <v>0</v>
      </c>
      <c r="I303" s="164">
        <v>1907.5737900000001</v>
      </c>
      <c r="J303" s="164">
        <v>18.884880000000003</v>
      </c>
      <c r="K303" s="164">
        <v>1926.45867</v>
      </c>
      <c r="L303" s="164">
        <v>6698.9614000000001</v>
      </c>
      <c r="M303" s="164">
        <v>0</v>
      </c>
      <c r="N303" s="164">
        <v>6698.9614000000001</v>
      </c>
      <c r="O303" s="164">
        <v>8625.4200700000001</v>
      </c>
      <c r="P303" s="164">
        <v>19789.099039999997</v>
      </c>
      <c r="Q303" s="164">
        <v>0</v>
      </c>
      <c r="R303" s="165">
        <v>19789.099039999997</v>
      </c>
      <c r="S303" s="7"/>
      <c r="T303" s="7"/>
      <c r="U303" s="7"/>
      <c r="V303" s="7"/>
      <c r="W303" s="7"/>
      <c r="X303" s="7"/>
      <c r="Y303" s="7"/>
      <c r="Z303" s="7"/>
      <c r="AA303" s="7"/>
      <c r="AB303" s="7"/>
    </row>
    <row r="304" spans="1:28" ht="13.2">
      <c r="A304" s="166"/>
      <c r="B304" s="166"/>
      <c r="C304" s="162" t="s">
        <v>256</v>
      </c>
      <c r="D304" s="162" t="s">
        <v>257</v>
      </c>
      <c r="E304" s="162">
        <v>66</v>
      </c>
      <c r="F304" s="163">
        <v>0</v>
      </c>
      <c r="G304" s="164">
        <v>0</v>
      </c>
      <c r="H304" s="164">
        <v>0</v>
      </c>
      <c r="I304" s="164">
        <v>2967.05168</v>
      </c>
      <c r="J304" s="164">
        <v>0.51264999999999994</v>
      </c>
      <c r="K304" s="164">
        <v>2967.5643300000002</v>
      </c>
      <c r="L304" s="164">
        <v>479.79924999999997</v>
      </c>
      <c r="M304" s="164">
        <v>0</v>
      </c>
      <c r="N304" s="164">
        <v>479.79924999999997</v>
      </c>
      <c r="O304" s="164">
        <v>3447.3635800000002</v>
      </c>
      <c r="P304" s="164">
        <v>24430.336629999998</v>
      </c>
      <c r="Q304" s="164">
        <v>0</v>
      </c>
      <c r="R304" s="165">
        <v>24430.336629999998</v>
      </c>
      <c r="S304" s="7"/>
      <c r="T304" s="7"/>
      <c r="U304" s="7"/>
      <c r="V304" s="7"/>
      <c r="W304" s="7"/>
      <c r="X304" s="7"/>
      <c r="Y304" s="7"/>
      <c r="Z304" s="7"/>
      <c r="AA304" s="7"/>
      <c r="AB304" s="7"/>
    </row>
    <row r="305" spans="1:28" ht="13.2">
      <c r="A305" s="166"/>
      <c r="B305" s="166"/>
      <c r="C305" s="166"/>
      <c r="D305" s="162" t="s">
        <v>256</v>
      </c>
      <c r="E305" s="162">
        <v>5</v>
      </c>
      <c r="F305" s="163">
        <v>0</v>
      </c>
      <c r="G305" s="164">
        <v>0</v>
      </c>
      <c r="H305" s="164">
        <v>0</v>
      </c>
      <c r="I305" s="164">
        <v>2346.91158</v>
      </c>
      <c r="J305" s="164">
        <v>73.656059999999997</v>
      </c>
      <c r="K305" s="164">
        <v>2420.5676400000002</v>
      </c>
      <c r="L305" s="164">
        <v>1522.1620700000001</v>
      </c>
      <c r="M305" s="164">
        <v>37.483330000000002</v>
      </c>
      <c r="N305" s="164">
        <v>1559.6453999999999</v>
      </c>
      <c r="O305" s="164">
        <v>3980.2130400000001</v>
      </c>
      <c r="P305" s="164">
        <v>23151.606760000002</v>
      </c>
      <c r="Q305" s="164">
        <v>0</v>
      </c>
      <c r="R305" s="165">
        <v>23151.606760000002</v>
      </c>
      <c r="S305" s="7"/>
      <c r="T305" s="7"/>
      <c r="U305" s="7"/>
      <c r="V305" s="7"/>
      <c r="W305" s="7"/>
      <c r="X305" s="7"/>
      <c r="Y305" s="7"/>
      <c r="Z305" s="7"/>
      <c r="AA305" s="7"/>
      <c r="AB305" s="7"/>
    </row>
    <row r="306" spans="1:28" ht="13.2">
      <c r="A306" s="166"/>
      <c r="B306" s="166"/>
      <c r="C306" s="162" t="s">
        <v>258</v>
      </c>
      <c r="D306" s="162" t="s">
        <v>258</v>
      </c>
      <c r="E306" s="162">
        <v>14</v>
      </c>
      <c r="F306" s="163">
        <v>0</v>
      </c>
      <c r="G306" s="164">
        <v>0</v>
      </c>
      <c r="H306" s="164">
        <v>0</v>
      </c>
      <c r="I306" s="164">
        <v>1429.8908100000001</v>
      </c>
      <c r="J306" s="164">
        <v>2.0995300000000001</v>
      </c>
      <c r="K306" s="164">
        <v>1431.9903400000001</v>
      </c>
      <c r="L306" s="164">
        <v>2664.0332200000003</v>
      </c>
      <c r="M306" s="164">
        <v>0</v>
      </c>
      <c r="N306" s="164">
        <v>2664.0332200000003</v>
      </c>
      <c r="O306" s="164">
        <v>4096.0235599999996</v>
      </c>
      <c r="P306" s="164">
        <v>25317.728729999999</v>
      </c>
      <c r="Q306" s="164">
        <v>0</v>
      </c>
      <c r="R306" s="165">
        <v>25317.728729999999</v>
      </c>
      <c r="S306" s="7"/>
      <c r="T306" s="7"/>
      <c r="U306" s="7"/>
      <c r="V306" s="7"/>
      <c r="W306" s="7"/>
      <c r="X306" s="7"/>
      <c r="Y306" s="7"/>
      <c r="Z306" s="7"/>
      <c r="AA306" s="7"/>
      <c r="AB306" s="7"/>
    </row>
    <row r="307" spans="1:28" ht="13.2">
      <c r="A307" s="166"/>
      <c r="B307" s="166"/>
      <c r="C307" s="162" t="s">
        <v>259</v>
      </c>
      <c r="D307" s="162" t="s">
        <v>260</v>
      </c>
      <c r="E307" s="162">
        <v>27</v>
      </c>
      <c r="F307" s="163">
        <v>0</v>
      </c>
      <c r="G307" s="164">
        <v>0</v>
      </c>
      <c r="H307" s="164">
        <v>0</v>
      </c>
      <c r="I307" s="164">
        <v>771.02118000000007</v>
      </c>
      <c r="J307" s="164">
        <v>1.4956199999999999</v>
      </c>
      <c r="K307" s="164">
        <v>772.5168000000001</v>
      </c>
      <c r="L307" s="164">
        <v>4143.0756300000003</v>
      </c>
      <c r="M307" s="164">
        <v>119.88769000000001</v>
      </c>
      <c r="N307" s="164">
        <v>4262.9633200000007</v>
      </c>
      <c r="O307" s="164">
        <v>5035.4801200000002</v>
      </c>
      <c r="P307" s="164">
        <v>14305.360570000001</v>
      </c>
      <c r="Q307" s="164">
        <v>0</v>
      </c>
      <c r="R307" s="165">
        <v>14305.360570000001</v>
      </c>
      <c r="S307" s="7"/>
      <c r="T307" s="7"/>
      <c r="U307" s="7"/>
      <c r="V307" s="7"/>
      <c r="W307" s="7"/>
      <c r="X307" s="7"/>
      <c r="Y307" s="7"/>
      <c r="Z307" s="7"/>
      <c r="AA307" s="7"/>
      <c r="AB307" s="7"/>
    </row>
    <row r="308" spans="1:28" ht="13.2">
      <c r="A308" s="166"/>
      <c r="B308" s="162" t="s">
        <v>14</v>
      </c>
      <c r="C308" s="162" t="s">
        <v>125</v>
      </c>
      <c r="D308" s="162" t="s">
        <v>261</v>
      </c>
      <c r="E308" s="162">
        <v>213</v>
      </c>
      <c r="F308" s="163">
        <v>0</v>
      </c>
      <c r="G308" s="164">
        <v>0</v>
      </c>
      <c r="H308" s="164">
        <v>0</v>
      </c>
      <c r="I308" s="164">
        <v>537.70329000000004</v>
      </c>
      <c r="J308" s="164">
        <v>6.5749399999999998</v>
      </c>
      <c r="K308" s="164">
        <v>544.27823000000001</v>
      </c>
      <c r="L308" s="164">
        <v>1874.97729</v>
      </c>
      <c r="M308" s="164">
        <v>0</v>
      </c>
      <c r="N308" s="164">
        <v>1874.97729</v>
      </c>
      <c r="O308" s="164">
        <v>2419.2555200000002</v>
      </c>
      <c r="P308" s="164">
        <v>12866.024529999999</v>
      </c>
      <c r="Q308" s="164">
        <v>0</v>
      </c>
      <c r="R308" s="165">
        <v>12866.024529999999</v>
      </c>
      <c r="S308" s="7"/>
      <c r="T308" s="7"/>
      <c r="U308" s="7"/>
      <c r="V308" s="7"/>
      <c r="W308" s="7"/>
      <c r="X308" s="7"/>
      <c r="Y308" s="7"/>
      <c r="Z308" s="7"/>
      <c r="AA308" s="7"/>
      <c r="AB308" s="7"/>
    </row>
    <row r="309" spans="1:28" ht="13.2">
      <c r="A309" s="166"/>
      <c r="B309" s="166"/>
      <c r="C309" s="162" t="s">
        <v>127</v>
      </c>
      <c r="D309" s="162" t="s">
        <v>127</v>
      </c>
      <c r="E309" s="162">
        <v>71</v>
      </c>
      <c r="F309" s="163">
        <v>0</v>
      </c>
      <c r="G309" s="164">
        <v>0</v>
      </c>
      <c r="H309" s="164">
        <v>0</v>
      </c>
      <c r="I309" s="164">
        <v>4522.4976399999996</v>
      </c>
      <c r="J309" s="164">
        <v>90.352080000000001</v>
      </c>
      <c r="K309" s="164">
        <v>4612.8497200000002</v>
      </c>
      <c r="L309" s="164">
        <v>10919.932150000001</v>
      </c>
      <c r="M309" s="164">
        <v>38.891640000000002</v>
      </c>
      <c r="N309" s="164">
        <v>10958.823789999999</v>
      </c>
      <c r="O309" s="164">
        <v>15571.673510000001</v>
      </c>
      <c r="P309" s="164">
        <v>17268.814600000002</v>
      </c>
      <c r="Q309" s="164">
        <v>0</v>
      </c>
      <c r="R309" s="165">
        <v>17268.814600000002</v>
      </c>
      <c r="S309" s="7"/>
      <c r="T309" s="7"/>
      <c r="U309" s="7"/>
      <c r="V309" s="7"/>
      <c r="W309" s="7"/>
      <c r="X309" s="7"/>
      <c r="Y309" s="7"/>
      <c r="Z309" s="7"/>
      <c r="AA309" s="7"/>
      <c r="AB309" s="7"/>
    </row>
    <row r="310" spans="1:28" ht="13.2">
      <c r="A310" s="166"/>
      <c r="B310" s="166"/>
      <c r="C310" s="162" t="s">
        <v>262</v>
      </c>
      <c r="D310" s="162" t="s">
        <v>262</v>
      </c>
      <c r="E310" s="162">
        <v>219</v>
      </c>
      <c r="F310" s="163">
        <v>0</v>
      </c>
      <c r="G310" s="164">
        <v>0</v>
      </c>
      <c r="H310" s="164">
        <v>0</v>
      </c>
      <c r="I310" s="164">
        <v>239.12901000000002</v>
      </c>
      <c r="J310" s="164">
        <v>0</v>
      </c>
      <c r="K310" s="164">
        <v>239.12901000000002</v>
      </c>
      <c r="L310" s="164">
        <v>337.98433</v>
      </c>
      <c r="M310" s="164">
        <v>0</v>
      </c>
      <c r="N310" s="164">
        <v>337.98433</v>
      </c>
      <c r="O310" s="164">
        <v>577.11333999999999</v>
      </c>
      <c r="P310" s="164">
        <v>19026.672039999998</v>
      </c>
      <c r="Q310" s="164">
        <v>0</v>
      </c>
      <c r="R310" s="165">
        <v>19026.672039999998</v>
      </c>
      <c r="S310" s="7"/>
      <c r="T310" s="7"/>
      <c r="U310" s="7"/>
      <c r="V310" s="7"/>
      <c r="W310" s="7"/>
      <c r="X310" s="7"/>
      <c r="Y310" s="7"/>
      <c r="Z310" s="7"/>
      <c r="AA310" s="7"/>
      <c r="AB310" s="7"/>
    </row>
    <row r="311" spans="1:28" ht="13.2">
      <c r="A311" s="166"/>
      <c r="B311" s="166"/>
      <c r="C311" s="162" t="s">
        <v>202</v>
      </c>
      <c r="D311" s="162" t="s">
        <v>203</v>
      </c>
      <c r="E311" s="162">
        <v>72</v>
      </c>
      <c r="F311" s="163">
        <v>0</v>
      </c>
      <c r="G311" s="164">
        <v>0</v>
      </c>
      <c r="H311" s="164">
        <v>0</v>
      </c>
      <c r="I311" s="164">
        <v>5690.7310599999992</v>
      </c>
      <c r="J311" s="164">
        <v>60.94773</v>
      </c>
      <c r="K311" s="164">
        <v>5751.6787899999999</v>
      </c>
      <c r="L311" s="164">
        <v>18259.727699999999</v>
      </c>
      <c r="M311" s="164">
        <v>51.337050000000005</v>
      </c>
      <c r="N311" s="164">
        <v>18311.064750000001</v>
      </c>
      <c r="O311" s="164">
        <v>24062.743539999999</v>
      </c>
      <c r="P311" s="164">
        <v>42296.380279999998</v>
      </c>
      <c r="Q311" s="164">
        <v>0</v>
      </c>
      <c r="R311" s="165">
        <v>42296.380279999998</v>
      </c>
      <c r="S311" s="7"/>
      <c r="T311" s="7"/>
      <c r="U311" s="7"/>
      <c r="V311" s="7"/>
      <c r="W311" s="7"/>
      <c r="X311" s="7"/>
      <c r="Y311" s="7"/>
      <c r="Z311" s="7"/>
      <c r="AA311" s="7"/>
      <c r="AB311" s="7"/>
    </row>
    <row r="312" spans="1:28" ht="13.2">
      <c r="A312" s="166"/>
      <c r="B312" s="166"/>
      <c r="C312" s="162" t="s">
        <v>128</v>
      </c>
      <c r="D312" s="162" t="s">
        <v>129</v>
      </c>
      <c r="E312" s="162">
        <v>78</v>
      </c>
      <c r="F312" s="163">
        <v>0</v>
      </c>
      <c r="G312" s="164">
        <v>0</v>
      </c>
      <c r="H312" s="164">
        <v>0</v>
      </c>
      <c r="I312" s="164">
        <v>1820.41103</v>
      </c>
      <c r="J312" s="164">
        <v>61.808839999999996</v>
      </c>
      <c r="K312" s="164">
        <v>1882.2198700000001</v>
      </c>
      <c r="L312" s="164">
        <v>14655.99785</v>
      </c>
      <c r="M312" s="164">
        <v>18.160209999999999</v>
      </c>
      <c r="N312" s="164">
        <v>14674.15806</v>
      </c>
      <c r="O312" s="164">
        <v>16556.377929999999</v>
      </c>
      <c r="P312" s="164">
        <v>11673.00497</v>
      </c>
      <c r="Q312" s="164">
        <v>0</v>
      </c>
      <c r="R312" s="165">
        <v>11673.00497</v>
      </c>
      <c r="S312" s="7"/>
      <c r="T312" s="7"/>
      <c r="U312" s="7"/>
      <c r="V312" s="7"/>
      <c r="W312" s="7"/>
      <c r="X312" s="7"/>
      <c r="Y312" s="7"/>
      <c r="Z312" s="7"/>
      <c r="AA312" s="7"/>
      <c r="AB312" s="7"/>
    </row>
    <row r="313" spans="1:28" ht="13.2">
      <c r="A313" s="166"/>
      <c r="B313" s="166"/>
      <c r="C313" s="166"/>
      <c r="D313" s="162" t="s">
        <v>204</v>
      </c>
      <c r="E313" s="162">
        <v>77</v>
      </c>
      <c r="F313" s="163">
        <v>0</v>
      </c>
      <c r="G313" s="164">
        <v>0</v>
      </c>
      <c r="H313" s="164">
        <v>0</v>
      </c>
      <c r="I313" s="164">
        <v>1836.4516599999999</v>
      </c>
      <c r="J313" s="164">
        <v>261.58417000000003</v>
      </c>
      <c r="K313" s="164">
        <v>2098.0358300000003</v>
      </c>
      <c r="L313" s="164">
        <v>11407.55884</v>
      </c>
      <c r="M313" s="164">
        <v>18.508620000000001</v>
      </c>
      <c r="N313" s="164">
        <v>11426.06746</v>
      </c>
      <c r="O313" s="164">
        <v>13524.103289999999</v>
      </c>
      <c r="P313" s="164">
        <v>11563.248939999999</v>
      </c>
      <c r="Q313" s="164">
        <v>0</v>
      </c>
      <c r="R313" s="165">
        <v>11563.248939999999</v>
      </c>
      <c r="S313" s="7"/>
      <c r="T313" s="7"/>
      <c r="U313" s="7"/>
      <c r="V313" s="7"/>
      <c r="W313" s="7"/>
      <c r="X313" s="7"/>
      <c r="Y313" s="7"/>
      <c r="Z313" s="7"/>
      <c r="AA313" s="7"/>
      <c r="AB313" s="7"/>
    </row>
    <row r="314" spans="1:28" ht="13.2">
      <c r="A314" s="166"/>
      <c r="B314" s="166"/>
      <c r="C314" s="166"/>
      <c r="D314" s="162" t="s">
        <v>128</v>
      </c>
      <c r="E314" s="162">
        <v>74</v>
      </c>
      <c r="F314" s="163">
        <v>0</v>
      </c>
      <c r="G314" s="164">
        <v>0</v>
      </c>
      <c r="H314" s="164">
        <v>0</v>
      </c>
      <c r="I314" s="164">
        <v>14442.909689999999</v>
      </c>
      <c r="J314" s="164">
        <v>1593.8628100000001</v>
      </c>
      <c r="K314" s="164">
        <v>16036.772499999999</v>
      </c>
      <c r="L314" s="164">
        <v>124349.76815999999</v>
      </c>
      <c r="M314" s="164">
        <v>2072.50045</v>
      </c>
      <c r="N314" s="164">
        <v>126422.26861</v>
      </c>
      <c r="O314" s="164">
        <v>142459.04111000002</v>
      </c>
      <c r="P314" s="164">
        <v>16047.50094</v>
      </c>
      <c r="Q314" s="164">
        <v>53.478480000000005</v>
      </c>
      <c r="R314" s="165">
        <v>16100.97942</v>
      </c>
      <c r="S314" s="7"/>
      <c r="T314" s="7"/>
      <c r="U314" s="7"/>
      <c r="V314" s="7"/>
      <c r="W314" s="7"/>
      <c r="X314" s="7"/>
      <c r="Y314" s="7"/>
      <c r="Z314" s="7"/>
      <c r="AA314" s="7"/>
      <c r="AB314" s="7"/>
    </row>
    <row r="315" spans="1:28" ht="13.2">
      <c r="A315" s="166"/>
      <c r="B315" s="166"/>
      <c r="C315" s="162" t="s">
        <v>130</v>
      </c>
      <c r="D315" s="162" t="s">
        <v>130</v>
      </c>
      <c r="E315" s="162">
        <v>82</v>
      </c>
      <c r="F315" s="163">
        <v>0</v>
      </c>
      <c r="G315" s="164">
        <v>0</v>
      </c>
      <c r="H315" s="164">
        <v>0</v>
      </c>
      <c r="I315" s="164">
        <v>7836.3455700000004</v>
      </c>
      <c r="J315" s="164">
        <v>5.2904900000000001</v>
      </c>
      <c r="K315" s="164">
        <v>7841.6360599999998</v>
      </c>
      <c r="L315" s="164">
        <v>6694.6927300000007</v>
      </c>
      <c r="M315" s="164">
        <v>69.404440000000008</v>
      </c>
      <c r="N315" s="164">
        <v>6764.09717</v>
      </c>
      <c r="O315" s="164">
        <v>14605.73323</v>
      </c>
      <c r="P315" s="164">
        <v>29157.000620000003</v>
      </c>
      <c r="Q315" s="164">
        <v>0</v>
      </c>
      <c r="R315" s="165">
        <v>29157.000620000003</v>
      </c>
      <c r="S315" s="7"/>
      <c r="T315" s="7"/>
      <c r="U315" s="7"/>
      <c r="V315" s="7"/>
      <c r="W315" s="7"/>
      <c r="X315" s="7"/>
      <c r="Y315" s="7"/>
      <c r="Z315" s="7"/>
      <c r="AA315" s="7"/>
      <c r="AB315" s="7"/>
    </row>
    <row r="316" spans="1:28" ht="13.2">
      <c r="A316" s="166"/>
      <c r="B316" s="166"/>
      <c r="C316" s="162" t="s">
        <v>263</v>
      </c>
      <c r="D316" s="162" t="s">
        <v>263</v>
      </c>
      <c r="E316" s="162">
        <v>208</v>
      </c>
      <c r="F316" s="163">
        <v>0</v>
      </c>
      <c r="G316" s="164">
        <v>0</v>
      </c>
      <c r="H316" s="164">
        <v>0</v>
      </c>
      <c r="I316" s="164">
        <v>520.75188000000003</v>
      </c>
      <c r="J316" s="164">
        <v>0.13763999999999998</v>
      </c>
      <c r="K316" s="164">
        <v>520.88952000000006</v>
      </c>
      <c r="L316" s="164">
        <v>2254.9607599999999</v>
      </c>
      <c r="M316" s="164">
        <v>37.111069999999998</v>
      </c>
      <c r="N316" s="164">
        <v>2292.0718299999999</v>
      </c>
      <c r="O316" s="164">
        <v>2812.96135</v>
      </c>
      <c r="P316" s="164">
        <v>11598.08265</v>
      </c>
      <c r="Q316" s="164">
        <v>0</v>
      </c>
      <c r="R316" s="165">
        <v>11598.08265</v>
      </c>
      <c r="S316" s="7"/>
      <c r="T316" s="7"/>
      <c r="U316" s="7"/>
      <c r="V316" s="7"/>
      <c r="W316" s="7"/>
      <c r="X316" s="7"/>
      <c r="Y316" s="7"/>
      <c r="Z316" s="7"/>
      <c r="AA316" s="7"/>
      <c r="AB316" s="7"/>
    </row>
    <row r="317" spans="1:28" ht="13.2">
      <c r="A317" s="166"/>
      <c r="B317" s="166"/>
      <c r="C317" s="162" t="s">
        <v>264</v>
      </c>
      <c r="D317" s="162" t="s">
        <v>265</v>
      </c>
      <c r="E317" s="162">
        <v>207</v>
      </c>
      <c r="F317" s="163">
        <v>0</v>
      </c>
      <c r="G317" s="164">
        <v>0</v>
      </c>
      <c r="H317" s="164">
        <v>0</v>
      </c>
      <c r="I317" s="164">
        <v>1499.3392099999999</v>
      </c>
      <c r="J317" s="164">
        <v>2.7069800000000002</v>
      </c>
      <c r="K317" s="164">
        <v>1502.04619</v>
      </c>
      <c r="L317" s="164">
        <v>1040.6241500000001</v>
      </c>
      <c r="M317" s="164">
        <v>0</v>
      </c>
      <c r="N317" s="164">
        <v>1040.6241500000001</v>
      </c>
      <c r="O317" s="164">
        <v>2542.6703399999997</v>
      </c>
      <c r="P317" s="164">
        <v>29180.541010000001</v>
      </c>
      <c r="Q317" s="164">
        <v>0</v>
      </c>
      <c r="R317" s="165">
        <v>29180.541010000001</v>
      </c>
      <c r="S317" s="7"/>
      <c r="T317" s="7"/>
      <c r="U317" s="7"/>
      <c r="V317" s="7"/>
      <c r="W317" s="7"/>
      <c r="X317" s="7"/>
      <c r="Y317" s="7"/>
      <c r="Z317" s="7"/>
      <c r="AA317" s="7"/>
      <c r="AB317" s="7"/>
    </row>
    <row r="318" spans="1:28" ht="13.2">
      <c r="A318" s="166"/>
      <c r="B318" s="166"/>
      <c r="C318" s="166"/>
      <c r="D318" s="162" t="s">
        <v>266</v>
      </c>
      <c r="E318" s="162">
        <v>221</v>
      </c>
      <c r="F318" s="163">
        <v>0</v>
      </c>
      <c r="G318" s="164">
        <v>0</v>
      </c>
      <c r="H318" s="164">
        <v>0</v>
      </c>
      <c r="I318" s="164">
        <v>487.63746999999995</v>
      </c>
      <c r="J318" s="164">
        <v>0</v>
      </c>
      <c r="K318" s="164">
        <v>487.63746999999995</v>
      </c>
      <c r="L318" s="164">
        <v>843.32405000000006</v>
      </c>
      <c r="M318" s="164">
        <v>0</v>
      </c>
      <c r="N318" s="164">
        <v>843.32405000000006</v>
      </c>
      <c r="O318" s="164">
        <v>1330.9615200000001</v>
      </c>
      <c r="P318" s="164">
        <v>13780.56839</v>
      </c>
      <c r="Q318" s="164">
        <v>0</v>
      </c>
      <c r="R318" s="165">
        <v>13780.56839</v>
      </c>
      <c r="S318" s="7"/>
      <c r="T318" s="7"/>
      <c r="U318" s="7"/>
      <c r="V318" s="7"/>
      <c r="W318" s="7"/>
      <c r="X318" s="7"/>
      <c r="Y318" s="7"/>
      <c r="Z318" s="7"/>
      <c r="AA318" s="7"/>
      <c r="AB318" s="7"/>
    </row>
    <row r="319" spans="1:28" ht="13.2">
      <c r="A319" s="166"/>
      <c r="B319" s="162" t="s">
        <v>15</v>
      </c>
      <c r="C319" s="162" t="s">
        <v>131</v>
      </c>
      <c r="D319" s="162" t="s">
        <v>131</v>
      </c>
      <c r="E319" s="162">
        <v>80</v>
      </c>
      <c r="F319" s="163">
        <v>0</v>
      </c>
      <c r="G319" s="164">
        <v>0</v>
      </c>
      <c r="H319" s="164">
        <v>0</v>
      </c>
      <c r="I319" s="164">
        <v>1260.46145</v>
      </c>
      <c r="J319" s="164">
        <v>40.777720000000002</v>
      </c>
      <c r="K319" s="164">
        <v>1301.2391699999998</v>
      </c>
      <c r="L319" s="164">
        <v>13110.44418</v>
      </c>
      <c r="M319" s="164">
        <v>14.76464</v>
      </c>
      <c r="N319" s="164">
        <v>13125.20882</v>
      </c>
      <c r="O319" s="164">
        <v>14426.447990000001</v>
      </c>
      <c r="P319" s="164">
        <v>19693.270089999998</v>
      </c>
      <c r="Q319" s="164">
        <v>0</v>
      </c>
      <c r="R319" s="165">
        <v>19693.270089999998</v>
      </c>
      <c r="S319" s="7"/>
      <c r="T319" s="7"/>
      <c r="U319" s="7"/>
      <c r="V319" s="7"/>
      <c r="W319" s="7"/>
      <c r="X319" s="7"/>
      <c r="Y319" s="7"/>
      <c r="Z319" s="7"/>
      <c r="AA319" s="7"/>
      <c r="AB319" s="7"/>
    </row>
    <row r="320" spans="1:28" ht="13.2">
      <c r="A320" s="166"/>
      <c r="B320" s="166"/>
      <c r="C320" s="162" t="s">
        <v>15</v>
      </c>
      <c r="D320" s="162" t="s">
        <v>206</v>
      </c>
      <c r="E320" s="162">
        <v>160</v>
      </c>
      <c r="F320" s="163">
        <v>0</v>
      </c>
      <c r="G320" s="164">
        <v>0</v>
      </c>
      <c r="H320" s="164">
        <v>0</v>
      </c>
      <c r="I320" s="164">
        <v>691.29014000000006</v>
      </c>
      <c r="J320" s="164">
        <v>3.7700000000000004E-2</v>
      </c>
      <c r="K320" s="164">
        <v>691.32783999999992</v>
      </c>
      <c r="L320" s="164">
        <v>914.548</v>
      </c>
      <c r="M320" s="164">
        <v>0</v>
      </c>
      <c r="N320" s="164">
        <v>914.548</v>
      </c>
      <c r="O320" s="164">
        <v>1605.8758400000002</v>
      </c>
      <c r="P320" s="164">
        <v>18497.228440000003</v>
      </c>
      <c r="Q320" s="164">
        <v>0</v>
      </c>
      <c r="R320" s="165">
        <v>18497.228440000003</v>
      </c>
      <c r="S320" s="7"/>
      <c r="T320" s="7"/>
      <c r="U320" s="7"/>
      <c r="V320" s="7"/>
      <c r="W320" s="7"/>
      <c r="X320" s="7"/>
      <c r="Y320" s="7"/>
      <c r="Z320" s="7"/>
      <c r="AA320" s="7"/>
      <c r="AB320" s="7"/>
    </row>
    <row r="321" spans="1:28" ht="13.2">
      <c r="A321" s="166"/>
      <c r="B321" s="166"/>
      <c r="C321" s="166"/>
      <c r="D321" s="162" t="s">
        <v>267</v>
      </c>
      <c r="E321" s="162">
        <v>223</v>
      </c>
      <c r="F321" s="163">
        <v>0</v>
      </c>
      <c r="G321" s="164">
        <v>0</v>
      </c>
      <c r="H321" s="164">
        <v>0</v>
      </c>
      <c r="I321" s="164">
        <v>180.37610000000001</v>
      </c>
      <c r="J321" s="164">
        <v>0</v>
      </c>
      <c r="K321" s="164">
        <v>180.37610000000001</v>
      </c>
      <c r="L321" s="164">
        <v>388.36498</v>
      </c>
      <c r="M321" s="164">
        <v>1.8683399999999999</v>
      </c>
      <c r="N321" s="164">
        <v>390.23331999999999</v>
      </c>
      <c r="O321" s="164">
        <v>570.60942</v>
      </c>
      <c r="P321" s="164">
        <v>10409.573769999999</v>
      </c>
      <c r="Q321" s="164">
        <v>0</v>
      </c>
      <c r="R321" s="165">
        <v>10409.573769999999</v>
      </c>
      <c r="S321" s="7"/>
      <c r="T321" s="7"/>
      <c r="U321" s="7"/>
      <c r="V321" s="7"/>
      <c r="W321" s="7"/>
      <c r="X321" s="7"/>
      <c r="Y321" s="7"/>
      <c r="Z321" s="7"/>
      <c r="AA321" s="7"/>
      <c r="AB321" s="7"/>
    </row>
    <row r="322" spans="1:28" ht="13.2">
      <c r="A322" s="166"/>
      <c r="B322" s="162" t="s">
        <v>16</v>
      </c>
      <c r="C322" s="162" t="s">
        <v>134</v>
      </c>
      <c r="D322" s="162" t="s">
        <v>268</v>
      </c>
      <c r="E322" s="162">
        <v>62</v>
      </c>
      <c r="F322" s="163">
        <v>0</v>
      </c>
      <c r="G322" s="164">
        <v>0</v>
      </c>
      <c r="H322" s="164">
        <v>0</v>
      </c>
      <c r="I322" s="164">
        <v>855.21631000000002</v>
      </c>
      <c r="J322" s="164">
        <v>2.4917099999999999</v>
      </c>
      <c r="K322" s="164">
        <v>857.70802000000003</v>
      </c>
      <c r="L322" s="164">
        <v>3084.32152</v>
      </c>
      <c r="M322" s="164">
        <v>12.899100000000001</v>
      </c>
      <c r="N322" s="164">
        <v>3097.2206200000001</v>
      </c>
      <c r="O322" s="164">
        <v>3954.9286400000001</v>
      </c>
      <c r="P322" s="164">
        <v>22313.543719999998</v>
      </c>
      <c r="Q322" s="164">
        <v>0</v>
      </c>
      <c r="R322" s="165">
        <v>22313.543719999998</v>
      </c>
      <c r="S322" s="7"/>
      <c r="T322" s="7"/>
      <c r="U322" s="7"/>
      <c r="V322" s="7"/>
      <c r="W322" s="7"/>
      <c r="X322" s="7"/>
      <c r="Y322" s="7"/>
      <c r="Z322" s="7"/>
      <c r="AA322" s="7"/>
      <c r="AB322" s="7"/>
    </row>
    <row r="323" spans="1:28" ht="13.2">
      <c r="A323" s="166"/>
      <c r="B323" s="166"/>
      <c r="C323" s="162" t="s">
        <v>137</v>
      </c>
      <c r="D323" s="162" t="s">
        <v>138</v>
      </c>
      <c r="E323" s="162">
        <v>35</v>
      </c>
      <c r="F323" s="163">
        <v>0</v>
      </c>
      <c r="G323" s="164">
        <v>0</v>
      </c>
      <c r="H323" s="164">
        <v>0</v>
      </c>
      <c r="I323" s="164">
        <v>895.55239000000006</v>
      </c>
      <c r="J323" s="164">
        <v>42.91057</v>
      </c>
      <c r="K323" s="164">
        <v>938.46295999999995</v>
      </c>
      <c r="L323" s="164">
        <v>6822.2332000000006</v>
      </c>
      <c r="M323" s="164">
        <v>0</v>
      </c>
      <c r="N323" s="164">
        <v>6822.2332000000006</v>
      </c>
      <c r="O323" s="164">
        <v>7760.6961600000004</v>
      </c>
      <c r="P323" s="164">
        <v>20935.958129999999</v>
      </c>
      <c r="Q323" s="164">
        <v>0</v>
      </c>
      <c r="R323" s="165">
        <v>20935.958129999999</v>
      </c>
      <c r="S323" s="7"/>
      <c r="T323" s="7"/>
      <c r="U323" s="7"/>
      <c r="V323" s="7"/>
      <c r="W323" s="7"/>
      <c r="X323" s="7"/>
      <c r="Y323" s="7"/>
      <c r="Z323" s="7"/>
      <c r="AA323" s="7"/>
      <c r="AB323" s="7"/>
    </row>
    <row r="324" spans="1:28" ht="13.2">
      <c r="A324" s="166"/>
      <c r="B324" s="166"/>
      <c r="C324" s="162" t="s">
        <v>16</v>
      </c>
      <c r="D324" s="162" t="s">
        <v>139</v>
      </c>
      <c r="E324" s="162">
        <v>8</v>
      </c>
      <c r="F324" s="163">
        <v>0</v>
      </c>
      <c r="G324" s="164">
        <v>0</v>
      </c>
      <c r="H324" s="164">
        <v>0</v>
      </c>
      <c r="I324" s="164">
        <v>1821.2061100000001</v>
      </c>
      <c r="J324" s="164">
        <v>140.82230999999999</v>
      </c>
      <c r="K324" s="164">
        <v>1962.0284199999999</v>
      </c>
      <c r="L324" s="164">
        <v>10615.84013</v>
      </c>
      <c r="M324" s="164">
        <v>77.283910000000006</v>
      </c>
      <c r="N324" s="164">
        <v>10693.124039999999</v>
      </c>
      <c r="O324" s="164">
        <v>12655.152460000001</v>
      </c>
      <c r="P324" s="164">
        <v>25450.33512</v>
      </c>
      <c r="Q324" s="164">
        <v>0</v>
      </c>
      <c r="R324" s="165">
        <v>25450.33512</v>
      </c>
      <c r="S324" s="7"/>
      <c r="T324" s="7"/>
      <c r="U324" s="7"/>
      <c r="V324" s="7"/>
      <c r="W324" s="7"/>
      <c r="X324" s="7"/>
      <c r="Y324" s="7"/>
      <c r="Z324" s="7"/>
      <c r="AA324" s="7"/>
      <c r="AB324" s="7"/>
    </row>
    <row r="325" spans="1:28" ht="13.2">
      <c r="A325" s="166"/>
      <c r="B325" s="166"/>
      <c r="C325" s="166"/>
      <c r="D325" s="166"/>
      <c r="E325" s="167">
        <v>10</v>
      </c>
      <c r="F325" s="168">
        <v>0</v>
      </c>
      <c r="G325" s="120">
        <v>0</v>
      </c>
      <c r="H325" s="120">
        <v>0</v>
      </c>
      <c r="I325" s="120">
        <v>1679.0164299999999</v>
      </c>
      <c r="J325" s="120">
        <v>424.00327000000004</v>
      </c>
      <c r="K325" s="120">
        <v>2103.0197000000003</v>
      </c>
      <c r="L325" s="120">
        <v>5461.7734099999998</v>
      </c>
      <c r="M325" s="120">
        <v>32.189410000000002</v>
      </c>
      <c r="N325" s="120">
        <v>5493.9628200000006</v>
      </c>
      <c r="O325" s="120">
        <v>7596.9825199999996</v>
      </c>
      <c r="P325" s="120">
        <v>20263.455610000001</v>
      </c>
      <c r="Q325" s="120">
        <v>0</v>
      </c>
      <c r="R325" s="169">
        <v>20263.455610000001</v>
      </c>
      <c r="S325" s="7"/>
      <c r="T325" s="7"/>
      <c r="U325" s="7"/>
      <c r="V325" s="7"/>
      <c r="W325" s="7"/>
      <c r="X325" s="7"/>
      <c r="Y325" s="7"/>
      <c r="Z325" s="7"/>
      <c r="AA325" s="7"/>
      <c r="AB325" s="7"/>
    </row>
    <row r="326" spans="1:28" ht="13.2">
      <c r="A326" s="166"/>
      <c r="B326" s="166"/>
      <c r="C326" s="166"/>
      <c r="D326" s="166"/>
      <c r="E326" s="167">
        <v>63</v>
      </c>
      <c r="F326" s="168">
        <v>0</v>
      </c>
      <c r="G326" s="120">
        <v>0</v>
      </c>
      <c r="H326" s="120">
        <v>0</v>
      </c>
      <c r="I326" s="120">
        <v>1077.09824</v>
      </c>
      <c r="J326" s="120">
        <v>7.6855000000000002</v>
      </c>
      <c r="K326" s="120">
        <v>1084.7837400000001</v>
      </c>
      <c r="L326" s="120">
        <v>2568.9283399999999</v>
      </c>
      <c r="M326" s="120">
        <v>2.6000000000000003E-4</v>
      </c>
      <c r="N326" s="120">
        <v>2568.9286000000002</v>
      </c>
      <c r="O326" s="120">
        <v>3653.71234</v>
      </c>
      <c r="P326" s="120">
        <v>24360.507960000003</v>
      </c>
      <c r="Q326" s="120">
        <v>0</v>
      </c>
      <c r="R326" s="169">
        <v>24360.507960000003</v>
      </c>
      <c r="S326" s="7"/>
      <c r="T326" s="7"/>
      <c r="U326" s="7"/>
      <c r="V326" s="7"/>
      <c r="W326" s="7"/>
      <c r="X326" s="7"/>
      <c r="Y326" s="7"/>
      <c r="Z326" s="7"/>
      <c r="AA326" s="7"/>
      <c r="AB326" s="7"/>
    </row>
    <row r="327" spans="1:28" ht="13.2">
      <c r="A327" s="166"/>
      <c r="B327" s="166"/>
      <c r="C327" s="166"/>
      <c r="D327" s="162" t="s">
        <v>140</v>
      </c>
      <c r="E327" s="162">
        <v>39</v>
      </c>
      <c r="F327" s="163">
        <v>0</v>
      </c>
      <c r="G327" s="164">
        <v>0</v>
      </c>
      <c r="H327" s="164">
        <v>0</v>
      </c>
      <c r="I327" s="164">
        <v>721.01131000000009</v>
      </c>
      <c r="J327" s="164">
        <v>4.3899300000000006</v>
      </c>
      <c r="K327" s="164">
        <v>725.40124000000003</v>
      </c>
      <c r="L327" s="164">
        <v>2018.9131100000002</v>
      </c>
      <c r="M327" s="164">
        <v>2.5670000000000002E-2</v>
      </c>
      <c r="N327" s="164">
        <v>2018.93878</v>
      </c>
      <c r="O327" s="164">
        <v>2744.3400200000001</v>
      </c>
      <c r="P327" s="164">
        <v>16053.052</v>
      </c>
      <c r="Q327" s="164">
        <v>0</v>
      </c>
      <c r="R327" s="165">
        <v>16053.052</v>
      </c>
      <c r="S327" s="7"/>
      <c r="T327" s="7"/>
      <c r="U327" s="7"/>
      <c r="V327" s="7"/>
      <c r="W327" s="7"/>
      <c r="X327" s="7"/>
      <c r="Y327" s="7"/>
      <c r="Z327" s="7"/>
      <c r="AA327" s="7"/>
      <c r="AB327" s="7"/>
    </row>
    <row r="328" spans="1:28" ht="13.2">
      <c r="A328" s="166"/>
      <c r="B328" s="166"/>
      <c r="C328" s="166"/>
      <c r="D328" s="162" t="s">
        <v>144</v>
      </c>
      <c r="E328" s="162">
        <v>151</v>
      </c>
      <c r="F328" s="163">
        <v>0</v>
      </c>
      <c r="G328" s="164">
        <v>0</v>
      </c>
      <c r="H328" s="164">
        <v>0</v>
      </c>
      <c r="I328" s="164">
        <v>1379.01117</v>
      </c>
      <c r="J328" s="164">
        <v>108.9494</v>
      </c>
      <c r="K328" s="164">
        <v>1487.96057</v>
      </c>
      <c r="L328" s="164">
        <v>33959.814749999998</v>
      </c>
      <c r="M328" s="164">
        <v>463.67675000000003</v>
      </c>
      <c r="N328" s="164">
        <v>34423.491499999996</v>
      </c>
      <c r="O328" s="164">
        <v>35911.452069999999</v>
      </c>
      <c r="P328" s="164">
        <v>19221.622070000001</v>
      </c>
      <c r="Q328" s="164">
        <v>0</v>
      </c>
      <c r="R328" s="165">
        <v>19221.622070000001</v>
      </c>
      <c r="S328" s="7"/>
      <c r="T328" s="7"/>
      <c r="U328" s="7"/>
      <c r="V328" s="7"/>
      <c r="W328" s="7"/>
      <c r="X328" s="7"/>
      <c r="Y328" s="7"/>
      <c r="Z328" s="7"/>
      <c r="AA328" s="7"/>
      <c r="AB328" s="7"/>
    </row>
    <row r="329" spans="1:28" ht="13.2">
      <c r="A329" s="166"/>
      <c r="B329" s="166"/>
      <c r="C329" s="166"/>
      <c r="D329" s="162" t="s">
        <v>145</v>
      </c>
      <c r="E329" s="162">
        <v>28</v>
      </c>
      <c r="F329" s="163">
        <v>0</v>
      </c>
      <c r="G329" s="164">
        <v>0</v>
      </c>
      <c r="H329" s="164">
        <v>0</v>
      </c>
      <c r="I329" s="164">
        <v>1193.0961599999998</v>
      </c>
      <c r="J329" s="164">
        <v>3.0871599999999999</v>
      </c>
      <c r="K329" s="164">
        <v>1196.1833200000001</v>
      </c>
      <c r="L329" s="164">
        <v>8464.2182799999991</v>
      </c>
      <c r="M329" s="164">
        <v>191.48710999999997</v>
      </c>
      <c r="N329" s="164">
        <v>8655.705390000001</v>
      </c>
      <c r="O329" s="164">
        <v>9851.8887100000011</v>
      </c>
      <c r="P329" s="164">
        <v>18805.577289999997</v>
      </c>
      <c r="Q329" s="164">
        <v>0</v>
      </c>
      <c r="R329" s="165">
        <v>18805.577289999997</v>
      </c>
      <c r="S329" s="7"/>
      <c r="T329" s="7"/>
      <c r="U329" s="7"/>
      <c r="V329" s="7"/>
      <c r="W329" s="7"/>
      <c r="X329" s="7"/>
      <c r="Y329" s="7"/>
      <c r="Z329" s="7"/>
      <c r="AA329" s="7"/>
      <c r="AB329" s="7"/>
    </row>
    <row r="330" spans="1:28" ht="13.2">
      <c r="A330" s="166"/>
      <c r="B330" s="166"/>
      <c r="C330" s="166"/>
      <c r="D330" s="162" t="s">
        <v>146</v>
      </c>
      <c r="E330" s="162">
        <v>42</v>
      </c>
      <c r="F330" s="163">
        <v>0</v>
      </c>
      <c r="G330" s="164">
        <v>0</v>
      </c>
      <c r="H330" s="164">
        <v>0</v>
      </c>
      <c r="I330" s="164">
        <v>1318.25524</v>
      </c>
      <c r="J330" s="164">
        <v>48.279919999999997</v>
      </c>
      <c r="K330" s="164">
        <v>1366.5351599999999</v>
      </c>
      <c r="L330" s="164">
        <v>10011.4391</v>
      </c>
      <c r="M330" s="164">
        <v>0.14268</v>
      </c>
      <c r="N330" s="164">
        <v>10011.581779999999</v>
      </c>
      <c r="O330" s="164">
        <v>11378.11694</v>
      </c>
      <c r="P330" s="164">
        <v>18354.40307</v>
      </c>
      <c r="Q330" s="164">
        <v>0</v>
      </c>
      <c r="R330" s="165">
        <v>18354.40307</v>
      </c>
      <c r="S330" s="7"/>
      <c r="T330" s="7"/>
      <c r="U330" s="7"/>
      <c r="V330" s="7"/>
      <c r="W330" s="7"/>
      <c r="X330" s="7"/>
      <c r="Y330" s="7"/>
      <c r="Z330" s="7"/>
      <c r="AA330" s="7"/>
      <c r="AB330" s="7"/>
    </row>
    <row r="331" spans="1:28" ht="13.2">
      <c r="A331" s="166"/>
      <c r="B331" s="166"/>
      <c r="C331" s="166"/>
      <c r="D331" s="162" t="s">
        <v>150</v>
      </c>
      <c r="E331" s="162">
        <v>206</v>
      </c>
      <c r="F331" s="163">
        <v>0</v>
      </c>
      <c r="G331" s="164">
        <v>0</v>
      </c>
      <c r="H331" s="164">
        <v>0</v>
      </c>
      <c r="I331" s="164">
        <v>8237.7920799999993</v>
      </c>
      <c r="J331" s="164">
        <v>96.383160000000004</v>
      </c>
      <c r="K331" s="164">
        <v>8334.1752400000005</v>
      </c>
      <c r="L331" s="164">
        <v>442270.87479000003</v>
      </c>
      <c r="M331" s="164">
        <v>104.50649</v>
      </c>
      <c r="N331" s="164">
        <v>442375.38127999997</v>
      </c>
      <c r="O331" s="164">
        <v>450709.55651999998</v>
      </c>
      <c r="P331" s="164">
        <v>0</v>
      </c>
      <c r="Q331" s="164">
        <v>0</v>
      </c>
      <c r="R331" s="165">
        <v>0</v>
      </c>
      <c r="S331" s="7"/>
      <c r="T331" s="7"/>
      <c r="U331" s="7"/>
      <c r="V331" s="7"/>
      <c r="W331" s="7"/>
      <c r="X331" s="7"/>
      <c r="Y331" s="7"/>
      <c r="Z331" s="7"/>
      <c r="AA331" s="7"/>
      <c r="AB331" s="7"/>
    </row>
    <row r="332" spans="1:28" ht="13.2">
      <c r="A332" s="166"/>
      <c r="B332" s="166"/>
      <c r="C332" s="166"/>
      <c r="D332" s="162" t="s">
        <v>151</v>
      </c>
      <c r="E332" s="162">
        <v>29</v>
      </c>
      <c r="F332" s="163">
        <v>0</v>
      </c>
      <c r="G332" s="164">
        <v>0</v>
      </c>
      <c r="H332" s="164">
        <v>0</v>
      </c>
      <c r="I332" s="164">
        <v>1275.5154199999999</v>
      </c>
      <c r="J332" s="164">
        <v>43.109339999999996</v>
      </c>
      <c r="K332" s="164">
        <v>1318.6247599999999</v>
      </c>
      <c r="L332" s="164">
        <v>15144.233470000001</v>
      </c>
      <c r="M332" s="164">
        <v>73.240809999999996</v>
      </c>
      <c r="N332" s="164">
        <v>15217.474279999999</v>
      </c>
      <c r="O332" s="164">
        <v>16536.099039999997</v>
      </c>
      <c r="P332" s="164">
        <v>23334.016149999999</v>
      </c>
      <c r="Q332" s="164">
        <v>0</v>
      </c>
      <c r="R332" s="165">
        <v>23334.016149999999</v>
      </c>
      <c r="S332" s="7"/>
      <c r="T332" s="7"/>
      <c r="U332" s="7"/>
      <c r="V332" s="7"/>
      <c r="W332" s="7"/>
      <c r="X332" s="7"/>
      <c r="Y332" s="7"/>
      <c r="Z332" s="7"/>
      <c r="AA332" s="7"/>
      <c r="AB332" s="7"/>
    </row>
    <row r="333" spans="1:28" ht="13.2">
      <c r="A333" s="166"/>
      <c r="B333" s="166"/>
      <c r="C333" s="166"/>
      <c r="D333" s="166"/>
      <c r="E333" s="167">
        <v>38</v>
      </c>
      <c r="F333" s="168">
        <v>0</v>
      </c>
      <c r="G333" s="120">
        <v>0</v>
      </c>
      <c r="H333" s="120">
        <v>0</v>
      </c>
      <c r="I333" s="120">
        <v>1543.3518000000001</v>
      </c>
      <c r="J333" s="120">
        <v>9.5071700000000003</v>
      </c>
      <c r="K333" s="120">
        <v>1552.85897</v>
      </c>
      <c r="L333" s="120">
        <v>24899.192899999998</v>
      </c>
      <c r="M333" s="120">
        <v>131.15743000000001</v>
      </c>
      <c r="N333" s="120">
        <v>25030.350329999997</v>
      </c>
      <c r="O333" s="120">
        <v>26583.209300000002</v>
      </c>
      <c r="P333" s="120">
        <v>21217.110079999999</v>
      </c>
      <c r="Q333" s="120">
        <v>0</v>
      </c>
      <c r="R333" s="169">
        <v>21217.110079999999</v>
      </c>
      <c r="S333" s="7"/>
      <c r="T333" s="7"/>
      <c r="U333" s="7"/>
      <c r="V333" s="7"/>
      <c r="W333" s="7"/>
      <c r="X333" s="7"/>
      <c r="Y333" s="7"/>
      <c r="Z333" s="7"/>
      <c r="AA333" s="7"/>
      <c r="AB333" s="7"/>
    </row>
    <row r="334" spans="1:28" ht="13.2">
      <c r="A334" s="166"/>
      <c r="B334" s="166"/>
      <c r="C334" s="166"/>
      <c r="D334" s="166"/>
      <c r="E334" s="167">
        <v>64</v>
      </c>
      <c r="F334" s="168">
        <v>0</v>
      </c>
      <c r="G334" s="120">
        <v>0</v>
      </c>
      <c r="H334" s="120">
        <v>0</v>
      </c>
      <c r="I334" s="120">
        <v>892.38328000000001</v>
      </c>
      <c r="J334" s="120">
        <v>0.90127000000000002</v>
      </c>
      <c r="K334" s="120">
        <v>893.28455000000008</v>
      </c>
      <c r="L334" s="120">
        <v>7027.2037399999999</v>
      </c>
      <c r="M334" s="120">
        <v>3.85242</v>
      </c>
      <c r="N334" s="120">
        <v>7031.0561600000001</v>
      </c>
      <c r="O334" s="120">
        <v>7924.3407100000004</v>
      </c>
      <c r="P334" s="120">
        <v>16083.664949999998</v>
      </c>
      <c r="Q334" s="120">
        <v>81.200910000000007</v>
      </c>
      <c r="R334" s="169">
        <v>16164.86586</v>
      </c>
      <c r="S334" s="7"/>
      <c r="T334" s="7"/>
      <c r="U334" s="7"/>
      <c r="V334" s="7"/>
      <c r="W334" s="7"/>
      <c r="X334" s="7"/>
      <c r="Y334" s="7"/>
      <c r="Z334" s="7"/>
      <c r="AA334" s="7"/>
      <c r="AB334" s="7"/>
    </row>
    <row r="335" spans="1:28" ht="13.2">
      <c r="A335" s="166"/>
      <c r="B335" s="166"/>
      <c r="C335" s="166"/>
      <c r="D335" s="162" t="s">
        <v>153</v>
      </c>
      <c r="E335" s="162">
        <v>54</v>
      </c>
      <c r="F335" s="163">
        <v>0</v>
      </c>
      <c r="G335" s="164">
        <v>0</v>
      </c>
      <c r="H335" s="164">
        <v>0</v>
      </c>
      <c r="I335" s="164">
        <v>563.48234000000002</v>
      </c>
      <c r="J335" s="164">
        <v>9.0796600000000005</v>
      </c>
      <c r="K335" s="164">
        <v>572.56200000000001</v>
      </c>
      <c r="L335" s="164">
        <v>16941.563829999999</v>
      </c>
      <c r="M335" s="164">
        <v>146.12139000000002</v>
      </c>
      <c r="N335" s="164">
        <v>17087.685219999999</v>
      </c>
      <c r="O335" s="164">
        <v>17660.247219999997</v>
      </c>
      <c r="P335" s="164">
        <v>18204.002410000001</v>
      </c>
      <c r="Q335" s="164">
        <v>0</v>
      </c>
      <c r="R335" s="165">
        <v>18204.002410000001</v>
      </c>
      <c r="S335" s="7"/>
      <c r="T335" s="7"/>
      <c r="U335" s="7"/>
      <c r="V335" s="7"/>
      <c r="W335" s="7"/>
      <c r="X335" s="7"/>
      <c r="Y335" s="7"/>
      <c r="Z335" s="7"/>
      <c r="AA335" s="7"/>
      <c r="AB335" s="7"/>
    </row>
    <row r="336" spans="1:28" ht="13.2">
      <c r="A336" s="166"/>
      <c r="B336" s="166"/>
      <c r="C336" s="166"/>
      <c r="D336" s="162" t="s">
        <v>155</v>
      </c>
      <c r="E336" s="162">
        <v>44</v>
      </c>
      <c r="F336" s="163">
        <v>0</v>
      </c>
      <c r="G336" s="164">
        <v>0</v>
      </c>
      <c r="H336" s="164">
        <v>0</v>
      </c>
      <c r="I336" s="164">
        <v>3661.00738</v>
      </c>
      <c r="J336" s="164">
        <v>459.54854</v>
      </c>
      <c r="K336" s="164">
        <v>4120.5559199999998</v>
      </c>
      <c r="L336" s="164">
        <v>45557.273350000003</v>
      </c>
      <c r="M336" s="164">
        <v>401.44274999999999</v>
      </c>
      <c r="N336" s="164">
        <v>45958.716100000005</v>
      </c>
      <c r="O336" s="164">
        <v>50079.272020000004</v>
      </c>
      <c r="P336" s="164">
        <v>16506.606299999999</v>
      </c>
      <c r="Q336" s="164">
        <v>17.366529999999997</v>
      </c>
      <c r="R336" s="165">
        <v>16523.972829999999</v>
      </c>
      <c r="S336" s="7"/>
      <c r="T336" s="7"/>
      <c r="U336" s="7"/>
      <c r="V336" s="7"/>
      <c r="W336" s="7"/>
      <c r="X336" s="7"/>
      <c r="Y336" s="7"/>
      <c r="Z336" s="7"/>
      <c r="AA336" s="7"/>
      <c r="AB336" s="7"/>
    </row>
    <row r="337" spans="1:28" ht="13.2">
      <c r="A337" s="166"/>
      <c r="B337" s="166"/>
      <c r="C337" s="166"/>
      <c r="D337" s="162" t="s">
        <v>157</v>
      </c>
      <c r="E337" s="162">
        <v>32</v>
      </c>
      <c r="F337" s="163">
        <v>0</v>
      </c>
      <c r="G337" s="164">
        <v>0</v>
      </c>
      <c r="H337" s="164">
        <v>0</v>
      </c>
      <c r="I337" s="164">
        <v>763.67014000000006</v>
      </c>
      <c r="J337" s="164">
        <v>37.059739999999998</v>
      </c>
      <c r="K337" s="164">
        <v>800.72987999999998</v>
      </c>
      <c r="L337" s="164">
        <v>6460.3467499999997</v>
      </c>
      <c r="M337" s="164">
        <v>27.102180000000001</v>
      </c>
      <c r="N337" s="164">
        <v>6487.4489299999996</v>
      </c>
      <c r="O337" s="164">
        <v>7288.1788099999994</v>
      </c>
      <c r="P337" s="164">
        <v>13689.993259999999</v>
      </c>
      <c r="Q337" s="164">
        <v>0</v>
      </c>
      <c r="R337" s="165">
        <v>13689.993259999999</v>
      </c>
      <c r="S337" s="7"/>
      <c r="T337" s="7"/>
      <c r="U337" s="7"/>
      <c r="V337" s="7"/>
      <c r="W337" s="7"/>
      <c r="X337" s="7"/>
      <c r="Y337" s="7"/>
      <c r="Z337" s="7"/>
      <c r="AA337" s="7"/>
      <c r="AB337" s="7"/>
    </row>
    <row r="338" spans="1:28" ht="13.2">
      <c r="A338" s="166"/>
      <c r="B338" s="166"/>
      <c r="C338" s="166"/>
      <c r="D338" s="162" t="s">
        <v>158</v>
      </c>
      <c r="E338" s="162">
        <v>30</v>
      </c>
      <c r="F338" s="163">
        <v>0</v>
      </c>
      <c r="G338" s="164">
        <v>0</v>
      </c>
      <c r="H338" s="164">
        <v>0</v>
      </c>
      <c r="I338" s="164">
        <v>1271.4557600000001</v>
      </c>
      <c r="J338" s="164">
        <v>20.521249999999998</v>
      </c>
      <c r="K338" s="164">
        <v>1291.9770100000001</v>
      </c>
      <c r="L338" s="164">
        <v>16383.839260000001</v>
      </c>
      <c r="M338" s="164">
        <v>140.51976999999999</v>
      </c>
      <c r="N338" s="164">
        <v>16524.35903</v>
      </c>
      <c r="O338" s="164">
        <v>17816.336039999998</v>
      </c>
      <c r="P338" s="164">
        <v>9125.8020199999992</v>
      </c>
      <c r="Q338" s="164">
        <v>0</v>
      </c>
      <c r="R338" s="165">
        <v>9125.8020199999992</v>
      </c>
      <c r="S338" s="7"/>
      <c r="T338" s="7"/>
      <c r="U338" s="7"/>
      <c r="V338" s="7"/>
      <c r="W338" s="7"/>
      <c r="X338" s="7"/>
      <c r="Y338" s="7"/>
      <c r="Z338" s="7"/>
      <c r="AA338" s="7"/>
      <c r="AB338" s="7"/>
    </row>
    <row r="339" spans="1:28" ht="13.2">
      <c r="A339" s="166"/>
      <c r="B339" s="166"/>
      <c r="C339" s="166"/>
      <c r="D339" s="162" t="s">
        <v>209</v>
      </c>
      <c r="E339" s="162">
        <v>53</v>
      </c>
      <c r="F339" s="163">
        <v>0</v>
      </c>
      <c r="G339" s="164">
        <v>0</v>
      </c>
      <c r="H339" s="164">
        <v>0</v>
      </c>
      <c r="I339" s="164">
        <v>784.39305000000002</v>
      </c>
      <c r="J339" s="164">
        <v>57.030260000000006</v>
      </c>
      <c r="K339" s="164">
        <v>841.42331000000001</v>
      </c>
      <c r="L339" s="164">
        <v>4858.4489699999995</v>
      </c>
      <c r="M339" s="164">
        <v>0</v>
      </c>
      <c r="N339" s="164">
        <v>4858.4489699999995</v>
      </c>
      <c r="O339" s="164">
        <v>5699.8722800000005</v>
      </c>
      <c r="P339" s="164">
        <v>14661.66057</v>
      </c>
      <c r="Q339" s="164">
        <v>0</v>
      </c>
      <c r="R339" s="165">
        <v>14661.66057</v>
      </c>
      <c r="S339" s="7"/>
      <c r="T339" s="7"/>
      <c r="U339" s="7"/>
      <c r="V339" s="7"/>
      <c r="W339" s="7"/>
      <c r="X339" s="7"/>
      <c r="Y339" s="7"/>
      <c r="Z339" s="7"/>
      <c r="AA339" s="7"/>
      <c r="AB339" s="7"/>
    </row>
    <row r="340" spans="1:28" ht="13.2">
      <c r="A340" s="166"/>
      <c r="B340" s="166"/>
      <c r="C340" s="166"/>
      <c r="D340" s="162" t="s">
        <v>160</v>
      </c>
      <c r="E340" s="162">
        <v>41</v>
      </c>
      <c r="F340" s="163">
        <v>0</v>
      </c>
      <c r="G340" s="164">
        <v>0</v>
      </c>
      <c r="H340" s="164">
        <v>0</v>
      </c>
      <c r="I340" s="164">
        <v>1313.9683300000002</v>
      </c>
      <c r="J340" s="164">
        <v>179.48032999999998</v>
      </c>
      <c r="K340" s="164">
        <v>1493.44866</v>
      </c>
      <c r="L340" s="164">
        <v>29551.54594</v>
      </c>
      <c r="M340" s="164">
        <v>350.08396999999997</v>
      </c>
      <c r="N340" s="164">
        <v>29901.62991</v>
      </c>
      <c r="O340" s="164">
        <v>31395.078570000001</v>
      </c>
      <c r="P340" s="164">
        <v>8363.7785100000001</v>
      </c>
      <c r="Q340" s="164">
        <v>0</v>
      </c>
      <c r="R340" s="165">
        <v>8363.7785100000001</v>
      </c>
      <c r="S340" s="7"/>
      <c r="T340" s="7"/>
      <c r="U340" s="7"/>
      <c r="V340" s="7"/>
      <c r="W340" s="7"/>
      <c r="X340" s="7"/>
      <c r="Y340" s="7"/>
      <c r="Z340" s="7"/>
      <c r="AA340" s="7"/>
      <c r="AB340" s="7"/>
    </row>
    <row r="341" spans="1:28" ht="13.2">
      <c r="A341" s="166"/>
      <c r="B341" s="162" t="s">
        <v>17</v>
      </c>
      <c r="C341" s="162" t="s">
        <v>165</v>
      </c>
      <c r="D341" s="162" t="s">
        <v>166</v>
      </c>
      <c r="E341" s="162">
        <v>189</v>
      </c>
      <c r="F341" s="163">
        <v>0</v>
      </c>
      <c r="G341" s="164">
        <v>0</v>
      </c>
      <c r="H341" s="164">
        <v>0</v>
      </c>
      <c r="I341" s="164">
        <v>445.79553000000004</v>
      </c>
      <c r="J341" s="164">
        <v>22.23301</v>
      </c>
      <c r="K341" s="164">
        <v>468.02853999999996</v>
      </c>
      <c r="L341" s="164">
        <v>1675.8894599999999</v>
      </c>
      <c r="M341" s="164">
        <v>0</v>
      </c>
      <c r="N341" s="164">
        <v>1675.8894599999999</v>
      </c>
      <c r="O341" s="164">
        <v>2143.9180000000001</v>
      </c>
      <c r="P341" s="164">
        <v>14431.721390000001</v>
      </c>
      <c r="Q341" s="164">
        <v>0</v>
      </c>
      <c r="R341" s="165">
        <v>14431.721390000001</v>
      </c>
      <c r="S341" s="7"/>
      <c r="T341" s="7"/>
      <c r="U341" s="7"/>
      <c r="V341" s="7"/>
      <c r="W341" s="7"/>
      <c r="X341" s="7"/>
      <c r="Y341" s="7"/>
      <c r="Z341" s="7"/>
      <c r="AA341" s="7"/>
      <c r="AB341" s="7"/>
    </row>
    <row r="342" spans="1:28" ht="13.2">
      <c r="A342" s="166"/>
      <c r="B342" s="162" t="s">
        <v>18</v>
      </c>
      <c r="C342" s="162" t="s">
        <v>167</v>
      </c>
      <c r="D342" s="162" t="s">
        <v>167</v>
      </c>
      <c r="E342" s="162">
        <v>201</v>
      </c>
      <c r="F342" s="163">
        <v>0</v>
      </c>
      <c r="G342" s="164">
        <v>0</v>
      </c>
      <c r="H342" s="164">
        <v>0</v>
      </c>
      <c r="I342" s="164">
        <v>2304.7275499999996</v>
      </c>
      <c r="J342" s="164">
        <v>15.9824</v>
      </c>
      <c r="K342" s="164">
        <v>2320.7099500000004</v>
      </c>
      <c r="L342" s="164">
        <v>1334.18616</v>
      </c>
      <c r="M342" s="164">
        <v>0</v>
      </c>
      <c r="N342" s="164">
        <v>1334.18616</v>
      </c>
      <c r="O342" s="164">
        <v>3654.8961099999997</v>
      </c>
      <c r="P342" s="164">
        <v>31662.569609999999</v>
      </c>
      <c r="Q342" s="164">
        <v>0</v>
      </c>
      <c r="R342" s="165">
        <v>31662.569609999999</v>
      </c>
      <c r="S342" s="7"/>
      <c r="T342" s="7"/>
      <c r="U342" s="7"/>
      <c r="V342" s="7"/>
      <c r="W342" s="7"/>
      <c r="X342" s="7"/>
      <c r="Y342" s="7"/>
      <c r="Z342" s="7"/>
      <c r="AA342" s="7"/>
      <c r="AB342" s="7"/>
    </row>
    <row r="343" spans="1:28" ht="13.2">
      <c r="A343" s="166"/>
      <c r="B343" s="162" t="s">
        <v>19</v>
      </c>
      <c r="C343" s="162" t="s">
        <v>168</v>
      </c>
      <c r="D343" s="162" t="s">
        <v>168</v>
      </c>
      <c r="E343" s="162">
        <v>150</v>
      </c>
      <c r="F343" s="163">
        <v>0</v>
      </c>
      <c r="G343" s="164">
        <v>0</v>
      </c>
      <c r="H343" s="164">
        <v>0</v>
      </c>
      <c r="I343" s="164">
        <v>481.52015</v>
      </c>
      <c r="J343" s="164">
        <v>9.3428400000000007</v>
      </c>
      <c r="K343" s="164">
        <v>490.86298999999997</v>
      </c>
      <c r="L343" s="164">
        <v>4824.6866200000004</v>
      </c>
      <c r="M343" s="164">
        <v>0</v>
      </c>
      <c r="N343" s="164">
        <v>4824.6866200000004</v>
      </c>
      <c r="O343" s="164">
        <v>5315.54961</v>
      </c>
      <c r="P343" s="164">
        <v>13259.74793</v>
      </c>
      <c r="Q343" s="164">
        <v>0</v>
      </c>
      <c r="R343" s="165">
        <v>13259.74793</v>
      </c>
      <c r="S343" s="7"/>
      <c r="T343" s="7"/>
      <c r="U343" s="7"/>
      <c r="V343" s="7"/>
      <c r="W343" s="7"/>
      <c r="X343" s="7"/>
      <c r="Y343" s="7"/>
      <c r="Z343" s="7"/>
      <c r="AA343" s="7"/>
      <c r="AB343" s="7"/>
    </row>
    <row r="344" spans="1:28" ht="13.2">
      <c r="A344" s="166"/>
      <c r="B344" s="166"/>
      <c r="C344" s="162" t="s">
        <v>169</v>
      </c>
      <c r="D344" s="162" t="s">
        <v>19</v>
      </c>
      <c r="E344" s="162">
        <v>147</v>
      </c>
      <c r="F344" s="163">
        <v>0</v>
      </c>
      <c r="G344" s="164">
        <v>0</v>
      </c>
      <c r="H344" s="164">
        <v>0</v>
      </c>
      <c r="I344" s="164">
        <v>486.27903999999995</v>
      </c>
      <c r="J344" s="164">
        <v>45.182569999999998</v>
      </c>
      <c r="K344" s="164">
        <v>531.46160999999995</v>
      </c>
      <c r="L344" s="164">
        <v>4707.1864599999999</v>
      </c>
      <c r="M344" s="164">
        <v>9.6500000000000002E-2</v>
      </c>
      <c r="N344" s="164">
        <v>4707.2829599999995</v>
      </c>
      <c r="O344" s="164">
        <v>5238.7445700000007</v>
      </c>
      <c r="P344" s="164">
        <v>24412.85339</v>
      </c>
      <c r="Q344" s="164">
        <v>0</v>
      </c>
      <c r="R344" s="165">
        <v>24412.85339</v>
      </c>
      <c r="S344" s="7"/>
      <c r="T344" s="7"/>
      <c r="U344" s="7"/>
      <c r="V344" s="7"/>
      <c r="W344" s="7"/>
      <c r="X344" s="7"/>
      <c r="Y344" s="7"/>
      <c r="Z344" s="7"/>
      <c r="AA344" s="7"/>
      <c r="AB344" s="7"/>
    </row>
    <row r="345" spans="1:28" ht="13.2">
      <c r="A345" s="166"/>
      <c r="B345" s="162" t="s">
        <v>20</v>
      </c>
      <c r="C345" s="162" t="s">
        <v>269</v>
      </c>
      <c r="D345" s="162" t="s">
        <v>269</v>
      </c>
      <c r="E345" s="162">
        <v>60</v>
      </c>
      <c r="F345" s="163">
        <v>0</v>
      </c>
      <c r="G345" s="164">
        <v>0</v>
      </c>
      <c r="H345" s="164">
        <v>0</v>
      </c>
      <c r="I345" s="164">
        <v>1373.3095499999999</v>
      </c>
      <c r="J345" s="164">
        <v>0.20222999999999999</v>
      </c>
      <c r="K345" s="164">
        <v>1373.51178</v>
      </c>
      <c r="L345" s="164">
        <v>1284.1906799999999</v>
      </c>
      <c r="M345" s="164">
        <v>0</v>
      </c>
      <c r="N345" s="164">
        <v>1284.1906799999999</v>
      </c>
      <c r="O345" s="164">
        <v>2657.70246</v>
      </c>
      <c r="P345" s="164">
        <v>10203.643</v>
      </c>
      <c r="Q345" s="164">
        <v>0</v>
      </c>
      <c r="R345" s="165">
        <v>10203.643</v>
      </c>
      <c r="S345" s="7"/>
      <c r="T345" s="7"/>
      <c r="U345" s="7"/>
      <c r="V345" s="7"/>
      <c r="W345" s="7"/>
      <c r="X345" s="7"/>
      <c r="Y345" s="7"/>
      <c r="Z345" s="7"/>
      <c r="AA345" s="7"/>
      <c r="AB345" s="7"/>
    </row>
    <row r="346" spans="1:28" ht="13.2">
      <c r="A346" s="166"/>
      <c r="B346" s="166"/>
      <c r="C346" s="166"/>
      <c r="D346" s="162" t="s">
        <v>270</v>
      </c>
      <c r="E346" s="162">
        <v>69</v>
      </c>
      <c r="F346" s="163">
        <v>0</v>
      </c>
      <c r="G346" s="164">
        <v>0</v>
      </c>
      <c r="H346" s="164">
        <v>0</v>
      </c>
      <c r="I346" s="164">
        <v>2090.2538999999997</v>
      </c>
      <c r="J346" s="164">
        <v>1.502E-2</v>
      </c>
      <c r="K346" s="164">
        <v>2090.26892</v>
      </c>
      <c r="L346" s="164">
        <v>656.77896999999996</v>
      </c>
      <c r="M346" s="164">
        <v>0</v>
      </c>
      <c r="N346" s="164">
        <v>656.77896999999996</v>
      </c>
      <c r="O346" s="164">
        <v>2747.0478900000003</v>
      </c>
      <c r="P346" s="164">
        <v>29747.417100000002</v>
      </c>
      <c r="Q346" s="164">
        <v>0</v>
      </c>
      <c r="R346" s="165">
        <v>29747.417100000002</v>
      </c>
      <c r="S346" s="7"/>
      <c r="T346" s="7"/>
      <c r="U346" s="7"/>
      <c r="V346" s="7"/>
      <c r="W346" s="7"/>
      <c r="X346" s="7"/>
      <c r="Y346" s="7"/>
      <c r="Z346" s="7"/>
      <c r="AA346" s="7"/>
      <c r="AB346" s="7"/>
    </row>
    <row r="347" spans="1:28" ht="13.2">
      <c r="A347" s="166"/>
      <c r="B347" s="166"/>
      <c r="C347" s="166"/>
      <c r="D347" s="162" t="s">
        <v>271</v>
      </c>
      <c r="E347" s="162">
        <v>61</v>
      </c>
      <c r="F347" s="163">
        <v>0</v>
      </c>
      <c r="G347" s="164">
        <v>0</v>
      </c>
      <c r="H347" s="164">
        <v>0</v>
      </c>
      <c r="I347" s="164">
        <v>2135.8442</v>
      </c>
      <c r="J347" s="164">
        <v>13.311549999999999</v>
      </c>
      <c r="K347" s="164">
        <v>2149.1557499999999</v>
      </c>
      <c r="L347" s="164">
        <v>1578.1517799999999</v>
      </c>
      <c r="M347" s="164">
        <v>0</v>
      </c>
      <c r="N347" s="164">
        <v>1578.1517799999999</v>
      </c>
      <c r="O347" s="164">
        <v>3727.3075299999996</v>
      </c>
      <c r="P347" s="164">
        <v>12701.82245</v>
      </c>
      <c r="Q347" s="164">
        <v>0</v>
      </c>
      <c r="R347" s="165">
        <v>12701.82245</v>
      </c>
      <c r="S347" s="7"/>
      <c r="T347" s="7"/>
      <c r="U347" s="7"/>
      <c r="V347" s="7"/>
      <c r="W347" s="7"/>
      <c r="X347" s="7"/>
      <c r="Y347" s="7"/>
      <c r="Z347" s="7"/>
      <c r="AA347" s="7"/>
      <c r="AB347" s="7"/>
    </row>
    <row r="348" spans="1:28" ht="13.2">
      <c r="A348" s="166"/>
      <c r="B348" s="166"/>
      <c r="C348" s="162" t="s">
        <v>20</v>
      </c>
      <c r="D348" s="162" t="s">
        <v>272</v>
      </c>
      <c r="E348" s="162">
        <v>12</v>
      </c>
      <c r="F348" s="163">
        <v>0</v>
      </c>
      <c r="G348" s="164">
        <v>0</v>
      </c>
      <c r="H348" s="164">
        <v>0</v>
      </c>
      <c r="I348" s="164">
        <v>2187.0121200000003</v>
      </c>
      <c r="J348" s="164">
        <v>13.964379999999998</v>
      </c>
      <c r="K348" s="164">
        <v>2200.9765000000002</v>
      </c>
      <c r="L348" s="164">
        <v>8133.4901399999999</v>
      </c>
      <c r="M348" s="164">
        <v>0</v>
      </c>
      <c r="N348" s="164">
        <v>8133.4901399999999</v>
      </c>
      <c r="O348" s="164">
        <v>10334.466640000001</v>
      </c>
      <c r="P348" s="164">
        <v>23646.584050000001</v>
      </c>
      <c r="Q348" s="164">
        <v>0</v>
      </c>
      <c r="R348" s="165">
        <v>23646.584050000001</v>
      </c>
      <c r="S348" s="7"/>
      <c r="T348" s="7"/>
      <c r="U348" s="7"/>
      <c r="V348" s="7"/>
      <c r="W348" s="7"/>
      <c r="X348" s="7"/>
      <c r="Y348" s="7"/>
      <c r="Z348" s="7"/>
      <c r="AA348" s="7"/>
      <c r="AB348" s="7"/>
    </row>
    <row r="349" spans="1:28" ht="13.2">
      <c r="A349" s="166"/>
      <c r="B349" s="162" t="s">
        <v>21</v>
      </c>
      <c r="C349" s="162" t="s">
        <v>273</v>
      </c>
      <c r="D349" s="162" t="s">
        <v>274</v>
      </c>
      <c r="E349" s="162">
        <v>94</v>
      </c>
      <c r="F349" s="163">
        <v>0</v>
      </c>
      <c r="G349" s="164">
        <v>0</v>
      </c>
      <c r="H349" s="164">
        <v>0</v>
      </c>
      <c r="I349" s="164">
        <v>0</v>
      </c>
      <c r="J349" s="164">
        <v>0</v>
      </c>
      <c r="K349" s="164">
        <v>0</v>
      </c>
      <c r="L349" s="164">
        <v>0</v>
      </c>
      <c r="M349" s="164">
        <v>0</v>
      </c>
      <c r="N349" s="164">
        <v>0</v>
      </c>
      <c r="O349" s="164">
        <v>0</v>
      </c>
      <c r="P349" s="164">
        <v>251.96888000000001</v>
      </c>
      <c r="Q349" s="164">
        <v>0</v>
      </c>
      <c r="R349" s="165">
        <v>251.96888000000001</v>
      </c>
      <c r="S349" s="7"/>
      <c r="T349" s="7"/>
      <c r="U349" s="7"/>
      <c r="V349" s="7"/>
      <c r="W349" s="7"/>
      <c r="X349" s="7"/>
      <c r="Y349" s="7"/>
      <c r="Z349" s="7"/>
      <c r="AA349" s="7"/>
      <c r="AB349" s="7"/>
    </row>
    <row r="350" spans="1:28" ht="13.2">
      <c r="A350" s="166"/>
      <c r="B350" s="166"/>
      <c r="C350" s="162" t="s">
        <v>275</v>
      </c>
      <c r="D350" s="162" t="s">
        <v>276</v>
      </c>
      <c r="E350" s="162">
        <v>196</v>
      </c>
      <c r="F350" s="163">
        <v>0</v>
      </c>
      <c r="G350" s="164">
        <v>0</v>
      </c>
      <c r="H350" s="164">
        <v>0</v>
      </c>
      <c r="I350" s="164">
        <v>353.19137000000001</v>
      </c>
      <c r="J350" s="164">
        <v>1.8679999999999999E-2</v>
      </c>
      <c r="K350" s="164">
        <v>353.21004999999997</v>
      </c>
      <c r="L350" s="164">
        <v>1310.94397</v>
      </c>
      <c r="M350" s="164">
        <v>0</v>
      </c>
      <c r="N350" s="164">
        <v>1310.94397</v>
      </c>
      <c r="O350" s="164">
        <v>1664.1540199999999</v>
      </c>
      <c r="P350" s="164">
        <v>12408.937550000001</v>
      </c>
      <c r="Q350" s="164">
        <v>0</v>
      </c>
      <c r="R350" s="165">
        <v>12408.937550000001</v>
      </c>
      <c r="S350" s="7"/>
      <c r="T350" s="7"/>
      <c r="U350" s="7"/>
      <c r="V350" s="7"/>
      <c r="W350" s="7"/>
      <c r="X350" s="7"/>
      <c r="Y350" s="7"/>
      <c r="Z350" s="7"/>
      <c r="AA350" s="7"/>
      <c r="AB350" s="7"/>
    </row>
    <row r="351" spans="1:28" ht="13.2">
      <c r="A351" s="166"/>
      <c r="B351" s="166"/>
      <c r="C351" s="166"/>
      <c r="D351" s="162" t="s">
        <v>275</v>
      </c>
      <c r="E351" s="162">
        <v>210</v>
      </c>
      <c r="F351" s="163">
        <v>0</v>
      </c>
      <c r="G351" s="164">
        <v>0</v>
      </c>
      <c r="H351" s="164">
        <v>0</v>
      </c>
      <c r="I351" s="164">
        <v>439.36901</v>
      </c>
      <c r="J351" s="164">
        <v>0</v>
      </c>
      <c r="K351" s="164">
        <v>439.36901</v>
      </c>
      <c r="L351" s="164">
        <v>514.85514999999998</v>
      </c>
      <c r="M351" s="164">
        <v>0</v>
      </c>
      <c r="N351" s="164">
        <v>514.85514999999998</v>
      </c>
      <c r="O351" s="164">
        <v>954.22415999999998</v>
      </c>
      <c r="P351" s="164">
        <v>16019.175359999999</v>
      </c>
      <c r="Q351" s="164">
        <v>0</v>
      </c>
      <c r="R351" s="165">
        <v>16019.175359999999</v>
      </c>
      <c r="S351" s="7"/>
      <c r="T351" s="7"/>
      <c r="U351" s="7"/>
      <c r="V351" s="7"/>
      <c r="W351" s="7"/>
      <c r="X351" s="7"/>
      <c r="Y351" s="7"/>
      <c r="Z351" s="7"/>
      <c r="AA351" s="7"/>
      <c r="AB351" s="7"/>
    </row>
    <row r="352" spans="1:28" ht="13.2">
      <c r="A352" s="166"/>
      <c r="B352" s="166"/>
      <c r="C352" s="162" t="s">
        <v>171</v>
      </c>
      <c r="D352" s="162" t="s">
        <v>172</v>
      </c>
      <c r="E352" s="162">
        <v>205</v>
      </c>
      <c r="F352" s="163">
        <v>0</v>
      </c>
      <c r="G352" s="164">
        <v>0</v>
      </c>
      <c r="H352" s="164">
        <v>0</v>
      </c>
      <c r="I352" s="164">
        <v>341.65609000000001</v>
      </c>
      <c r="J352" s="164">
        <v>4.4999999999999999E-4</v>
      </c>
      <c r="K352" s="164">
        <v>341.65654000000001</v>
      </c>
      <c r="L352" s="164">
        <v>1117.45236</v>
      </c>
      <c r="M352" s="164">
        <v>0</v>
      </c>
      <c r="N352" s="164">
        <v>1117.45236</v>
      </c>
      <c r="O352" s="164">
        <v>1459.1088999999999</v>
      </c>
      <c r="P352" s="164">
        <v>18091.817579999999</v>
      </c>
      <c r="Q352" s="164">
        <v>0</v>
      </c>
      <c r="R352" s="165">
        <v>18091.817579999999</v>
      </c>
      <c r="S352" s="7"/>
      <c r="T352" s="7"/>
      <c r="U352" s="7"/>
      <c r="V352" s="7"/>
      <c r="W352" s="7"/>
      <c r="X352" s="7"/>
      <c r="Y352" s="7"/>
      <c r="Z352" s="7"/>
      <c r="AA352" s="7"/>
      <c r="AB352" s="7"/>
    </row>
    <row r="353" spans="1:28" ht="13.2">
      <c r="A353" s="166"/>
      <c r="B353" s="166"/>
      <c r="C353" s="162" t="s">
        <v>173</v>
      </c>
      <c r="D353" s="162" t="s">
        <v>173</v>
      </c>
      <c r="E353" s="162">
        <v>170</v>
      </c>
      <c r="F353" s="163">
        <v>0</v>
      </c>
      <c r="G353" s="164">
        <v>0</v>
      </c>
      <c r="H353" s="164">
        <v>0</v>
      </c>
      <c r="I353" s="164">
        <v>401.38415000000003</v>
      </c>
      <c r="J353" s="164">
        <v>4.8000000000000001E-2</v>
      </c>
      <c r="K353" s="164">
        <v>401.43215000000004</v>
      </c>
      <c r="L353" s="164">
        <v>1765.0363300000001</v>
      </c>
      <c r="M353" s="164">
        <v>20.479849999999999</v>
      </c>
      <c r="N353" s="164">
        <v>1785.5161799999998</v>
      </c>
      <c r="O353" s="164">
        <v>2186.9483300000002</v>
      </c>
      <c r="P353" s="164">
        <v>16187.969489999999</v>
      </c>
      <c r="Q353" s="164">
        <v>0</v>
      </c>
      <c r="R353" s="165">
        <v>16187.969489999999</v>
      </c>
      <c r="S353" s="7"/>
      <c r="T353" s="7"/>
      <c r="U353" s="7"/>
      <c r="V353" s="7"/>
      <c r="W353" s="7"/>
      <c r="X353" s="7"/>
      <c r="Y353" s="7"/>
      <c r="Z353" s="7"/>
      <c r="AA353" s="7"/>
      <c r="AB353" s="7"/>
    </row>
    <row r="354" spans="1:28" ht="13.2">
      <c r="A354" s="166"/>
      <c r="B354" s="166"/>
      <c r="C354" s="162" t="s">
        <v>21</v>
      </c>
      <c r="D354" s="162" t="s">
        <v>215</v>
      </c>
      <c r="E354" s="162">
        <v>214</v>
      </c>
      <c r="F354" s="163">
        <v>0</v>
      </c>
      <c r="G354" s="164">
        <v>0</v>
      </c>
      <c r="H354" s="164">
        <v>0</v>
      </c>
      <c r="I354" s="164">
        <v>564.98752999999999</v>
      </c>
      <c r="J354" s="164">
        <v>0</v>
      </c>
      <c r="K354" s="164">
        <v>564.98752999999999</v>
      </c>
      <c r="L354" s="164">
        <v>234.02646999999999</v>
      </c>
      <c r="M354" s="164">
        <v>0</v>
      </c>
      <c r="N354" s="164">
        <v>234.02646999999999</v>
      </c>
      <c r="O354" s="164">
        <v>799.01400000000001</v>
      </c>
      <c r="P354" s="164">
        <v>17262.038039999999</v>
      </c>
      <c r="Q354" s="164">
        <v>0</v>
      </c>
      <c r="R354" s="165">
        <v>17262.038039999999</v>
      </c>
      <c r="S354" s="7"/>
      <c r="T354" s="7"/>
      <c r="U354" s="7"/>
      <c r="V354" s="7"/>
      <c r="W354" s="7"/>
      <c r="X354" s="7"/>
      <c r="Y354" s="7"/>
      <c r="Z354" s="7"/>
      <c r="AA354" s="7"/>
      <c r="AB354" s="7"/>
    </row>
    <row r="355" spans="1:28" ht="13.2">
      <c r="A355" s="166"/>
      <c r="B355" s="166"/>
      <c r="C355" s="166"/>
      <c r="D355" s="162" t="s">
        <v>21</v>
      </c>
      <c r="E355" s="162">
        <v>81</v>
      </c>
      <c r="F355" s="163">
        <v>0</v>
      </c>
      <c r="G355" s="164">
        <v>0</v>
      </c>
      <c r="H355" s="164">
        <v>0</v>
      </c>
      <c r="I355" s="164">
        <v>1025.4922900000001</v>
      </c>
      <c r="J355" s="164">
        <v>5.3201000000000001</v>
      </c>
      <c r="K355" s="164">
        <v>1030.8123900000001</v>
      </c>
      <c r="L355" s="164">
        <v>8300.0951600000008</v>
      </c>
      <c r="M355" s="164">
        <v>110.49100999999999</v>
      </c>
      <c r="N355" s="164">
        <v>8410.5861700000005</v>
      </c>
      <c r="O355" s="164">
        <v>9441.3985599999996</v>
      </c>
      <c r="P355" s="164">
        <v>17742.207539999999</v>
      </c>
      <c r="Q355" s="164">
        <v>0</v>
      </c>
      <c r="R355" s="165">
        <v>17742.207539999999</v>
      </c>
      <c r="S355" s="7"/>
      <c r="T355" s="7"/>
      <c r="U355" s="7"/>
      <c r="V355" s="7"/>
      <c r="W355" s="7"/>
      <c r="X355" s="7"/>
      <c r="Y355" s="7"/>
      <c r="Z355" s="7"/>
      <c r="AA355" s="7"/>
      <c r="AB355" s="7"/>
    </row>
    <row r="356" spans="1:28" ht="13.2">
      <c r="A356" s="166"/>
      <c r="B356" s="166"/>
      <c r="C356" s="166"/>
      <c r="D356" s="162" t="s">
        <v>174</v>
      </c>
      <c r="E356" s="162">
        <v>168</v>
      </c>
      <c r="F356" s="163">
        <v>0</v>
      </c>
      <c r="G356" s="164">
        <v>0</v>
      </c>
      <c r="H356" s="164">
        <v>0</v>
      </c>
      <c r="I356" s="164">
        <v>788.38026000000002</v>
      </c>
      <c r="J356" s="164">
        <v>0.11168</v>
      </c>
      <c r="K356" s="164">
        <v>788.49194</v>
      </c>
      <c r="L356" s="164">
        <v>1564.42571</v>
      </c>
      <c r="M356" s="164">
        <v>0</v>
      </c>
      <c r="N356" s="164">
        <v>1564.42571</v>
      </c>
      <c r="O356" s="164">
        <v>2352.9176499999999</v>
      </c>
      <c r="P356" s="164">
        <v>34918.79967</v>
      </c>
      <c r="Q356" s="164">
        <v>0</v>
      </c>
      <c r="R356" s="165">
        <v>34918.79967</v>
      </c>
      <c r="S356" s="7"/>
      <c r="T356" s="7"/>
      <c r="U356" s="7"/>
      <c r="V356" s="7"/>
      <c r="W356" s="7"/>
      <c r="X356" s="7"/>
      <c r="Y356" s="7"/>
      <c r="Z356" s="7"/>
      <c r="AA356" s="7"/>
      <c r="AB356" s="7"/>
    </row>
    <row r="357" spans="1:28" ht="13.2">
      <c r="A357" s="166"/>
      <c r="B357" s="166"/>
      <c r="C357" s="162" t="s">
        <v>277</v>
      </c>
      <c r="D357" s="162" t="s">
        <v>277</v>
      </c>
      <c r="E357" s="162">
        <v>169</v>
      </c>
      <c r="F357" s="163">
        <v>0</v>
      </c>
      <c r="G357" s="164">
        <v>0</v>
      </c>
      <c r="H357" s="164">
        <v>0</v>
      </c>
      <c r="I357" s="164">
        <v>670.23099000000002</v>
      </c>
      <c r="J357" s="164">
        <v>3.9600500000000003</v>
      </c>
      <c r="K357" s="164">
        <v>674.19104000000004</v>
      </c>
      <c r="L357" s="164">
        <v>621.43280000000004</v>
      </c>
      <c r="M357" s="164">
        <v>3.1303899999999998</v>
      </c>
      <c r="N357" s="164">
        <v>624.56318999999996</v>
      </c>
      <c r="O357" s="164">
        <v>1298.75423</v>
      </c>
      <c r="P357" s="164">
        <v>22807.252710000001</v>
      </c>
      <c r="Q357" s="164">
        <v>0</v>
      </c>
      <c r="R357" s="165">
        <v>22807.252710000001</v>
      </c>
      <c r="S357" s="7"/>
      <c r="T357" s="7"/>
      <c r="U357" s="7"/>
      <c r="V357" s="7"/>
      <c r="W357" s="7"/>
      <c r="X357" s="7"/>
      <c r="Y357" s="7"/>
      <c r="Z357" s="7"/>
      <c r="AA357" s="7"/>
      <c r="AB357" s="7"/>
    </row>
    <row r="358" spans="1:28" ht="13.2">
      <c r="A358" s="166"/>
      <c r="B358" s="166"/>
      <c r="C358" s="162" t="s">
        <v>175</v>
      </c>
      <c r="D358" s="162" t="s">
        <v>175</v>
      </c>
      <c r="E358" s="162">
        <v>83</v>
      </c>
      <c r="F358" s="163">
        <v>0</v>
      </c>
      <c r="G358" s="164">
        <v>0</v>
      </c>
      <c r="H358" s="164">
        <v>0</v>
      </c>
      <c r="I358" s="164">
        <v>1845.4379199999998</v>
      </c>
      <c r="J358" s="164">
        <v>48.437419999999996</v>
      </c>
      <c r="K358" s="164">
        <v>1893.8753400000001</v>
      </c>
      <c r="L358" s="164">
        <v>5878.23254</v>
      </c>
      <c r="M358" s="164">
        <v>16.30921</v>
      </c>
      <c r="N358" s="164">
        <v>5894.5417500000003</v>
      </c>
      <c r="O358" s="164">
        <v>7788.4170899999999</v>
      </c>
      <c r="P358" s="164">
        <v>38785.933159999993</v>
      </c>
      <c r="Q358" s="164">
        <v>0</v>
      </c>
      <c r="R358" s="165">
        <v>38785.933159999993</v>
      </c>
      <c r="S358" s="7"/>
      <c r="T358" s="7"/>
      <c r="U358" s="7"/>
      <c r="V358" s="7"/>
      <c r="W358" s="7"/>
      <c r="X358" s="7"/>
      <c r="Y358" s="7"/>
      <c r="Z358" s="7"/>
      <c r="AA358" s="7"/>
      <c r="AB358" s="7"/>
    </row>
    <row r="359" spans="1:28" ht="13.2">
      <c r="A359" s="166"/>
      <c r="B359" s="162" t="s">
        <v>22</v>
      </c>
      <c r="C359" s="162" t="s">
        <v>22</v>
      </c>
      <c r="D359" s="162" t="s">
        <v>22</v>
      </c>
      <c r="E359" s="162">
        <v>187</v>
      </c>
      <c r="F359" s="163">
        <v>0</v>
      </c>
      <c r="G359" s="164">
        <v>0</v>
      </c>
      <c r="H359" s="164">
        <v>0</v>
      </c>
      <c r="I359" s="164">
        <v>350.82983000000002</v>
      </c>
      <c r="J359" s="164">
        <v>1.0264200000000001</v>
      </c>
      <c r="K359" s="164">
        <v>351.85624999999999</v>
      </c>
      <c r="L359" s="164">
        <v>1039.29511</v>
      </c>
      <c r="M359" s="164">
        <v>0</v>
      </c>
      <c r="N359" s="164">
        <v>1039.29511</v>
      </c>
      <c r="O359" s="164">
        <v>1391.1513600000001</v>
      </c>
      <c r="P359" s="164">
        <v>15589.95117</v>
      </c>
      <c r="Q359" s="164">
        <v>0</v>
      </c>
      <c r="R359" s="165">
        <v>15589.95117</v>
      </c>
      <c r="S359" s="7"/>
      <c r="T359" s="7"/>
      <c r="U359" s="7"/>
      <c r="V359" s="7"/>
      <c r="W359" s="7"/>
      <c r="X359" s="7"/>
      <c r="Y359" s="7"/>
      <c r="Z359" s="7"/>
      <c r="AA359" s="7"/>
      <c r="AB359" s="7"/>
    </row>
    <row r="360" spans="1:28" ht="13.2">
      <c r="A360" s="166"/>
      <c r="B360" s="166"/>
      <c r="C360" s="162" t="s">
        <v>178</v>
      </c>
      <c r="D360" s="162" t="s">
        <v>179</v>
      </c>
      <c r="E360" s="162">
        <v>173</v>
      </c>
      <c r="F360" s="163">
        <v>0</v>
      </c>
      <c r="G360" s="164">
        <v>0</v>
      </c>
      <c r="H360" s="164">
        <v>0</v>
      </c>
      <c r="I360" s="164">
        <v>575.65181000000007</v>
      </c>
      <c r="J360" s="164">
        <v>35.39432</v>
      </c>
      <c r="K360" s="164">
        <v>611.04612999999995</v>
      </c>
      <c r="L360" s="164">
        <v>735.12463000000002</v>
      </c>
      <c r="M360" s="164">
        <v>0</v>
      </c>
      <c r="N360" s="164">
        <v>735.12463000000002</v>
      </c>
      <c r="O360" s="164">
        <v>1346.17076</v>
      </c>
      <c r="P360" s="164">
        <v>34444.904159999998</v>
      </c>
      <c r="Q360" s="164">
        <v>0</v>
      </c>
      <c r="R360" s="165">
        <v>34444.904159999998</v>
      </c>
      <c r="S360" s="7"/>
      <c r="T360" s="7"/>
      <c r="U360" s="7"/>
      <c r="V360" s="7"/>
      <c r="W360" s="7"/>
      <c r="X360" s="7"/>
      <c r="Y360" s="7"/>
      <c r="Z360" s="7"/>
      <c r="AA360" s="7"/>
      <c r="AB360" s="7"/>
    </row>
    <row r="361" spans="1:28" ht="13.2">
      <c r="A361" s="166"/>
      <c r="B361" s="166"/>
      <c r="C361" s="166"/>
      <c r="D361" s="166"/>
      <c r="E361" s="167">
        <v>222</v>
      </c>
      <c r="F361" s="168">
        <v>0</v>
      </c>
      <c r="G361" s="120">
        <v>0</v>
      </c>
      <c r="H361" s="120">
        <v>0</v>
      </c>
      <c r="I361" s="120">
        <v>144.72678999999999</v>
      </c>
      <c r="J361" s="120">
        <v>2.0829999999999998E-2</v>
      </c>
      <c r="K361" s="120">
        <v>144.74761999999998</v>
      </c>
      <c r="L361" s="120">
        <v>439.68635</v>
      </c>
      <c r="M361" s="120">
        <v>0</v>
      </c>
      <c r="N361" s="120">
        <v>439.68635</v>
      </c>
      <c r="O361" s="120">
        <v>584.43396999999993</v>
      </c>
      <c r="P361" s="120">
        <v>15685.779119999999</v>
      </c>
      <c r="Q361" s="120">
        <v>0</v>
      </c>
      <c r="R361" s="169">
        <v>15685.779119999999</v>
      </c>
      <c r="S361" s="7"/>
      <c r="T361" s="7"/>
      <c r="U361" s="7"/>
      <c r="V361" s="7"/>
      <c r="W361" s="7"/>
      <c r="X361" s="7"/>
      <c r="Y361" s="7"/>
      <c r="Z361" s="7"/>
      <c r="AA361" s="7"/>
      <c r="AB361" s="7"/>
    </row>
    <row r="362" spans="1:28" ht="13.2">
      <c r="A362" s="166"/>
      <c r="B362" s="162" t="s">
        <v>180</v>
      </c>
      <c r="C362" s="162" t="s">
        <v>181</v>
      </c>
      <c r="D362" s="162" t="s">
        <v>181</v>
      </c>
      <c r="E362" s="162">
        <v>204</v>
      </c>
      <c r="F362" s="163">
        <v>0</v>
      </c>
      <c r="G362" s="164">
        <v>0</v>
      </c>
      <c r="H362" s="164">
        <v>0</v>
      </c>
      <c r="I362" s="164">
        <v>1045.69011</v>
      </c>
      <c r="J362" s="164">
        <v>8.9999999999999998E-4</v>
      </c>
      <c r="K362" s="164">
        <v>1045.69101</v>
      </c>
      <c r="L362" s="164">
        <v>741.55633999999998</v>
      </c>
      <c r="M362" s="164">
        <v>0</v>
      </c>
      <c r="N362" s="164">
        <v>741.55633999999998</v>
      </c>
      <c r="O362" s="164">
        <v>1787.2473500000001</v>
      </c>
      <c r="P362" s="164">
        <v>11415.950279999999</v>
      </c>
      <c r="Q362" s="164">
        <v>0</v>
      </c>
      <c r="R362" s="165">
        <v>11415.950279999999</v>
      </c>
      <c r="S362" s="7"/>
      <c r="T362" s="7"/>
      <c r="U362" s="7"/>
      <c r="V362" s="7"/>
      <c r="W362" s="7"/>
      <c r="X362" s="7"/>
      <c r="Y362" s="7"/>
      <c r="Z362" s="7"/>
      <c r="AA362" s="7"/>
      <c r="AB362" s="7"/>
    </row>
    <row r="363" spans="1:28" ht="13.2">
      <c r="A363" s="166"/>
      <c r="B363" s="166"/>
      <c r="C363" s="162" t="s">
        <v>278</v>
      </c>
      <c r="D363" s="162" t="s">
        <v>279</v>
      </c>
      <c r="E363" s="162">
        <v>225</v>
      </c>
      <c r="F363" s="163">
        <v>0</v>
      </c>
      <c r="G363" s="164">
        <v>0</v>
      </c>
      <c r="H363" s="164">
        <v>0</v>
      </c>
      <c r="I363" s="164">
        <v>310.37513999999999</v>
      </c>
      <c r="J363" s="164">
        <v>0</v>
      </c>
      <c r="K363" s="164">
        <v>310.37513999999999</v>
      </c>
      <c r="L363" s="164">
        <v>11.55</v>
      </c>
      <c r="M363" s="164">
        <v>0</v>
      </c>
      <c r="N363" s="164">
        <v>11.55</v>
      </c>
      <c r="O363" s="164">
        <v>321.92514</v>
      </c>
      <c r="P363" s="164">
        <v>13520.471539999999</v>
      </c>
      <c r="Q363" s="164">
        <v>0</v>
      </c>
      <c r="R363" s="165">
        <v>13520.471539999999</v>
      </c>
      <c r="S363" s="7"/>
      <c r="T363" s="7"/>
      <c r="U363" s="7"/>
      <c r="V363" s="7"/>
      <c r="W363" s="7"/>
      <c r="X363" s="7"/>
      <c r="Y363" s="7"/>
      <c r="Z363" s="7"/>
      <c r="AA363" s="7"/>
      <c r="AB363" s="7"/>
    </row>
    <row r="364" spans="1:28" ht="13.2">
      <c r="A364" s="166"/>
      <c r="B364" s="166"/>
      <c r="C364" s="162" t="s">
        <v>180</v>
      </c>
      <c r="D364" s="162" t="s">
        <v>182</v>
      </c>
      <c r="E364" s="162">
        <v>186</v>
      </c>
      <c r="F364" s="163">
        <v>0</v>
      </c>
      <c r="G364" s="164">
        <v>0</v>
      </c>
      <c r="H364" s="164">
        <v>0</v>
      </c>
      <c r="I364" s="164">
        <v>1640.18093</v>
      </c>
      <c r="J364" s="164">
        <v>1.3039799999999999</v>
      </c>
      <c r="K364" s="164">
        <v>1641.4849099999999</v>
      </c>
      <c r="L364" s="164">
        <v>3816.50549</v>
      </c>
      <c r="M364" s="164">
        <v>30.040800000000001</v>
      </c>
      <c r="N364" s="164">
        <v>3846.5462900000002</v>
      </c>
      <c r="O364" s="164">
        <v>5488.0312000000004</v>
      </c>
      <c r="P364" s="164">
        <v>40424.469560000005</v>
      </c>
      <c r="Q364" s="164">
        <v>0</v>
      </c>
      <c r="R364" s="165">
        <v>40424.469560000005</v>
      </c>
      <c r="S364" s="7"/>
      <c r="T364" s="7"/>
      <c r="U364" s="7"/>
      <c r="V364" s="7"/>
      <c r="W364" s="7"/>
      <c r="X364" s="7"/>
      <c r="Y364" s="7"/>
      <c r="Z364" s="7"/>
      <c r="AA364" s="7"/>
      <c r="AB364" s="7"/>
    </row>
    <row r="365" spans="1:28" ht="13.2">
      <c r="A365" s="166"/>
      <c r="B365" s="162" t="s">
        <v>24</v>
      </c>
      <c r="C365" s="162" t="s">
        <v>24</v>
      </c>
      <c r="D365" s="162" t="s">
        <v>218</v>
      </c>
      <c r="E365" s="162">
        <v>149</v>
      </c>
      <c r="F365" s="163">
        <v>0</v>
      </c>
      <c r="G365" s="164">
        <v>0</v>
      </c>
      <c r="H365" s="164">
        <v>0</v>
      </c>
      <c r="I365" s="164">
        <v>276.28540000000004</v>
      </c>
      <c r="J365" s="164">
        <v>0.89410000000000001</v>
      </c>
      <c r="K365" s="164">
        <v>277.17950000000002</v>
      </c>
      <c r="L365" s="164">
        <v>2355.00477</v>
      </c>
      <c r="M365" s="164">
        <v>2.8602399999999997</v>
      </c>
      <c r="N365" s="164">
        <v>2357.86501</v>
      </c>
      <c r="O365" s="164">
        <v>2635.0445099999997</v>
      </c>
      <c r="P365" s="164">
        <v>16447.337039999999</v>
      </c>
      <c r="Q365" s="164">
        <v>0</v>
      </c>
      <c r="R365" s="165">
        <v>16447.337039999999</v>
      </c>
      <c r="S365" s="7"/>
      <c r="T365" s="7"/>
      <c r="U365" s="7"/>
      <c r="V365" s="7"/>
      <c r="W365" s="7"/>
      <c r="X365" s="7"/>
      <c r="Y365" s="7"/>
      <c r="Z365" s="7"/>
      <c r="AA365" s="7"/>
      <c r="AB365" s="7"/>
    </row>
    <row r="366" spans="1:28" ht="13.2">
      <c r="A366" s="166"/>
      <c r="B366" s="166"/>
      <c r="C366" s="166"/>
      <c r="D366" s="162" t="s">
        <v>24</v>
      </c>
      <c r="E366" s="162">
        <v>145</v>
      </c>
      <c r="F366" s="163">
        <v>0</v>
      </c>
      <c r="G366" s="164">
        <v>0</v>
      </c>
      <c r="H366" s="164">
        <v>0</v>
      </c>
      <c r="I366" s="164">
        <v>1308.231</v>
      </c>
      <c r="J366" s="164">
        <v>193.42167999999998</v>
      </c>
      <c r="K366" s="164">
        <v>1501.6526799999999</v>
      </c>
      <c r="L366" s="164">
        <v>14144.966859999999</v>
      </c>
      <c r="M366" s="164">
        <v>204.56950000000001</v>
      </c>
      <c r="N366" s="164">
        <v>14349.53636</v>
      </c>
      <c r="O366" s="164">
        <v>15851.189039999999</v>
      </c>
      <c r="P366" s="164">
        <v>24214.548059999997</v>
      </c>
      <c r="Q366" s="164">
        <v>0</v>
      </c>
      <c r="R366" s="165">
        <v>24214.548059999997</v>
      </c>
      <c r="S366" s="7"/>
      <c r="T366" s="7"/>
      <c r="U366" s="7"/>
      <c r="V366" s="7"/>
      <c r="W366" s="7"/>
      <c r="X366" s="7"/>
      <c r="Y366" s="7"/>
      <c r="Z366" s="7"/>
      <c r="AA366" s="7"/>
      <c r="AB366" s="7"/>
    </row>
    <row r="367" spans="1:28" ht="13.2">
      <c r="A367" s="166"/>
      <c r="B367" s="166"/>
      <c r="C367" s="162" t="s">
        <v>280</v>
      </c>
      <c r="D367" s="162" t="s">
        <v>280</v>
      </c>
      <c r="E367" s="162">
        <v>155</v>
      </c>
      <c r="F367" s="163">
        <v>0</v>
      </c>
      <c r="G367" s="164">
        <v>0</v>
      </c>
      <c r="H367" s="164">
        <v>0</v>
      </c>
      <c r="I367" s="164">
        <v>0</v>
      </c>
      <c r="J367" s="164">
        <v>0</v>
      </c>
      <c r="K367" s="164">
        <v>0</v>
      </c>
      <c r="L367" s="164">
        <v>0</v>
      </c>
      <c r="M367" s="164">
        <v>0</v>
      </c>
      <c r="N367" s="164">
        <v>0</v>
      </c>
      <c r="O367" s="164">
        <v>0</v>
      </c>
      <c r="P367" s="164">
        <v>2919.4949200000001</v>
      </c>
      <c r="Q367" s="164">
        <v>0</v>
      </c>
      <c r="R367" s="165">
        <v>2919.4949200000001</v>
      </c>
      <c r="S367" s="7"/>
      <c r="T367" s="7"/>
      <c r="U367" s="7"/>
      <c r="V367" s="7"/>
      <c r="W367" s="7"/>
      <c r="X367" s="7"/>
      <c r="Y367" s="7"/>
      <c r="Z367" s="7"/>
      <c r="AA367" s="7"/>
      <c r="AB367" s="7"/>
    </row>
    <row r="368" spans="1:28" ht="13.2">
      <c r="A368" s="166"/>
      <c r="B368" s="166"/>
      <c r="C368" s="162" t="s">
        <v>281</v>
      </c>
      <c r="D368" s="162" t="s">
        <v>281</v>
      </c>
      <c r="E368" s="162">
        <v>156</v>
      </c>
      <c r="F368" s="163">
        <v>0</v>
      </c>
      <c r="G368" s="164">
        <v>0</v>
      </c>
      <c r="H368" s="164">
        <v>0</v>
      </c>
      <c r="I368" s="164">
        <v>0</v>
      </c>
      <c r="J368" s="164">
        <v>0</v>
      </c>
      <c r="K368" s="164">
        <v>0</v>
      </c>
      <c r="L368" s="164">
        <v>0</v>
      </c>
      <c r="M368" s="164">
        <v>0</v>
      </c>
      <c r="N368" s="164">
        <v>0</v>
      </c>
      <c r="O368" s="164">
        <v>0</v>
      </c>
      <c r="P368" s="164">
        <v>2104.3192300000001</v>
      </c>
      <c r="Q368" s="164">
        <v>0</v>
      </c>
      <c r="R368" s="165">
        <v>2104.3192300000001</v>
      </c>
      <c r="S368" s="7"/>
      <c r="T368" s="7"/>
      <c r="U368" s="7"/>
      <c r="V368" s="7"/>
      <c r="W368" s="7"/>
      <c r="X368" s="7"/>
      <c r="Y368" s="7"/>
      <c r="Z368" s="7"/>
      <c r="AA368" s="7"/>
      <c r="AB368" s="7"/>
    </row>
    <row r="369" spans="1:28" ht="13.2">
      <c r="A369" s="166"/>
      <c r="B369" s="166"/>
      <c r="C369" s="162" t="s">
        <v>282</v>
      </c>
      <c r="D369" s="162" t="s">
        <v>283</v>
      </c>
      <c r="E369" s="162">
        <v>157</v>
      </c>
      <c r="F369" s="163">
        <v>0</v>
      </c>
      <c r="G369" s="164">
        <v>0</v>
      </c>
      <c r="H369" s="164">
        <v>0</v>
      </c>
      <c r="I369" s="164">
        <v>0</v>
      </c>
      <c r="J369" s="164">
        <v>0</v>
      </c>
      <c r="K369" s="164">
        <v>0</v>
      </c>
      <c r="L369" s="164">
        <v>0</v>
      </c>
      <c r="M369" s="164">
        <v>0</v>
      </c>
      <c r="N369" s="164">
        <v>0</v>
      </c>
      <c r="O369" s="164">
        <v>0</v>
      </c>
      <c r="P369" s="164">
        <v>1346.4970600000001</v>
      </c>
      <c r="Q369" s="164">
        <v>0</v>
      </c>
      <c r="R369" s="165">
        <v>1346.4970600000001</v>
      </c>
      <c r="S369" s="7"/>
      <c r="T369" s="7"/>
      <c r="U369" s="7"/>
      <c r="V369" s="7"/>
      <c r="W369" s="7"/>
      <c r="X369" s="7"/>
      <c r="Y369" s="7"/>
      <c r="Z369" s="7"/>
      <c r="AA369" s="7"/>
      <c r="AB369" s="7"/>
    </row>
    <row r="370" spans="1:28" ht="13.2">
      <c r="A370" s="166"/>
      <c r="B370" s="162" t="s">
        <v>25</v>
      </c>
      <c r="C370" s="162" t="s">
        <v>25</v>
      </c>
      <c r="D370" s="162" t="s">
        <v>25</v>
      </c>
      <c r="E370" s="162">
        <v>85</v>
      </c>
      <c r="F370" s="163">
        <v>0</v>
      </c>
      <c r="G370" s="164">
        <v>0</v>
      </c>
      <c r="H370" s="164">
        <v>0</v>
      </c>
      <c r="I370" s="164">
        <v>700.30521999999996</v>
      </c>
      <c r="J370" s="164">
        <v>4.1239499999999998</v>
      </c>
      <c r="K370" s="164">
        <v>704.42917</v>
      </c>
      <c r="L370" s="164">
        <v>3719.4386</v>
      </c>
      <c r="M370" s="164">
        <v>0</v>
      </c>
      <c r="N370" s="164">
        <v>3719.4386</v>
      </c>
      <c r="O370" s="164">
        <v>4423.8677699999998</v>
      </c>
      <c r="P370" s="164">
        <v>11703.909710000002</v>
      </c>
      <c r="Q370" s="164">
        <v>0</v>
      </c>
      <c r="R370" s="165">
        <v>11703.909710000002</v>
      </c>
      <c r="S370" s="7"/>
      <c r="T370" s="7"/>
      <c r="U370" s="7"/>
      <c r="V370" s="7"/>
      <c r="W370" s="7"/>
      <c r="X370" s="7"/>
      <c r="Y370" s="7"/>
      <c r="Z370" s="7"/>
      <c r="AA370" s="7"/>
      <c r="AB370" s="7"/>
    </row>
    <row r="371" spans="1:28" ht="13.2">
      <c r="A371" s="166"/>
      <c r="B371" s="162" t="s">
        <v>26</v>
      </c>
      <c r="C371" s="162" t="s">
        <v>183</v>
      </c>
      <c r="D371" s="162" t="s">
        <v>284</v>
      </c>
      <c r="E371" s="162">
        <v>211</v>
      </c>
      <c r="F371" s="163">
        <v>0</v>
      </c>
      <c r="G371" s="164">
        <v>0</v>
      </c>
      <c r="H371" s="164">
        <v>0</v>
      </c>
      <c r="I371" s="164">
        <v>791.70253000000002</v>
      </c>
      <c r="J371" s="164">
        <v>3.7359999999999997E-2</v>
      </c>
      <c r="K371" s="164">
        <v>791.73989000000006</v>
      </c>
      <c r="L371" s="164">
        <v>109.30438000000001</v>
      </c>
      <c r="M371" s="164">
        <v>0</v>
      </c>
      <c r="N371" s="164">
        <v>109.30438000000001</v>
      </c>
      <c r="O371" s="164">
        <v>901.04426999999998</v>
      </c>
      <c r="P371" s="164">
        <v>16739.939470000001</v>
      </c>
      <c r="Q371" s="164">
        <v>0</v>
      </c>
      <c r="R371" s="165">
        <v>16739.939470000001</v>
      </c>
      <c r="S371" s="7"/>
      <c r="T371" s="7"/>
      <c r="U371" s="7"/>
      <c r="V371" s="7"/>
      <c r="W371" s="7"/>
      <c r="X371" s="7"/>
      <c r="Y371" s="7"/>
      <c r="Z371" s="7"/>
      <c r="AA371" s="7"/>
      <c r="AB371" s="7"/>
    </row>
    <row r="372" spans="1:28" ht="13.2">
      <c r="A372" s="166"/>
      <c r="B372" s="166"/>
      <c r="C372" s="166"/>
      <c r="D372" s="162" t="s">
        <v>184</v>
      </c>
      <c r="E372" s="162">
        <v>7</v>
      </c>
      <c r="F372" s="163">
        <v>0</v>
      </c>
      <c r="G372" s="164">
        <v>0</v>
      </c>
      <c r="H372" s="164">
        <v>0</v>
      </c>
      <c r="I372" s="164">
        <v>3658.9815099999996</v>
      </c>
      <c r="J372" s="164">
        <v>4.8924799999999999</v>
      </c>
      <c r="K372" s="164">
        <v>3663.87399</v>
      </c>
      <c r="L372" s="164">
        <v>3521.8047900000001</v>
      </c>
      <c r="M372" s="164">
        <v>2.0590000000000001E-2</v>
      </c>
      <c r="N372" s="164">
        <v>3521.8253799999998</v>
      </c>
      <c r="O372" s="164">
        <v>7185.6993700000003</v>
      </c>
      <c r="P372" s="164">
        <v>34224.42843</v>
      </c>
      <c r="Q372" s="164">
        <v>0</v>
      </c>
      <c r="R372" s="165">
        <v>34224.42843</v>
      </c>
      <c r="S372" s="7"/>
      <c r="T372" s="7"/>
      <c r="U372" s="7"/>
      <c r="V372" s="7"/>
      <c r="W372" s="7"/>
      <c r="X372" s="7"/>
      <c r="Y372" s="7"/>
      <c r="Z372" s="7"/>
      <c r="AA372" s="7"/>
      <c r="AB372" s="7"/>
    </row>
    <row r="373" spans="1:28" ht="13.2">
      <c r="A373" s="166"/>
      <c r="B373" s="166"/>
      <c r="C373" s="162" t="s">
        <v>285</v>
      </c>
      <c r="D373" s="162" t="s">
        <v>285</v>
      </c>
      <c r="E373" s="162">
        <v>34</v>
      </c>
      <c r="F373" s="163">
        <v>0</v>
      </c>
      <c r="G373" s="164">
        <v>0</v>
      </c>
      <c r="H373" s="164">
        <v>0</v>
      </c>
      <c r="I373" s="164">
        <v>1093.9640900000002</v>
      </c>
      <c r="J373" s="164">
        <v>37.949649999999998</v>
      </c>
      <c r="K373" s="164">
        <v>1131.91374</v>
      </c>
      <c r="L373" s="164">
        <v>715.39963999999998</v>
      </c>
      <c r="M373" s="164">
        <v>0</v>
      </c>
      <c r="N373" s="164">
        <v>715.39963999999998</v>
      </c>
      <c r="O373" s="164">
        <v>1847.3133799999998</v>
      </c>
      <c r="P373" s="164">
        <v>19095.703829999999</v>
      </c>
      <c r="Q373" s="164">
        <v>0</v>
      </c>
      <c r="R373" s="165">
        <v>19095.703829999999</v>
      </c>
      <c r="S373" s="7"/>
      <c r="T373" s="7"/>
      <c r="U373" s="7"/>
      <c r="V373" s="7"/>
      <c r="W373" s="7"/>
      <c r="X373" s="7"/>
      <c r="Y373" s="7"/>
      <c r="Z373" s="7"/>
      <c r="AA373" s="7"/>
      <c r="AB373" s="7"/>
    </row>
    <row r="374" spans="1:28" ht="13.2">
      <c r="A374" s="162" t="s">
        <v>286</v>
      </c>
      <c r="B374" s="162" t="s">
        <v>2</v>
      </c>
      <c r="C374" s="162" t="s">
        <v>220</v>
      </c>
      <c r="D374" s="162" t="s">
        <v>220</v>
      </c>
      <c r="E374" s="162">
        <v>120</v>
      </c>
      <c r="F374" s="163">
        <v>0</v>
      </c>
      <c r="G374" s="164">
        <v>0</v>
      </c>
      <c r="H374" s="164">
        <v>0</v>
      </c>
      <c r="I374" s="164">
        <v>0.54522000000000004</v>
      </c>
      <c r="J374" s="164">
        <v>0</v>
      </c>
      <c r="K374" s="164">
        <v>0.54522000000000004</v>
      </c>
      <c r="L374" s="164">
        <v>0</v>
      </c>
      <c r="M374" s="164">
        <v>0</v>
      </c>
      <c r="N374" s="164">
        <v>0</v>
      </c>
      <c r="O374" s="164">
        <v>0.54522000000000004</v>
      </c>
      <c r="P374" s="164">
        <v>3184.4268199999997</v>
      </c>
      <c r="Q374" s="164">
        <v>0</v>
      </c>
      <c r="R374" s="165">
        <v>3184.4268199999997</v>
      </c>
      <c r="S374" s="7"/>
      <c r="T374" s="7"/>
      <c r="U374" s="7"/>
      <c r="V374" s="7"/>
      <c r="W374" s="7"/>
      <c r="X374" s="7"/>
      <c r="Y374" s="7"/>
      <c r="Z374" s="7"/>
      <c r="AA374" s="7"/>
      <c r="AB374" s="7"/>
    </row>
    <row r="375" spans="1:28" ht="13.2">
      <c r="A375" s="166"/>
      <c r="B375" s="162" t="s">
        <v>3</v>
      </c>
      <c r="C375" s="162" t="s">
        <v>103</v>
      </c>
      <c r="D375" s="162" t="s">
        <v>103</v>
      </c>
      <c r="E375" s="162">
        <v>4</v>
      </c>
      <c r="F375" s="163">
        <v>0</v>
      </c>
      <c r="G375" s="164">
        <v>0</v>
      </c>
      <c r="H375" s="164">
        <v>0</v>
      </c>
      <c r="I375" s="164">
        <v>0</v>
      </c>
      <c r="J375" s="164">
        <v>0</v>
      </c>
      <c r="K375" s="164">
        <v>0</v>
      </c>
      <c r="L375" s="164">
        <v>0</v>
      </c>
      <c r="M375" s="164">
        <v>0</v>
      </c>
      <c r="N375" s="164">
        <v>0</v>
      </c>
      <c r="O375" s="164">
        <v>0</v>
      </c>
      <c r="P375" s="164">
        <v>4675.3119999999999</v>
      </c>
      <c r="Q375" s="164">
        <v>0</v>
      </c>
      <c r="R375" s="165">
        <v>4675.3119999999999</v>
      </c>
      <c r="S375" s="7"/>
      <c r="T375" s="7"/>
      <c r="U375" s="7"/>
      <c r="V375" s="7"/>
      <c r="W375" s="7"/>
      <c r="X375" s="7"/>
      <c r="Y375" s="7"/>
      <c r="Z375" s="7"/>
      <c r="AA375" s="7"/>
      <c r="AB375" s="7"/>
    </row>
    <row r="376" spans="1:28" ht="13.2">
      <c r="A376" s="166"/>
      <c r="B376" s="166"/>
      <c r="C376" s="166"/>
      <c r="D376" s="166"/>
      <c r="E376" s="167">
        <v>74</v>
      </c>
      <c r="F376" s="168">
        <v>0</v>
      </c>
      <c r="G376" s="120">
        <v>0</v>
      </c>
      <c r="H376" s="120">
        <v>0</v>
      </c>
      <c r="I376" s="120">
        <v>0</v>
      </c>
      <c r="J376" s="120">
        <v>0</v>
      </c>
      <c r="K376" s="120">
        <v>0</v>
      </c>
      <c r="L376" s="120">
        <v>0</v>
      </c>
      <c r="M376" s="120">
        <v>0</v>
      </c>
      <c r="N376" s="120">
        <v>0</v>
      </c>
      <c r="O376" s="120">
        <v>0</v>
      </c>
      <c r="P376" s="120">
        <v>4775.1152599999996</v>
      </c>
      <c r="Q376" s="120">
        <v>0</v>
      </c>
      <c r="R376" s="169">
        <v>4775.1152599999996</v>
      </c>
      <c r="S376" s="7"/>
      <c r="T376" s="7"/>
      <c r="U376" s="7"/>
      <c r="V376" s="7"/>
      <c r="W376" s="7"/>
      <c r="X376" s="7"/>
      <c r="Y376" s="7"/>
      <c r="Z376" s="7"/>
      <c r="AA376" s="7"/>
      <c r="AB376" s="7"/>
    </row>
    <row r="377" spans="1:28" ht="13.2">
      <c r="A377" s="166"/>
      <c r="B377" s="166"/>
      <c r="C377" s="166"/>
      <c r="D377" s="162" t="s">
        <v>159</v>
      </c>
      <c r="E377" s="162">
        <v>197</v>
      </c>
      <c r="F377" s="163">
        <v>0</v>
      </c>
      <c r="G377" s="164">
        <v>0</v>
      </c>
      <c r="H377" s="164">
        <v>0</v>
      </c>
      <c r="I377" s="164">
        <v>0</v>
      </c>
      <c r="J377" s="164">
        <v>0</v>
      </c>
      <c r="K377" s="164">
        <v>0</v>
      </c>
      <c r="L377" s="164">
        <v>0</v>
      </c>
      <c r="M377" s="164">
        <v>0</v>
      </c>
      <c r="N377" s="164">
        <v>0</v>
      </c>
      <c r="O377" s="164">
        <v>0</v>
      </c>
      <c r="P377" s="164">
        <v>1850.69453</v>
      </c>
      <c r="Q377" s="164">
        <v>0</v>
      </c>
      <c r="R377" s="165">
        <v>1850.69453</v>
      </c>
      <c r="S377" s="7"/>
      <c r="T377" s="7"/>
      <c r="U377" s="7"/>
      <c r="V377" s="7"/>
      <c r="W377" s="7"/>
      <c r="X377" s="7"/>
      <c r="Y377" s="7"/>
      <c r="Z377" s="7"/>
      <c r="AA377" s="7"/>
      <c r="AB377" s="7"/>
    </row>
    <row r="378" spans="1:28" ht="13.2">
      <c r="A378" s="166"/>
      <c r="B378" s="166"/>
      <c r="C378" s="162" t="s">
        <v>104</v>
      </c>
      <c r="D378" s="162" t="s">
        <v>105</v>
      </c>
      <c r="E378" s="162">
        <v>3</v>
      </c>
      <c r="F378" s="163">
        <v>0</v>
      </c>
      <c r="G378" s="164">
        <v>0</v>
      </c>
      <c r="H378" s="164">
        <v>0</v>
      </c>
      <c r="I378" s="164">
        <v>16.961669999999998</v>
      </c>
      <c r="J378" s="164">
        <v>0</v>
      </c>
      <c r="K378" s="164">
        <v>16.961669999999998</v>
      </c>
      <c r="L378" s="164">
        <v>0</v>
      </c>
      <c r="M378" s="164">
        <v>0</v>
      </c>
      <c r="N378" s="164">
        <v>0</v>
      </c>
      <c r="O378" s="164">
        <v>16.961669999999998</v>
      </c>
      <c r="P378" s="164">
        <v>7897.3341799999998</v>
      </c>
      <c r="Q378" s="164">
        <v>0</v>
      </c>
      <c r="R378" s="165">
        <v>7897.3341799999998</v>
      </c>
      <c r="S378" s="7"/>
      <c r="T378" s="7"/>
      <c r="U378" s="7"/>
      <c r="V378" s="7"/>
      <c r="W378" s="7"/>
      <c r="X378" s="7"/>
      <c r="Y378" s="7"/>
      <c r="Z378" s="7"/>
      <c r="AA378" s="7"/>
      <c r="AB378" s="7"/>
    </row>
    <row r="379" spans="1:28" ht="13.2">
      <c r="A379" s="166"/>
      <c r="B379" s="166"/>
      <c r="C379" s="166"/>
      <c r="D379" s="166"/>
      <c r="E379" s="167">
        <v>73</v>
      </c>
      <c r="F379" s="168">
        <v>0</v>
      </c>
      <c r="G379" s="120">
        <v>0</v>
      </c>
      <c r="H379" s="120">
        <v>0</v>
      </c>
      <c r="I379" s="120">
        <v>0</v>
      </c>
      <c r="J379" s="120">
        <v>0</v>
      </c>
      <c r="K379" s="120">
        <v>0</v>
      </c>
      <c r="L379" s="120">
        <v>0</v>
      </c>
      <c r="M379" s="120">
        <v>0</v>
      </c>
      <c r="N379" s="120">
        <v>0</v>
      </c>
      <c r="O379" s="120">
        <v>0</v>
      </c>
      <c r="P379" s="120">
        <v>6544.10995</v>
      </c>
      <c r="Q379" s="120">
        <v>0</v>
      </c>
      <c r="R379" s="169">
        <v>6544.10995</v>
      </c>
      <c r="S379" s="7"/>
      <c r="T379" s="7"/>
      <c r="U379" s="7"/>
      <c r="V379" s="7"/>
      <c r="W379" s="7"/>
      <c r="X379" s="7"/>
      <c r="Y379" s="7"/>
      <c r="Z379" s="7"/>
      <c r="AA379" s="7"/>
      <c r="AB379" s="7"/>
    </row>
    <row r="380" spans="1:28" ht="13.2">
      <c r="A380" s="166"/>
      <c r="B380" s="166"/>
      <c r="C380" s="166"/>
      <c r="D380" s="162" t="s">
        <v>189</v>
      </c>
      <c r="E380" s="162">
        <v>187</v>
      </c>
      <c r="F380" s="163">
        <v>0</v>
      </c>
      <c r="G380" s="164">
        <v>0</v>
      </c>
      <c r="H380" s="164">
        <v>0</v>
      </c>
      <c r="I380" s="164">
        <v>0</v>
      </c>
      <c r="J380" s="164">
        <v>0</v>
      </c>
      <c r="K380" s="164">
        <v>0</v>
      </c>
      <c r="L380" s="164">
        <v>0</v>
      </c>
      <c r="M380" s="164">
        <v>0</v>
      </c>
      <c r="N380" s="164">
        <v>0</v>
      </c>
      <c r="O380" s="164">
        <v>0</v>
      </c>
      <c r="P380" s="164">
        <v>2555.3074300000003</v>
      </c>
      <c r="Q380" s="164">
        <v>0</v>
      </c>
      <c r="R380" s="165">
        <v>2555.3074300000003</v>
      </c>
      <c r="S380" s="7"/>
      <c r="T380" s="7"/>
      <c r="U380" s="7"/>
      <c r="V380" s="7"/>
      <c r="W380" s="7"/>
      <c r="X380" s="7"/>
      <c r="Y380" s="7"/>
      <c r="Z380" s="7"/>
      <c r="AA380" s="7"/>
      <c r="AB380" s="7"/>
    </row>
    <row r="381" spans="1:28" ht="13.2">
      <c r="A381" s="166"/>
      <c r="B381" s="162" t="s">
        <v>65</v>
      </c>
      <c r="C381" s="162" t="s">
        <v>106</v>
      </c>
      <c r="D381" s="162" t="s">
        <v>106</v>
      </c>
      <c r="E381" s="162">
        <v>177</v>
      </c>
      <c r="F381" s="163">
        <v>0</v>
      </c>
      <c r="G381" s="164">
        <v>0</v>
      </c>
      <c r="H381" s="164">
        <v>0</v>
      </c>
      <c r="I381" s="164">
        <v>17.02675</v>
      </c>
      <c r="J381" s="164">
        <v>0</v>
      </c>
      <c r="K381" s="164">
        <v>17.02675</v>
      </c>
      <c r="L381" s="164">
        <v>0</v>
      </c>
      <c r="M381" s="164">
        <v>0</v>
      </c>
      <c r="N381" s="164">
        <v>0</v>
      </c>
      <c r="O381" s="164">
        <v>17.02675</v>
      </c>
      <c r="P381" s="164">
        <v>1499.5098799999998</v>
      </c>
      <c r="Q381" s="164">
        <v>0</v>
      </c>
      <c r="R381" s="165">
        <v>1499.5098799999998</v>
      </c>
      <c r="S381" s="7"/>
      <c r="T381" s="7"/>
      <c r="U381" s="7"/>
      <c r="V381" s="7"/>
      <c r="W381" s="7"/>
      <c r="X381" s="7"/>
      <c r="Y381" s="7"/>
      <c r="Z381" s="7"/>
      <c r="AA381" s="7"/>
      <c r="AB381" s="7"/>
    </row>
    <row r="382" spans="1:28" ht="13.2">
      <c r="A382" s="166"/>
      <c r="B382" s="166"/>
      <c r="C382" s="166"/>
      <c r="D382" s="166"/>
      <c r="E382" s="167">
        <v>206</v>
      </c>
      <c r="F382" s="168">
        <v>0</v>
      </c>
      <c r="G382" s="120">
        <v>0</v>
      </c>
      <c r="H382" s="120">
        <v>0</v>
      </c>
      <c r="I382" s="120">
        <v>0</v>
      </c>
      <c r="J382" s="120">
        <v>0</v>
      </c>
      <c r="K382" s="120">
        <v>0</v>
      </c>
      <c r="L382" s="120">
        <v>0</v>
      </c>
      <c r="M382" s="120">
        <v>0</v>
      </c>
      <c r="N382" s="120">
        <v>0</v>
      </c>
      <c r="O382" s="120">
        <v>0</v>
      </c>
      <c r="P382" s="120">
        <v>1799.1745700000001</v>
      </c>
      <c r="Q382" s="120">
        <v>0</v>
      </c>
      <c r="R382" s="169">
        <v>1799.1745700000001</v>
      </c>
      <c r="S382" s="7"/>
      <c r="T382" s="7"/>
      <c r="U382" s="7"/>
      <c r="V382" s="7"/>
      <c r="W382" s="7"/>
      <c r="X382" s="7"/>
      <c r="Y382" s="7"/>
      <c r="Z382" s="7"/>
      <c r="AA382" s="7"/>
      <c r="AB382" s="7"/>
    </row>
    <row r="383" spans="1:28" ht="13.2">
      <c r="A383" s="166"/>
      <c r="B383" s="166"/>
      <c r="C383" s="162" t="s">
        <v>222</v>
      </c>
      <c r="D383" s="162" t="s">
        <v>222</v>
      </c>
      <c r="E383" s="162">
        <v>178</v>
      </c>
      <c r="F383" s="163">
        <v>0</v>
      </c>
      <c r="G383" s="164">
        <v>0</v>
      </c>
      <c r="H383" s="164">
        <v>0</v>
      </c>
      <c r="I383" s="164">
        <v>0</v>
      </c>
      <c r="J383" s="164">
        <v>0</v>
      </c>
      <c r="K383" s="164">
        <v>0</v>
      </c>
      <c r="L383" s="164">
        <v>0</v>
      </c>
      <c r="M383" s="164">
        <v>0</v>
      </c>
      <c r="N383" s="164">
        <v>0</v>
      </c>
      <c r="O383" s="164">
        <v>0</v>
      </c>
      <c r="P383" s="164">
        <v>1509.5719299999998</v>
      </c>
      <c r="Q383" s="164">
        <v>0</v>
      </c>
      <c r="R383" s="165">
        <v>1509.5719299999998</v>
      </c>
      <c r="S383" s="7"/>
      <c r="T383" s="7"/>
      <c r="U383" s="7"/>
      <c r="V383" s="7"/>
      <c r="W383" s="7"/>
      <c r="X383" s="7"/>
      <c r="Y383" s="7"/>
      <c r="Z383" s="7"/>
      <c r="AA383" s="7"/>
      <c r="AB383" s="7"/>
    </row>
    <row r="384" spans="1:28" ht="13.2">
      <c r="A384" s="166"/>
      <c r="B384" s="162" t="s">
        <v>5</v>
      </c>
      <c r="C384" s="162" t="s">
        <v>5</v>
      </c>
      <c r="D384" s="162" t="s">
        <v>5</v>
      </c>
      <c r="E384" s="162">
        <v>33</v>
      </c>
      <c r="F384" s="163">
        <v>0</v>
      </c>
      <c r="G384" s="164">
        <v>0</v>
      </c>
      <c r="H384" s="164">
        <v>0</v>
      </c>
      <c r="I384" s="164">
        <v>2.7690399999999999</v>
      </c>
      <c r="J384" s="164">
        <v>0</v>
      </c>
      <c r="K384" s="164">
        <v>2.7690399999999999</v>
      </c>
      <c r="L384" s="164">
        <v>0</v>
      </c>
      <c r="M384" s="164">
        <v>0</v>
      </c>
      <c r="N384" s="164">
        <v>0</v>
      </c>
      <c r="O384" s="164">
        <v>2.7690399999999999</v>
      </c>
      <c r="P384" s="164">
        <v>8062.4306799999995</v>
      </c>
      <c r="Q384" s="164">
        <v>0</v>
      </c>
      <c r="R384" s="165">
        <v>8062.4306799999995</v>
      </c>
      <c r="S384" s="7"/>
      <c r="T384" s="7"/>
      <c r="U384" s="7"/>
      <c r="V384" s="7"/>
      <c r="W384" s="7"/>
      <c r="X384" s="7"/>
      <c r="Y384" s="7"/>
      <c r="Z384" s="7"/>
      <c r="AA384" s="7"/>
      <c r="AB384" s="7"/>
    </row>
    <row r="385" spans="1:28" ht="13.2">
      <c r="A385" s="166"/>
      <c r="B385" s="166"/>
      <c r="C385" s="166"/>
      <c r="D385" s="166"/>
      <c r="E385" s="167">
        <v>75</v>
      </c>
      <c r="F385" s="168">
        <v>0</v>
      </c>
      <c r="G385" s="120">
        <v>0</v>
      </c>
      <c r="H385" s="120">
        <v>0</v>
      </c>
      <c r="I385" s="120">
        <v>0</v>
      </c>
      <c r="J385" s="120">
        <v>0</v>
      </c>
      <c r="K385" s="120">
        <v>0</v>
      </c>
      <c r="L385" s="120">
        <v>0</v>
      </c>
      <c r="M385" s="120">
        <v>0</v>
      </c>
      <c r="N385" s="120">
        <v>0</v>
      </c>
      <c r="O385" s="120">
        <v>0</v>
      </c>
      <c r="P385" s="120">
        <v>5287.9356299999999</v>
      </c>
      <c r="Q385" s="120">
        <v>0</v>
      </c>
      <c r="R385" s="169">
        <v>5287.9356299999999</v>
      </c>
      <c r="S385" s="7"/>
      <c r="T385" s="7"/>
      <c r="U385" s="7"/>
      <c r="V385" s="7"/>
      <c r="W385" s="7"/>
      <c r="X385" s="7"/>
      <c r="Y385" s="7"/>
      <c r="Z385" s="7"/>
      <c r="AA385" s="7"/>
      <c r="AB385" s="7"/>
    </row>
    <row r="386" spans="1:28" ht="13.2">
      <c r="A386" s="166"/>
      <c r="B386" s="166"/>
      <c r="C386" s="166"/>
      <c r="D386" s="162" t="s">
        <v>190</v>
      </c>
      <c r="E386" s="162">
        <v>199</v>
      </c>
      <c r="F386" s="163">
        <v>0</v>
      </c>
      <c r="G386" s="164">
        <v>0</v>
      </c>
      <c r="H386" s="164">
        <v>0</v>
      </c>
      <c r="I386" s="164">
        <v>0</v>
      </c>
      <c r="J386" s="164">
        <v>0</v>
      </c>
      <c r="K386" s="164">
        <v>0</v>
      </c>
      <c r="L386" s="164">
        <v>0</v>
      </c>
      <c r="M386" s="164">
        <v>0</v>
      </c>
      <c r="N386" s="164">
        <v>0</v>
      </c>
      <c r="O386" s="164">
        <v>0</v>
      </c>
      <c r="P386" s="164">
        <v>4461.4097000000002</v>
      </c>
      <c r="Q386" s="164">
        <v>0</v>
      </c>
      <c r="R386" s="165">
        <v>4461.4097000000002</v>
      </c>
      <c r="S386" s="7"/>
      <c r="T386" s="7"/>
      <c r="U386" s="7"/>
      <c r="V386" s="7"/>
      <c r="W386" s="7"/>
      <c r="X386" s="7"/>
      <c r="Y386" s="7"/>
      <c r="Z386" s="7"/>
      <c r="AA386" s="7"/>
      <c r="AB386" s="7"/>
    </row>
    <row r="387" spans="1:28" ht="13.2">
      <c r="A387" s="166"/>
      <c r="B387" s="166"/>
      <c r="C387" s="166"/>
      <c r="D387" s="162" t="s">
        <v>108</v>
      </c>
      <c r="E387" s="162">
        <v>76</v>
      </c>
      <c r="F387" s="163">
        <v>0</v>
      </c>
      <c r="G387" s="164">
        <v>0</v>
      </c>
      <c r="H387" s="164">
        <v>0</v>
      </c>
      <c r="I387" s="164">
        <v>0</v>
      </c>
      <c r="J387" s="164">
        <v>0</v>
      </c>
      <c r="K387" s="164">
        <v>0</v>
      </c>
      <c r="L387" s="164">
        <v>0</v>
      </c>
      <c r="M387" s="164">
        <v>0</v>
      </c>
      <c r="N387" s="164">
        <v>0</v>
      </c>
      <c r="O387" s="164">
        <v>0</v>
      </c>
      <c r="P387" s="164">
        <v>9471.6903399999992</v>
      </c>
      <c r="Q387" s="164">
        <v>0</v>
      </c>
      <c r="R387" s="165">
        <v>9471.6903399999992</v>
      </c>
      <c r="S387" s="7"/>
      <c r="T387" s="7"/>
      <c r="U387" s="7"/>
      <c r="V387" s="7"/>
      <c r="W387" s="7"/>
      <c r="X387" s="7"/>
      <c r="Y387" s="7"/>
      <c r="Z387" s="7"/>
      <c r="AA387" s="7"/>
      <c r="AB387" s="7"/>
    </row>
    <row r="388" spans="1:28" ht="13.2">
      <c r="A388" s="166"/>
      <c r="B388" s="166"/>
      <c r="C388" s="162" t="s">
        <v>109</v>
      </c>
      <c r="D388" s="162" t="s">
        <v>109</v>
      </c>
      <c r="E388" s="162">
        <v>121</v>
      </c>
      <c r="F388" s="163">
        <v>0</v>
      </c>
      <c r="G388" s="164">
        <v>0</v>
      </c>
      <c r="H388" s="164">
        <v>0</v>
      </c>
      <c r="I388" s="164">
        <v>0</v>
      </c>
      <c r="J388" s="164">
        <v>0</v>
      </c>
      <c r="K388" s="164">
        <v>0</v>
      </c>
      <c r="L388" s="164">
        <v>0</v>
      </c>
      <c r="M388" s="164">
        <v>0</v>
      </c>
      <c r="N388" s="164">
        <v>0</v>
      </c>
      <c r="O388" s="164">
        <v>0</v>
      </c>
      <c r="P388" s="164">
        <v>1690.3548999999998</v>
      </c>
      <c r="Q388" s="164">
        <v>0</v>
      </c>
      <c r="R388" s="165">
        <v>1690.3548999999998</v>
      </c>
      <c r="S388" s="7"/>
      <c r="T388" s="7"/>
      <c r="U388" s="7"/>
      <c r="V388" s="7"/>
      <c r="W388" s="7"/>
      <c r="X388" s="7"/>
      <c r="Y388" s="7"/>
      <c r="Z388" s="7"/>
      <c r="AA388" s="7"/>
      <c r="AB388" s="7"/>
    </row>
    <row r="389" spans="1:28" ht="13.2">
      <c r="A389" s="166"/>
      <c r="B389" s="166"/>
      <c r="C389" s="166"/>
      <c r="D389" s="166"/>
      <c r="E389" s="167">
        <v>119</v>
      </c>
      <c r="F389" s="168">
        <v>0</v>
      </c>
      <c r="G389" s="120">
        <v>0</v>
      </c>
      <c r="H389" s="120">
        <v>0</v>
      </c>
      <c r="I389" s="120">
        <v>0</v>
      </c>
      <c r="J389" s="120">
        <v>0</v>
      </c>
      <c r="K389" s="120">
        <v>0</v>
      </c>
      <c r="L389" s="120">
        <v>0</v>
      </c>
      <c r="M389" s="120">
        <v>0</v>
      </c>
      <c r="N389" s="120">
        <v>0</v>
      </c>
      <c r="O389" s="120">
        <v>0</v>
      </c>
      <c r="P389" s="120">
        <v>1685.36277</v>
      </c>
      <c r="Q389" s="120">
        <v>0</v>
      </c>
      <c r="R389" s="169">
        <v>1685.36277</v>
      </c>
      <c r="S389" s="7"/>
      <c r="T389" s="7"/>
      <c r="U389" s="7"/>
      <c r="V389" s="7"/>
      <c r="W389" s="7"/>
      <c r="X389" s="7"/>
      <c r="Y389" s="7"/>
      <c r="Z389" s="7"/>
      <c r="AA389" s="7"/>
      <c r="AB389" s="7"/>
    </row>
    <row r="390" spans="1:28" ht="13.2">
      <c r="A390" s="166"/>
      <c r="B390" s="166"/>
      <c r="C390" s="162" t="s">
        <v>194</v>
      </c>
      <c r="D390" s="162" t="s">
        <v>195</v>
      </c>
      <c r="E390" s="162">
        <v>122</v>
      </c>
      <c r="F390" s="163">
        <v>0</v>
      </c>
      <c r="G390" s="164">
        <v>0</v>
      </c>
      <c r="H390" s="164">
        <v>0</v>
      </c>
      <c r="I390" s="164">
        <v>0</v>
      </c>
      <c r="J390" s="164">
        <v>0</v>
      </c>
      <c r="K390" s="164">
        <v>0</v>
      </c>
      <c r="L390" s="164">
        <v>0</v>
      </c>
      <c r="M390" s="164">
        <v>0</v>
      </c>
      <c r="N390" s="164">
        <v>0</v>
      </c>
      <c r="O390" s="164">
        <v>0</v>
      </c>
      <c r="P390" s="164">
        <v>2960.2189800000001</v>
      </c>
      <c r="Q390" s="164">
        <v>0</v>
      </c>
      <c r="R390" s="165">
        <v>2960.2189800000001</v>
      </c>
      <c r="S390" s="7"/>
      <c r="T390" s="7"/>
      <c r="U390" s="7"/>
      <c r="V390" s="7"/>
      <c r="W390" s="7"/>
      <c r="X390" s="7"/>
      <c r="Y390" s="7"/>
      <c r="Z390" s="7"/>
      <c r="AA390" s="7"/>
      <c r="AB390" s="7"/>
    </row>
    <row r="391" spans="1:28" ht="13.2">
      <c r="A391" s="166"/>
      <c r="B391" s="162" t="s">
        <v>6</v>
      </c>
      <c r="C391" s="162" t="s">
        <v>110</v>
      </c>
      <c r="D391" s="162" t="s">
        <v>6</v>
      </c>
      <c r="E391" s="162">
        <v>6</v>
      </c>
      <c r="F391" s="163">
        <v>0</v>
      </c>
      <c r="G391" s="164">
        <v>0</v>
      </c>
      <c r="H391" s="164">
        <v>0</v>
      </c>
      <c r="I391" s="164">
        <v>0.64790999999999999</v>
      </c>
      <c r="J391" s="164">
        <v>0</v>
      </c>
      <c r="K391" s="164">
        <v>0.64790999999999999</v>
      </c>
      <c r="L391" s="164">
        <v>0</v>
      </c>
      <c r="M391" s="164">
        <v>0</v>
      </c>
      <c r="N391" s="164">
        <v>0</v>
      </c>
      <c r="O391" s="164">
        <v>0.64790999999999999</v>
      </c>
      <c r="P391" s="164">
        <v>5075.1544000000004</v>
      </c>
      <c r="Q391" s="164">
        <v>0</v>
      </c>
      <c r="R391" s="165">
        <v>5075.1544000000004</v>
      </c>
      <c r="S391" s="7"/>
      <c r="T391" s="7"/>
      <c r="U391" s="7"/>
      <c r="V391" s="7"/>
      <c r="W391" s="7"/>
      <c r="X391" s="7"/>
      <c r="Y391" s="7"/>
      <c r="Z391" s="7"/>
      <c r="AA391" s="7"/>
      <c r="AB391" s="7"/>
    </row>
    <row r="392" spans="1:28" ht="13.2">
      <c r="A392" s="166"/>
      <c r="B392" s="166"/>
      <c r="C392" s="166"/>
      <c r="D392" s="166"/>
      <c r="E392" s="167">
        <v>78</v>
      </c>
      <c r="F392" s="168">
        <v>0</v>
      </c>
      <c r="G392" s="120">
        <v>0</v>
      </c>
      <c r="H392" s="120">
        <v>0</v>
      </c>
      <c r="I392" s="120">
        <v>0</v>
      </c>
      <c r="J392" s="120">
        <v>0</v>
      </c>
      <c r="K392" s="120">
        <v>0</v>
      </c>
      <c r="L392" s="120">
        <v>0</v>
      </c>
      <c r="M392" s="120">
        <v>0</v>
      </c>
      <c r="N392" s="120">
        <v>0</v>
      </c>
      <c r="O392" s="120">
        <v>0</v>
      </c>
      <c r="P392" s="120">
        <v>5143.3666499999999</v>
      </c>
      <c r="Q392" s="120">
        <v>0</v>
      </c>
      <c r="R392" s="169">
        <v>5143.3666499999999</v>
      </c>
      <c r="S392" s="7"/>
      <c r="T392" s="7"/>
      <c r="U392" s="7"/>
      <c r="V392" s="7"/>
      <c r="W392" s="7"/>
      <c r="X392" s="7"/>
      <c r="Y392" s="7"/>
      <c r="Z392" s="7"/>
      <c r="AA392" s="7"/>
      <c r="AB392" s="7"/>
    </row>
    <row r="393" spans="1:28" ht="13.2">
      <c r="A393" s="166"/>
      <c r="B393" s="166"/>
      <c r="C393" s="162" t="s">
        <v>287</v>
      </c>
      <c r="D393" s="162" t="s">
        <v>287</v>
      </c>
      <c r="E393" s="162">
        <v>210</v>
      </c>
      <c r="F393" s="163">
        <v>0</v>
      </c>
      <c r="G393" s="164">
        <v>0</v>
      </c>
      <c r="H393" s="164">
        <v>0</v>
      </c>
      <c r="I393" s="164">
        <v>0</v>
      </c>
      <c r="J393" s="164">
        <v>0</v>
      </c>
      <c r="K393" s="164">
        <v>0</v>
      </c>
      <c r="L393" s="164">
        <v>0</v>
      </c>
      <c r="M393" s="164">
        <v>0</v>
      </c>
      <c r="N393" s="164">
        <v>0</v>
      </c>
      <c r="O393" s="164">
        <v>0</v>
      </c>
      <c r="P393" s="164">
        <v>1646.9214199999999</v>
      </c>
      <c r="Q393" s="164">
        <v>0</v>
      </c>
      <c r="R393" s="165">
        <v>1646.9214199999999</v>
      </c>
      <c r="S393" s="7"/>
      <c r="T393" s="7"/>
      <c r="U393" s="7"/>
      <c r="V393" s="7"/>
      <c r="W393" s="7"/>
      <c r="X393" s="7"/>
      <c r="Y393" s="7"/>
      <c r="Z393" s="7"/>
      <c r="AA393" s="7"/>
      <c r="AB393" s="7"/>
    </row>
    <row r="394" spans="1:28" ht="13.2">
      <c r="A394" s="166"/>
      <c r="B394" s="162" t="s">
        <v>7</v>
      </c>
      <c r="C394" s="162" t="s">
        <v>229</v>
      </c>
      <c r="D394" s="162" t="s">
        <v>229</v>
      </c>
      <c r="E394" s="162">
        <v>207</v>
      </c>
      <c r="F394" s="163">
        <v>0</v>
      </c>
      <c r="G394" s="164">
        <v>0</v>
      </c>
      <c r="H394" s="164">
        <v>0</v>
      </c>
      <c r="I394" s="164">
        <v>0</v>
      </c>
      <c r="J394" s="164">
        <v>0</v>
      </c>
      <c r="K394" s="164">
        <v>0</v>
      </c>
      <c r="L394" s="164">
        <v>0</v>
      </c>
      <c r="M394" s="164">
        <v>0</v>
      </c>
      <c r="N394" s="164">
        <v>0</v>
      </c>
      <c r="O394" s="164">
        <v>0</v>
      </c>
      <c r="P394" s="164">
        <v>2527.8607200000001</v>
      </c>
      <c r="Q394" s="164">
        <v>0</v>
      </c>
      <c r="R394" s="165">
        <v>2527.8607200000001</v>
      </c>
      <c r="S394" s="7"/>
      <c r="T394" s="7"/>
      <c r="U394" s="7"/>
      <c r="V394" s="7"/>
      <c r="W394" s="7"/>
      <c r="X394" s="7"/>
      <c r="Y394" s="7"/>
      <c r="Z394" s="7"/>
      <c r="AA394" s="7"/>
      <c r="AB394" s="7"/>
    </row>
    <row r="395" spans="1:28" ht="13.2">
      <c r="A395" s="166"/>
      <c r="B395" s="166"/>
      <c r="C395" s="162" t="s">
        <v>7</v>
      </c>
      <c r="D395" s="162" t="s">
        <v>7</v>
      </c>
      <c r="E395" s="162">
        <v>8</v>
      </c>
      <c r="F395" s="163">
        <v>0</v>
      </c>
      <c r="G395" s="164">
        <v>0</v>
      </c>
      <c r="H395" s="164">
        <v>0</v>
      </c>
      <c r="I395" s="164">
        <v>0</v>
      </c>
      <c r="J395" s="164">
        <v>0</v>
      </c>
      <c r="K395" s="164">
        <v>0</v>
      </c>
      <c r="L395" s="164">
        <v>0</v>
      </c>
      <c r="M395" s="164">
        <v>0</v>
      </c>
      <c r="N395" s="164">
        <v>0</v>
      </c>
      <c r="O395" s="164">
        <v>0</v>
      </c>
      <c r="P395" s="164">
        <v>7442.5735199999999</v>
      </c>
      <c r="Q395" s="164">
        <v>0</v>
      </c>
      <c r="R395" s="165">
        <v>7442.5735199999999</v>
      </c>
      <c r="S395" s="7"/>
      <c r="T395" s="7"/>
      <c r="U395" s="7"/>
      <c r="V395" s="7"/>
      <c r="W395" s="7"/>
      <c r="X395" s="7"/>
      <c r="Y395" s="7"/>
      <c r="Z395" s="7"/>
      <c r="AA395" s="7"/>
      <c r="AB395" s="7"/>
    </row>
    <row r="396" spans="1:28" ht="13.2">
      <c r="A396" s="166"/>
      <c r="B396" s="166"/>
      <c r="C396" s="166"/>
      <c r="D396" s="166"/>
      <c r="E396" s="167">
        <v>36</v>
      </c>
      <c r="F396" s="168">
        <v>0</v>
      </c>
      <c r="G396" s="120">
        <v>0</v>
      </c>
      <c r="H396" s="120">
        <v>0</v>
      </c>
      <c r="I396" s="120">
        <v>0</v>
      </c>
      <c r="J396" s="120">
        <v>0</v>
      </c>
      <c r="K396" s="120">
        <v>0</v>
      </c>
      <c r="L396" s="120">
        <v>0</v>
      </c>
      <c r="M396" s="120">
        <v>0</v>
      </c>
      <c r="N396" s="120">
        <v>0</v>
      </c>
      <c r="O396" s="120">
        <v>0</v>
      </c>
      <c r="P396" s="120">
        <v>3147.6660899999997</v>
      </c>
      <c r="Q396" s="120">
        <v>0</v>
      </c>
      <c r="R396" s="169">
        <v>3147.6660899999997</v>
      </c>
      <c r="S396" s="7"/>
      <c r="T396" s="7"/>
      <c r="U396" s="7"/>
      <c r="V396" s="7"/>
      <c r="W396" s="7"/>
      <c r="X396" s="7"/>
      <c r="Y396" s="7"/>
      <c r="Z396" s="7"/>
      <c r="AA396" s="7"/>
      <c r="AB396" s="7"/>
    </row>
    <row r="397" spans="1:28" ht="13.2">
      <c r="A397" s="166"/>
      <c r="B397" s="166"/>
      <c r="C397" s="166"/>
      <c r="D397" s="166"/>
      <c r="E397" s="167">
        <v>79</v>
      </c>
      <c r="F397" s="168">
        <v>0</v>
      </c>
      <c r="G397" s="120">
        <v>0</v>
      </c>
      <c r="H397" s="120">
        <v>0</v>
      </c>
      <c r="I397" s="120">
        <v>0</v>
      </c>
      <c r="J397" s="120">
        <v>0</v>
      </c>
      <c r="K397" s="120">
        <v>0</v>
      </c>
      <c r="L397" s="120">
        <v>0</v>
      </c>
      <c r="M397" s="120">
        <v>0</v>
      </c>
      <c r="N397" s="120">
        <v>0</v>
      </c>
      <c r="O397" s="120">
        <v>0</v>
      </c>
      <c r="P397" s="120">
        <v>3483.3041200000002</v>
      </c>
      <c r="Q397" s="120">
        <v>0</v>
      </c>
      <c r="R397" s="169">
        <v>3483.3041200000002</v>
      </c>
      <c r="S397" s="7"/>
      <c r="T397" s="7"/>
      <c r="U397" s="7"/>
      <c r="V397" s="7"/>
      <c r="W397" s="7"/>
      <c r="X397" s="7"/>
      <c r="Y397" s="7"/>
      <c r="Z397" s="7"/>
      <c r="AA397" s="7"/>
      <c r="AB397" s="7"/>
    </row>
    <row r="398" spans="1:28" ht="13.2">
      <c r="A398" s="166"/>
      <c r="B398" s="166"/>
      <c r="C398" s="166"/>
      <c r="D398" s="166"/>
      <c r="E398" s="167">
        <v>80</v>
      </c>
      <c r="F398" s="168">
        <v>0</v>
      </c>
      <c r="G398" s="120">
        <v>0</v>
      </c>
      <c r="H398" s="120">
        <v>0</v>
      </c>
      <c r="I398" s="120">
        <v>0</v>
      </c>
      <c r="J398" s="120">
        <v>0</v>
      </c>
      <c r="K398" s="120">
        <v>0</v>
      </c>
      <c r="L398" s="120">
        <v>0</v>
      </c>
      <c r="M398" s="120">
        <v>0</v>
      </c>
      <c r="N398" s="120">
        <v>0</v>
      </c>
      <c r="O398" s="120">
        <v>0</v>
      </c>
      <c r="P398" s="120">
        <v>3747.0599700000002</v>
      </c>
      <c r="Q398" s="120">
        <v>0</v>
      </c>
      <c r="R398" s="169">
        <v>3747.0599700000002</v>
      </c>
      <c r="S398" s="7"/>
      <c r="T398" s="7"/>
      <c r="U398" s="7"/>
      <c r="V398" s="7"/>
      <c r="W398" s="7"/>
      <c r="X398" s="7"/>
      <c r="Y398" s="7"/>
      <c r="Z398" s="7"/>
      <c r="AA398" s="7"/>
      <c r="AB398" s="7"/>
    </row>
    <row r="399" spans="1:28" ht="13.2">
      <c r="A399" s="166"/>
      <c r="B399" s="166"/>
      <c r="C399" s="166"/>
      <c r="D399" s="166"/>
      <c r="E399" s="167">
        <v>102</v>
      </c>
      <c r="F399" s="168">
        <v>0</v>
      </c>
      <c r="G399" s="120">
        <v>0</v>
      </c>
      <c r="H399" s="120">
        <v>0</v>
      </c>
      <c r="I399" s="120">
        <v>0</v>
      </c>
      <c r="J399" s="120">
        <v>0</v>
      </c>
      <c r="K399" s="120">
        <v>0</v>
      </c>
      <c r="L399" s="120">
        <v>0</v>
      </c>
      <c r="M399" s="120">
        <v>0</v>
      </c>
      <c r="N399" s="120">
        <v>0</v>
      </c>
      <c r="O399" s="120">
        <v>0</v>
      </c>
      <c r="P399" s="120">
        <v>2759.0408900000002</v>
      </c>
      <c r="Q399" s="120">
        <v>0</v>
      </c>
      <c r="R399" s="169">
        <v>2759.0408900000002</v>
      </c>
      <c r="S399" s="7"/>
      <c r="T399" s="7"/>
      <c r="U399" s="7"/>
      <c r="V399" s="7"/>
      <c r="W399" s="7"/>
      <c r="X399" s="7"/>
      <c r="Y399" s="7"/>
      <c r="Z399" s="7"/>
      <c r="AA399" s="7"/>
      <c r="AB399" s="7"/>
    </row>
    <row r="400" spans="1:28" ht="13.2">
      <c r="A400" s="166"/>
      <c r="B400" s="166"/>
      <c r="C400" s="162" t="s">
        <v>232</v>
      </c>
      <c r="D400" s="162" t="s">
        <v>233</v>
      </c>
      <c r="E400" s="162">
        <v>203</v>
      </c>
      <c r="F400" s="163">
        <v>0</v>
      </c>
      <c r="G400" s="164">
        <v>0</v>
      </c>
      <c r="H400" s="164">
        <v>0</v>
      </c>
      <c r="I400" s="164">
        <v>0</v>
      </c>
      <c r="J400" s="164">
        <v>0</v>
      </c>
      <c r="K400" s="164">
        <v>0</v>
      </c>
      <c r="L400" s="164">
        <v>0</v>
      </c>
      <c r="M400" s="164">
        <v>0</v>
      </c>
      <c r="N400" s="164">
        <v>0</v>
      </c>
      <c r="O400" s="164">
        <v>0</v>
      </c>
      <c r="P400" s="164">
        <v>1552.6621599999999</v>
      </c>
      <c r="Q400" s="164">
        <v>0</v>
      </c>
      <c r="R400" s="165">
        <v>1552.6621599999999</v>
      </c>
      <c r="S400" s="7"/>
      <c r="T400" s="7"/>
      <c r="U400" s="7"/>
      <c r="V400" s="7"/>
      <c r="W400" s="7"/>
      <c r="X400" s="7"/>
      <c r="Y400" s="7"/>
      <c r="Z400" s="7"/>
      <c r="AA400" s="7"/>
      <c r="AB400" s="7"/>
    </row>
    <row r="401" spans="1:28" ht="13.2">
      <c r="A401" s="166"/>
      <c r="B401" s="166"/>
      <c r="C401" s="162" t="s">
        <v>111</v>
      </c>
      <c r="D401" s="162" t="s">
        <v>111</v>
      </c>
      <c r="E401" s="162">
        <v>7</v>
      </c>
      <c r="F401" s="163">
        <v>0</v>
      </c>
      <c r="G401" s="164">
        <v>0</v>
      </c>
      <c r="H401" s="164">
        <v>0</v>
      </c>
      <c r="I401" s="164">
        <v>1.3968800000000001</v>
      </c>
      <c r="J401" s="164">
        <v>0</v>
      </c>
      <c r="K401" s="164">
        <v>1.3968800000000001</v>
      </c>
      <c r="L401" s="164">
        <v>0</v>
      </c>
      <c r="M401" s="164">
        <v>0</v>
      </c>
      <c r="N401" s="164">
        <v>0</v>
      </c>
      <c r="O401" s="164">
        <v>1.3968800000000001</v>
      </c>
      <c r="P401" s="164">
        <v>12071.930130000001</v>
      </c>
      <c r="Q401" s="164">
        <v>0</v>
      </c>
      <c r="R401" s="165">
        <v>12071.930130000001</v>
      </c>
      <c r="S401" s="7"/>
      <c r="T401" s="7"/>
      <c r="U401" s="7"/>
      <c r="V401" s="7"/>
      <c r="W401" s="7"/>
      <c r="X401" s="7"/>
      <c r="Y401" s="7"/>
      <c r="Z401" s="7"/>
      <c r="AA401" s="7"/>
      <c r="AB401" s="7"/>
    </row>
    <row r="402" spans="1:28" ht="13.2">
      <c r="A402" s="166"/>
      <c r="B402" s="166"/>
      <c r="C402" s="166"/>
      <c r="D402" s="166"/>
      <c r="E402" s="167">
        <v>81</v>
      </c>
      <c r="F402" s="168">
        <v>0</v>
      </c>
      <c r="G402" s="120">
        <v>0</v>
      </c>
      <c r="H402" s="120">
        <v>0</v>
      </c>
      <c r="I402" s="120">
        <v>0</v>
      </c>
      <c r="J402" s="120">
        <v>0</v>
      </c>
      <c r="K402" s="120">
        <v>0</v>
      </c>
      <c r="L402" s="120">
        <v>0</v>
      </c>
      <c r="M402" s="120">
        <v>0</v>
      </c>
      <c r="N402" s="120">
        <v>0</v>
      </c>
      <c r="O402" s="120">
        <v>0</v>
      </c>
      <c r="P402" s="120">
        <v>7406.7780199999997</v>
      </c>
      <c r="Q402" s="120">
        <v>0</v>
      </c>
      <c r="R402" s="169">
        <v>7406.7780199999997</v>
      </c>
      <c r="S402" s="7"/>
      <c r="T402" s="7"/>
      <c r="U402" s="7"/>
      <c r="V402" s="7"/>
      <c r="W402" s="7"/>
      <c r="X402" s="7"/>
      <c r="Y402" s="7"/>
      <c r="Z402" s="7"/>
      <c r="AA402" s="7"/>
      <c r="AB402" s="7"/>
    </row>
    <row r="403" spans="1:28" ht="13.2">
      <c r="A403" s="166"/>
      <c r="B403" s="166"/>
      <c r="C403" s="166"/>
      <c r="D403" s="166"/>
      <c r="E403" s="167">
        <v>105</v>
      </c>
      <c r="F403" s="168">
        <v>0</v>
      </c>
      <c r="G403" s="120">
        <v>0</v>
      </c>
      <c r="H403" s="120">
        <v>0</v>
      </c>
      <c r="I403" s="120">
        <v>0</v>
      </c>
      <c r="J403" s="120">
        <v>0</v>
      </c>
      <c r="K403" s="120">
        <v>0</v>
      </c>
      <c r="L403" s="120">
        <v>0</v>
      </c>
      <c r="M403" s="120">
        <v>0</v>
      </c>
      <c r="N403" s="120">
        <v>0</v>
      </c>
      <c r="O403" s="120">
        <v>0</v>
      </c>
      <c r="P403" s="120">
        <v>5147.6704200000004</v>
      </c>
      <c r="Q403" s="120">
        <v>0</v>
      </c>
      <c r="R403" s="169">
        <v>5147.6704200000004</v>
      </c>
      <c r="S403" s="7"/>
      <c r="T403" s="7"/>
      <c r="U403" s="7"/>
      <c r="V403" s="7"/>
      <c r="W403" s="7"/>
      <c r="X403" s="7"/>
      <c r="Y403" s="7"/>
      <c r="Z403" s="7"/>
      <c r="AA403" s="7"/>
      <c r="AB403" s="7"/>
    </row>
    <row r="404" spans="1:28" ht="13.2">
      <c r="A404" s="166"/>
      <c r="B404" s="162" t="s">
        <v>8</v>
      </c>
      <c r="C404" s="162" t="s">
        <v>112</v>
      </c>
      <c r="D404" s="162" t="s">
        <v>8</v>
      </c>
      <c r="E404" s="162">
        <v>172</v>
      </c>
      <c r="F404" s="163">
        <v>0</v>
      </c>
      <c r="G404" s="164">
        <v>0</v>
      </c>
      <c r="H404" s="164">
        <v>0</v>
      </c>
      <c r="I404" s="164">
        <v>0</v>
      </c>
      <c r="J404" s="164">
        <v>0</v>
      </c>
      <c r="K404" s="164">
        <v>0</v>
      </c>
      <c r="L404" s="164">
        <v>0</v>
      </c>
      <c r="M404" s="164">
        <v>0</v>
      </c>
      <c r="N404" s="164">
        <v>0</v>
      </c>
      <c r="O404" s="164">
        <v>0</v>
      </c>
      <c r="P404" s="164">
        <v>3362.6598199999999</v>
      </c>
      <c r="Q404" s="164">
        <v>0</v>
      </c>
      <c r="R404" s="165">
        <v>3362.6598199999999</v>
      </c>
      <c r="S404" s="7"/>
      <c r="T404" s="7"/>
      <c r="U404" s="7"/>
      <c r="V404" s="7"/>
      <c r="W404" s="7"/>
      <c r="X404" s="7"/>
      <c r="Y404" s="7"/>
      <c r="Z404" s="7"/>
      <c r="AA404" s="7"/>
      <c r="AB404" s="7"/>
    </row>
    <row r="405" spans="1:28" ht="13.2">
      <c r="A405" s="166"/>
      <c r="B405" s="166"/>
      <c r="C405" s="166"/>
      <c r="D405" s="162" t="s">
        <v>113</v>
      </c>
      <c r="E405" s="162">
        <v>55</v>
      </c>
      <c r="F405" s="163">
        <v>0</v>
      </c>
      <c r="G405" s="164">
        <v>0</v>
      </c>
      <c r="H405" s="164">
        <v>0</v>
      </c>
      <c r="I405" s="164">
        <v>31.11975</v>
      </c>
      <c r="J405" s="164">
        <v>0</v>
      </c>
      <c r="K405" s="164">
        <v>31.11975</v>
      </c>
      <c r="L405" s="164">
        <v>0</v>
      </c>
      <c r="M405" s="164">
        <v>0</v>
      </c>
      <c r="N405" s="164">
        <v>0</v>
      </c>
      <c r="O405" s="164">
        <v>31.11975</v>
      </c>
      <c r="P405" s="164">
        <v>5225.0578299999997</v>
      </c>
      <c r="Q405" s="164">
        <v>0</v>
      </c>
      <c r="R405" s="165">
        <v>5225.0578299999997</v>
      </c>
      <c r="S405" s="7"/>
      <c r="T405" s="7"/>
      <c r="U405" s="7"/>
      <c r="V405" s="7"/>
      <c r="W405" s="7"/>
      <c r="X405" s="7"/>
      <c r="Y405" s="7"/>
      <c r="Z405" s="7"/>
      <c r="AA405" s="7"/>
      <c r="AB405" s="7"/>
    </row>
    <row r="406" spans="1:28" ht="13.2">
      <c r="A406" s="166"/>
      <c r="B406" s="162" t="s">
        <v>9</v>
      </c>
      <c r="C406" s="162" t="s">
        <v>9</v>
      </c>
      <c r="D406" s="162" t="s">
        <v>9</v>
      </c>
      <c r="E406" s="162">
        <v>9</v>
      </c>
      <c r="F406" s="163">
        <v>0</v>
      </c>
      <c r="G406" s="164">
        <v>0</v>
      </c>
      <c r="H406" s="164">
        <v>0</v>
      </c>
      <c r="I406" s="164">
        <v>5.7779999999999998E-2</v>
      </c>
      <c r="J406" s="164">
        <v>0</v>
      </c>
      <c r="K406" s="164">
        <v>5.7779999999999998E-2</v>
      </c>
      <c r="L406" s="164">
        <v>0</v>
      </c>
      <c r="M406" s="164">
        <v>0</v>
      </c>
      <c r="N406" s="164">
        <v>0</v>
      </c>
      <c r="O406" s="164">
        <v>5.7779999999999998E-2</v>
      </c>
      <c r="P406" s="164">
        <v>5278.7249699999993</v>
      </c>
      <c r="Q406" s="164">
        <v>0</v>
      </c>
      <c r="R406" s="165">
        <v>5278.7249699999993</v>
      </c>
      <c r="S406" s="7"/>
      <c r="T406" s="7"/>
      <c r="U406" s="7"/>
      <c r="V406" s="7"/>
      <c r="W406" s="7"/>
      <c r="X406" s="7"/>
      <c r="Y406" s="7"/>
      <c r="Z406" s="7"/>
      <c r="AA406" s="7"/>
      <c r="AB406" s="7"/>
    </row>
    <row r="407" spans="1:28" ht="13.2">
      <c r="A407" s="166"/>
      <c r="B407" s="166"/>
      <c r="C407" s="166"/>
      <c r="D407" s="166"/>
      <c r="E407" s="167">
        <v>82</v>
      </c>
      <c r="F407" s="168">
        <v>0</v>
      </c>
      <c r="G407" s="120">
        <v>0</v>
      </c>
      <c r="H407" s="120">
        <v>0</v>
      </c>
      <c r="I407" s="120">
        <v>0</v>
      </c>
      <c r="J407" s="120">
        <v>0</v>
      </c>
      <c r="K407" s="120">
        <v>0</v>
      </c>
      <c r="L407" s="120">
        <v>0</v>
      </c>
      <c r="M407" s="120">
        <v>0</v>
      </c>
      <c r="N407" s="120">
        <v>0</v>
      </c>
      <c r="O407" s="120">
        <v>0</v>
      </c>
      <c r="P407" s="120">
        <v>4088.2289500000002</v>
      </c>
      <c r="Q407" s="120">
        <v>0</v>
      </c>
      <c r="R407" s="169">
        <v>4088.2289500000002</v>
      </c>
      <c r="S407" s="7"/>
      <c r="T407" s="7"/>
      <c r="U407" s="7"/>
      <c r="V407" s="7"/>
      <c r="W407" s="7"/>
      <c r="X407" s="7"/>
      <c r="Y407" s="7"/>
      <c r="Z407" s="7"/>
      <c r="AA407" s="7"/>
      <c r="AB407" s="7"/>
    </row>
    <row r="408" spans="1:28" ht="13.2">
      <c r="A408" s="166"/>
      <c r="B408" s="166"/>
      <c r="C408" s="162" t="s">
        <v>288</v>
      </c>
      <c r="D408" s="162" t="s">
        <v>289</v>
      </c>
      <c r="E408" s="162">
        <v>71</v>
      </c>
      <c r="F408" s="163">
        <v>0</v>
      </c>
      <c r="G408" s="164">
        <v>0</v>
      </c>
      <c r="H408" s="164">
        <v>0</v>
      </c>
      <c r="I408" s="164">
        <v>0</v>
      </c>
      <c r="J408" s="164">
        <v>0</v>
      </c>
      <c r="K408" s="164">
        <v>0</v>
      </c>
      <c r="L408" s="164">
        <v>0</v>
      </c>
      <c r="M408" s="164">
        <v>0</v>
      </c>
      <c r="N408" s="164">
        <v>0</v>
      </c>
      <c r="O408" s="164">
        <v>0</v>
      </c>
      <c r="P408" s="164">
        <v>2368.4499599999999</v>
      </c>
      <c r="Q408" s="164">
        <v>0</v>
      </c>
      <c r="R408" s="165">
        <v>2368.4499599999999</v>
      </c>
      <c r="S408" s="7"/>
      <c r="T408" s="7"/>
      <c r="U408" s="7"/>
      <c r="V408" s="7"/>
      <c r="W408" s="7"/>
      <c r="X408" s="7"/>
      <c r="Y408" s="7"/>
      <c r="Z408" s="7"/>
      <c r="AA408" s="7"/>
      <c r="AB408" s="7"/>
    </row>
    <row r="409" spans="1:28" ht="13.2">
      <c r="A409" s="166"/>
      <c r="B409" s="166"/>
      <c r="C409" s="166"/>
      <c r="D409" s="166"/>
      <c r="E409" s="167">
        <v>123</v>
      </c>
      <c r="F409" s="168">
        <v>0</v>
      </c>
      <c r="G409" s="120">
        <v>0</v>
      </c>
      <c r="H409" s="120">
        <v>0</v>
      </c>
      <c r="I409" s="120">
        <v>0</v>
      </c>
      <c r="J409" s="120">
        <v>0</v>
      </c>
      <c r="K409" s="120">
        <v>0</v>
      </c>
      <c r="L409" s="120">
        <v>0</v>
      </c>
      <c r="M409" s="120">
        <v>0</v>
      </c>
      <c r="N409" s="120">
        <v>0</v>
      </c>
      <c r="O409" s="120">
        <v>0</v>
      </c>
      <c r="P409" s="120">
        <v>1896.2465500000001</v>
      </c>
      <c r="Q409" s="120">
        <v>0</v>
      </c>
      <c r="R409" s="169">
        <v>1896.2465500000001</v>
      </c>
      <c r="S409" s="7"/>
      <c r="T409" s="7"/>
      <c r="U409" s="7"/>
      <c r="V409" s="7"/>
      <c r="W409" s="7"/>
      <c r="X409" s="7"/>
      <c r="Y409" s="7"/>
      <c r="Z409" s="7"/>
      <c r="AA409" s="7"/>
      <c r="AB409" s="7"/>
    </row>
    <row r="410" spans="1:28" ht="13.2">
      <c r="A410" s="166"/>
      <c r="B410" s="162" t="s">
        <v>10</v>
      </c>
      <c r="C410" s="162" t="s">
        <v>10</v>
      </c>
      <c r="D410" s="162" t="s">
        <v>10</v>
      </c>
      <c r="E410" s="162">
        <v>176</v>
      </c>
      <c r="F410" s="163">
        <v>0</v>
      </c>
      <c r="G410" s="164">
        <v>0</v>
      </c>
      <c r="H410" s="164">
        <v>0</v>
      </c>
      <c r="I410" s="164">
        <v>0.21124999999999999</v>
      </c>
      <c r="J410" s="164">
        <v>0</v>
      </c>
      <c r="K410" s="164">
        <v>0.21124999999999999</v>
      </c>
      <c r="L410" s="164">
        <v>0</v>
      </c>
      <c r="M410" s="164">
        <v>0</v>
      </c>
      <c r="N410" s="164">
        <v>0</v>
      </c>
      <c r="O410" s="164">
        <v>0.21124999999999999</v>
      </c>
      <c r="P410" s="164">
        <v>2057.1831699999998</v>
      </c>
      <c r="Q410" s="164">
        <v>0</v>
      </c>
      <c r="R410" s="165">
        <v>2057.1831699999998</v>
      </c>
      <c r="S410" s="7"/>
      <c r="T410" s="7"/>
      <c r="U410" s="7"/>
      <c r="V410" s="7"/>
      <c r="W410" s="7"/>
      <c r="X410" s="7"/>
      <c r="Y410" s="7"/>
      <c r="Z410" s="7"/>
      <c r="AA410" s="7"/>
      <c r="AB410" s="7"/>
    </row>
    <row r="411" spans="1:28" ht="13.2">
      <c r="A411" s="166"/>
      <c r="B411" s="162" t="s">
        <v>114</v>
      </c>
      <c r="C411" s="162" t="s">
        <v>114</v>
      </c>
      <c r="D411" s="162" t="s">
        <v>114</v>
      </c>
      <c r="E411" s="162">
        <v>10</v>
      </c>
      <c r="F411" s="163">
        <v>0</v>
      </c>
      <c r="G411" s="164">
        <v>0</v>
      </c>
      <c r="H411" s="164">
        <v>0</v>
      </c>
      <c r="I411" s="164">
        <v>1.7119200000000001</v>
      </c>
      <c r="J411" s="164">
        <v>0</v>
      </c>
      <c r="K411" s="164">
        <v>1.7119200000000001</v>
      </c>
      <c r="L411" s="164">
        <v>0</v>
      </c>
      <c r="M411" s="164">
        <v>0</v>
      </c>
      <c r="N411" s="164">
        <v>0</v>
      </c>
      <c r="O411" s="164">
        <v>1.7119200000000001</v>
      </c>
      <c r="P411" s="164">
        <v>8177.1537400000007</v>
      </c>
      <c r="Q411" s="164">
        <v>0</v>
      </c>
      <c r="R411" s="165">
        <v>8177.1537400000007</v>
      </c>
      <c r="S411" s="7"/>
      <c r="T411" s="7"/>
      <c r="U411" s="7"/>
      <c r="V411" s="7"/>
      <c r="W411" s="7"/>
      <c r="X411" s="7"/>
      <c r="Y411" s="7"/>
      <c r="Z411" s="7"/>
      <c r="AA411" s="7"/>
      <c r="AB411" s="7"/>
    </row>
    <row r="412" spans="1:28" ht="13.2">
      <c r="A412" s="166"/>
      <c r="B412" s="166"/>
      <c r="C412" s="166"/>
      <c r="D412" s="166"/>
      <c r="E412" s="167">
        <v>85</v>
      </c>
      <c r="F412" s="168">
        <v>0</v>
      </c>
      <c r="G412" s="120">
        <v>0</v>
      </c>
      <c r="H412" s="120">
        <v>0</v>
      </c>
      <c r="I412" s="120">
        <v>0</v>
      </c>
      <c r="J412" s="120">
        <v>0</v>
      </c>
      <c r="K412" s="120">
        <v>0</v>
      </c>
      <c r="L412" s="120">
        <v>0</v>
      </c>
      <c r="M412" s="120">
        <v>0</v>
      </c>
      <c r="N412" s="120">
        <v>0</v>
      </c>
      <c r="O412" s="120">
        <v>0</v>
      </c>
      <c r="P412" s="120">
        <v>4719.3610599999993</v>
      </c>
      <c r="Q412" s="120">
        <v>0</v>
      </c>
      <c r="R412" s="169">
        <v>4719.3610599999993</v>
      </c>
      <c r="S412" s="7"/>
      <c r="T412" s="7"/>
      <c r="U412" s="7"/>
      <c r="V412" s="7"/>
      <c r="W412" s="7"/>
      <c r="X412" s="7"/>
      <c r="Y412" s="7"/>
      <c r="Z412" s="7"/>
      <c r="AA412" s="7"/>
      <c r="AB412" s="7"/>
    </row>
    <row r="413" spans="1:28" ht="13.2">
      <c r="A413" s="166"/>
      <c r="B413" s="166"/>
      <c r="C413" s="166"/>
      <c r="D413" s="166"/>
      <c r="E413" s="167">
        <v>86</v>
      </c>
      <c r="F413" s="168">
        <v>0</v>
      </c>
      <c r="G413" s="120">
        <v>0</v>
      </c>
      <c r="H413" s="120">
        <v>0</v>
      </c>
      <c r="I413" s="120">
        <v>0</v>
      </c>
      <c r="J413" s="120">
        <v>0</v>
      </c>
      <c r="K413" s="120">
        <v>0</v>
      </c>
      <c r="L413" s="120">
        <v>0</v>
      </c>
      <c r="M413" s="120">
        <v>0</v>
      </c>
      <c r="N413" s="120">
        <v>0</v>
      </c>
      <c r="O413" s="120">
        <v>0</v>
      </c>
      <c r="P413" s="120">
        <v>4875.7824800000008</v>
      </c>
      <c r="Q413" s="120">
        <v>0</v>
      </c>
      <c r="R413" s="169">
        <v>4875.7824800000008</v>
      </c>
      <c r="S413" s="7"/>
      <c r="T413" s="7"/>
      <c r="U413" s="7"/>
      <c r="V413" s="7"/>
      <c r="W413" s="7"/>
      <c r="X413" s="7"/>
      <c r="Y413" s="7"/>
      <c r="Z413" s="7"/>
      <c r="AA413" s="7"/>
      <c r="AB413" s="7"/>
    </row>
    <row r="414" spans="1:28" ht="13.2">
      <c r="A414" s="166"/>
      <c r="B414" s="166"/>
      <c r="C414" s="166"/>
      <c r="D414" s="166"/>
      <c r="E414" s="167">
        <v>193</v>
      </c>
      <c r="F414" s="168">
        <v>0</v>
      </c>
      <c r="G414" s="120">
        <v>0</v>
      </c>
      <c r="H414" s="120">
        <v>0</v>
      </c>
      <c r="I414" s="120">
        <v>0</v>
      </c>
      <c r="J414" s="120">
        <v>0</v>
      </c>
      <c r="K414" s="120">
        <v>0</v>
      </c>
      <c r="L414" s="120">
        <v>0</v>
      </c>
      <c r="M414" s="120">
        <v>0</v>
      </c>
      <c r="N414" s="120">
        <v>0</v>
      </c>
      <c r="O414" s="120">
        <v>0</v>
      </c>
      <c r="P414" s="120">
        <v>1119.4424799999999</v>
      </c>
      <c r="Q414" s="120">
        <v>0</v>
      </c>
      <c r="R414" s="169">
        <v>1119.4424799999999</v>
      </c>
      <c r="S414" s="7"/>
      <c r="T414" s="7"/>
      <c r="U414" s="7"/>
      <c r="V414" s="7"/>
      <c r="W414" s="7"/>
      <c r="X414" s="7"/>
      <c r="Y414" s="7"/>
      <c r="Z414" s="7"/>
      <c r="AA414" s="7"/>
      <c r="AB414" s="7"/>
    </row>
    <row r="415" spans="1:28" ht="13.2">
      <c r="A415" s="166"/>
      <c r="B415" s="166"/>
      <c r="C415" s="162" t="s">
        <v>115</v>
      </c>
      <c r="D415" s="162" t="s">
        <v>116</v>
      </c>
      <c r="E415" s="162">
        <v>25</v>
      </c>
      <c r="F415" s="163">
        <v>0</v>
      </c>
      <c r="G415" s="164">
        <v>0</v>
      </c>
      <c r="H415" s="164">
        <v>0</v>
      </c>
      <c r="I415" s="164">
        <v>0</v>
      </c>
      <c r="J415" s="164">
        <v>0</v>
      </c>
      <c r="K415" s="164">
        <v>0</v>
      </c>
      <c r="L415" s="164">
        <v>0</v>
      </c>
      <c r="M415" s="164">
        <v>0</v>
      </c>
      <c r="N415" s="164">
        <v>0</v>
      </c>
      <c r="O415" s="164">
        <v>0</v>
      </c>
      <c r="P415" s="164">
        <v>3347.9286200000001</v>
      </c>
      <c r="Q415" s="164">
        <v>0</v>
      </c>
      <c r="R415" s="165">
        <v>3347.9286200000001</v>
      </c>
      <c r="S415" s="7"/>
      <c r="T415" s="7"/>
      <c r="U415" s="7"/>
      <c r="V415" s="7"/>
      <c r="W415" s="7"/>
      <c r="X415" s="7"/>
      <c r="Y415" s="7"/>
      <c r="Z415" s="7"/>
      <c r="AA415" s="7"/>
      <c r="AB415" s="7"/>
    </row>
    <row r="416" spans="1:28" ht="13.2">
      <c r="A416" s="166"/>
      <c r="B416" s="166"/>
      <c r="C416" s="166"/>
      <c r="D416" s="166"/>
      <c r="E416" s="167">
        <v>124</v>
      </c>
      <c r="F416" s="168">
        <v>0</v>
      </c>
      <c r="G416" s="120">
        <v>0</v>
      </c>
      <c r="H416" s="120">
        <v>0</v>
      </c>
      <c r="I416" s="120">
        <v>0</v>
      </c>
      <c r="J416" s="120">
        <v>0</v>
      </c>
      <c r="K416" s="120">
        <v>0</v>
      </c>
      <c r="L416" s="120">
        <v>0</v>
      </c>
      <c r="M416" s="120">
        <v>0</v>
      </c>
      <c r="N416" s="120">
        <v>0</v>
      </c>
      <c r="O416" s="120">
        <v>0</v>
      </c>
      <c r="P416" s="120">
        <v>2480.4994100000004</v>
      </c>
      <c r="Q416" s="120">
        <v>0</v>
      </c>
      <c r="R416" s="169">
        <v>2480.4994100000004</v>
      </c>
      <c r="S416" s="7"/>
      <c r="T416" s="7"/>
      <c r="U416" s="7"/>
      <c r="V416" s="7"/>
      <c r="W416" s="7"/>
      <c r="X416" s="7"/>
      <c r="Y416" s="7"/>
      <c r="Z416" s="7"/>
      <c r="AA416" s="7"/>
      <c r="AB416" s="7"/>
    </row>
    <row r="417" spans="1:28" ht="13.2">
      <c r="A417" s="166"/>
      <c r="B417" s="162" t="s">
        <v>12</v>
      </c>
      <c r="C417" s="162" t="s">
        <v>117</v>
      </c>
      <c r="D417" s="162" t="s">
        <v>118</v>
      </c>
      <c r="E417" s="162">
        <v>11</v>
      </c>
      <c r="F417" s="163">
        <v>0</v>
      </c>
      <c r="G417" s="164">
        <v>0</v>
      </c>
      <c r="H417" s="164">
        <v>0</v>
      </c>
      <c r="I417" s="164">
        <v>16.085599999999999</v>
      </c>
      <c r="J417" s="164">
        <v>0</v>
      </c>
      <c r="K417" s="164">
        <v>16.085599999999999</v>
      </c>
      <c r="L417" s="164">
        <v>0</v>
      </c>
      <c r="M417" s="164">
        <v>0</v>
      </c>
      <c r="N417" s="164">
        <v>0</v>
      </c>
      <c r="O417" s="164">
        <v>16.085599999999999</v>
      </c>
      <c r="P417" s="164">
        <v>5082.6986200000001</v>
      </c>
      <c r="Q417" s="164">
        <v>0</v>
      </c>
      <c r="R417" s="165">
        <v>5082.6986200000001</v>
      </c>
      <c r="S417" s="7"/>
      <c r="T417" s="7"/>
      <c r="U417" s="7"/>
      <c r="V417" s="7"/>
      <c r="W417" s="7"/>
      <c r="X417" s="7"/>
      <c r="Y417" s="7"/>
      <c r="Z417" s="7"/>
      <c r="AA417" s="7"/>
      <c r="AB417" s="7"/>
    </row>
    <row r="418" spans="1:28" ht="13.2">
      <c r="A418" s="166"/>
      <c r="B418" s="166"/>
      <c r="C418" s="166"/>
      <c r="D418" s="166"/>
      <c r="E418" s="167">
        <v>89</v>
      </c>
      <c r="F418" s="168">
        <v>0</v>
      </c>
      <c r="G418" s="120">
        <v>0</v>
      </c>
      <c r="H418" s="120">
        <v>0</v>
      </c>
      <c r="I418" s="120">
        <v>0</v>
      </c>
      <c r="J418" s="120">
        <v>0</v>
      </c>
      <c r="K418" s="120">
        <v>0</v>
      </c>
      <c r="L418" s="120">
        <v>0</v>
      </c>
      <c r="M418" s="120">
        <v>0</v>
      </c>
      <c r="N418" s="120">
        <v>0</v>
      </c>
      <c r="O418" s="120">
        <v>0</v>
      </c>
      <c r="P418" s="120">
        <v>3027.36627</v>
      </c>
      <c r="Q418" s="120">
        <v>0</v>
      </c>
      <c r="R418" s="169">
        <v>3027.36627</v>
      </c>
      <c r="S418" s="7"/>
      <c r="T418" s="7"/>
      <c r="U418" s="7"/>
      <c r="V418" s="7"/>
      <c r="W418" s="7"/>
      <c r="X418" s="7"/>
      <c r="Y418" s="7"/>
      <c r="Z418" s="7"/>
      <c r="AA418" s="7"/>
      <c r="AB418" s="7"/>
    </row>
    <row r="419" spans="1:28" ht="13.2">
      <c r="A419" s="166"/>
      <c r="B419" s="166"/>
      <c r="C419" s="166"/>
      <c r="D419" s="166"/>
      <c r="E419" s="167">
        <v>90</v>
      </c>
      <c r="F419" s="168">
        <v>0</v>
      </c>
      <c r="G419" s="120">
        <v>0</v>
      </c>
      <c r="H419" s="120">
        <v>0</v>
      </c>
      <c r="I419" s="120">
        <v>0</v>
      </c>
      <c r="J419" s="120">
        <v>0</v>
      </c>
      <c r="K419" s="120">
        <v>0</v>
      </c>
      <c r="L419" s="120">
        <v>0</v>
      </c>
      <c r="M419" s="120">
        <v>0</v>
      </c>
      <c r="N419" s="120">
        <v>0</v>
      </c>
      <c r="O419" s="120">
        <v>0</v>
      </c>
      <c r="P419" s="120">
        <v>3724.7022299999999</v>
      </c>
      <c r="Q419" s="120">
        <v>0</v>
      </c>
      <c r="R419" s="169">
        <v>3724.7022299999999</v>
      </c>
      <c r="S419" s="7"/>
      <c r="T419" s="7"/>
      <c r="U419" s="7"/>
      <c r="V419" s="7"/>
      <c r="W419" s="7"/>
      <c r="X419" s="7"/>
      <c r="Y419" s="7"/>
      <c r="Z419" s="7"/>
      <c r="AA419" s="7"/>
      <c r="AB419" s="7"/>
    </row>
    <row r="420" spans="1:28" ht="13.2">
      <c r="A420" s="166"/>
      <c r="B420" s="166"/>
      <c r="C420" s="162" t="s">
        <v>12</v>
      </c>
      <c r="D420" s="162" t="s">
        <v>12</v>
      </c>
      <c r="E420" s="162">
        <v>12</v>
      </c>
      <c r="F420" s="163">
        <v>0</v>
      </c>
      <c r="G420" s="164">
        <v>0</v>
      </c>
      <c r="H420" s="164">
        <v>0</v>
      </c>
      <c r="I420" s="164">
        <v>0</v>
      </c>
      <c r="J420" s="164">
        <v>0</v>
      </c>
      <c r="K420" s="164">
        <v>0</v>
      </c>
      <c r="L420" s="164">
        <v>0</v>
      </c>
      <c r="M420" s="164">
        <v>0</v>
      </c>
      <c r="N420" s="164">
        <v>0</v>
      </c>
      <c r="O420" s="164">
        <v>0</v>
      </c>
      <c r="P420" s="164">
        <v>18802.365719999998</v>
      </c>
      <c r="Q420" s="164">
        <v>0</v>
      </c>
      <c r="R420" s="165">
        <v>18802.365719999998</v>
      </c>
      <c r="S420" s="7"/>
      <c r="T420" s="7"/>
      <c r="U420" s="7"/>
      <c r="V420" s="7"/>
      <c r="W420" s="7"/>
      <c r="X420" s="7"/>
      <c r="Y420" s="7"/>
      <c r="Z420" s="7"/>
      <c r="AA420" s="7"/>
      <c r="AB420" s="7"/>
    </row>
    <row r="421" spans="1:28" ht="13.2">
      <c r="A421" s="166"/>
      <c r="B421" s="166"/>
      <c r="C421" s="162" t="s">
        <v>119</v>
      </c>
      <c r="D421" s="162" t="s">
        <v>119</v>
      </c>
      <c r="E421" s="162">
        <v>38</v>
      </c>
      <c r="F421" s="163">
        <v>0</v>
      </c>
      <c r="G421" s="164">
        <v>0</v>
      </c>
      <c r="H421" s="164">
        <v>0</v>
      </c>
      <c r="I421" s="164">
        <v>0</v>
      </c>
      <c r="J421" s="164">
        <v>0</v>
      </c>
      <c r="K421" s="164">
        <v>0</v>
      </c>
      <c r="L421" s="164">
        <v>0</v>
      </c>
      <c r="M421" s="164">
        <v>0</v>
      </c>
      <c r="N421" s="164">
        <v>0</v>
      </c>
      <c r="O421" s="164">
        <v>0</v>
      </c>
      <c r="P421" s="164">
        <v>3597.0688300000002</v>
      </c>
      <c r="Q421" s="164">
        <v>0</v>
      </c>
      <c r="R421" s="165">
        <v>3597.0688300000002</v>
      </c>
      <c r="S421" s="7"/>
      <c r="T421" s="7"/>
      <c r="U421" s="7"/>
      <c r="V421" s="7"/>
      <c r="W421" s="7"/>
      <c r="X421" s="7"/>
      <c r="Y421" s="7"/>
      <c r="Z421" s="7"/>
      <c r="AA421" s="7"/>
      <c r="AB421" s="7"/>
    </row>
    <row r="422" spans="1:28" ht="13.2">
      <c r="A422" s="166"/>
      <c r="B422" s="166"/>
      <c r="C422" s="166"/>
      <c r="D422" s="166"/>
      <c r="E422" s="167">
        <v>126</v>
      </c>
      <c r="F422" s="168">
        <v>0</v>
      </c>
      <c r="G422" s="120">
        <v>0</v>
      </c>
      <c r="H422" s="120">
        <v>0</v>
      </c>
      <c r="I422" s="120">
        <v>0</v>
      </c>
      <c r="J422" s="120">
        <v>0</v>
      </c>
      <c r="K422" s="120">
        <v>0</v>
      </c>
      <c r="L422" s="120">
        <v>0</v>
      </c>
      <c r="M422" s="120">
        <v>0</v>
      </c>
      <c r="N422" s="120">
        <v>0</v>
      </c>
      <c r="O422" s="120">
        <v>0</v>
      </c>
      <c r="P422" s="120">
        <v>1670.5686799999999</v>
      </c>
      <c r="Q422" s="120">
        <v>0</v>
      </c>
      <c r="R422" s="169">
        <v>1670.5686799999999</v>
      </c>
      <c r="S422" s="7"/>
      <c r="T422" s="7"/>
      <c r="U422" s="7"/>
      <c r="V422" s="7"/>
      <c r="W422" s="7"/>
      <c r="X422" s="7"/>
      <c r="Y422" s="7"/>
      <c r="Z422" s="7"/>
      <c r="AA422" s="7"/>
      <c r="AB422" s="7"/>
    </row>
    <row r="423" spans="1:28" ht="13.2">
      <c r="A423" s="166"/>
      <c r="B423" s="166"/>
      <c r="C423" s="162" t="s">
        <v>120</v>
      </c>
      <c r="D423" s="162" t="s">
        <v>120</v>
      </c>
      <c r="E423" s="162">
        <v>20</v>
      </c>
      <c r="F423" s="163">
        <v>0</v>
      </c>
      <c r="G423" s="164">
        <v>0</v>
      </c>
      <c r="H423" s="164">
        <v>0</v>
      </c>
      <c r="I423" s="164">
        <v>0</v>
      </c>
      <c r="J423" s="164">
        <v>0</v>
      </c>
      <c r="K423" s="164">
        <v>0</v>
      </c>
      <c r="L423" s="164">
        <v>0</v>
      </c>
      <c r="M423" s="164">
        <v>0</v>
      </c>
      <c r="N423" s="164">
        <v>0</v>
      </c>
      <c r="O423" s="164">
        <v>0</v>
      </c>
      <c r="P423" s="164">
        <v>4417.5611100000006</v>
      </c>
      <c r="Q423" s="164">
        <v>0</v>
      </c>
      <c r="R423" s="165">
        <v>4417.5611100000006</v>
      </c>
      <c r="S423" s="7"/>
      <c r="T423" s="7"/>
      <c r="U423" s="7"/>
      <c r="V423" s="7"/>
      <c r="W423" s="7"/>
      <c r="X423" s="7"/>
      <c r="Y423" s="7"/>
      <c r="Z423" s="7"/>
      <c r="AA423" s="7"/>
      <c r="AB423" s="7"/>
    </row>
    <row r="424" spans="1:28" ht="13.2">
      <c r="A424" s="166"/>
      <c r="B424" s="166"/>
      <c r="C424" s="166"/>
      <c r="D424" s="166"/>
      <c r="E424" s="167">
        <v>125</v>
      </c>
      <c r="F424" s="168">
        <v>0</v>
      </c>
      <c r="G424" s="120">
        <v>0</v>
      </c>
      <c r="H424" s="120">
        <v>0</v>
      </c>
      <c r="I424" s="120">
        <v>0</v>
      </c>
      <c r="J424" s="120">
        <v>0</v>
      </c>
      <c r="K424" s="120">
        <v>0</v>
      </c>
      <c r="L424" s="120">
        <v>0</v>
      </c>
      <c r="M424" s="120">
        <v>0</v>
      </c>
      <c r="N424" s="120">
        <v>0</v>
      </c>
      <c r="O424" s="120">
        <v>0</v>
      </c>
      <c r="P424" s="120">
        <v>2012.79278</v>
      </c>
      <c r="Q424" s="120">
        <v>0</v>
      </c>
      <c r="R424" s="169">
        <v>2012.79278</v>
      </c>
      <c r="S424" s="7"/>
      <c r="T424" s="7"/>
      <c r="U424" s="7"/>
      <c r="V424" s="7"/>
      <c r="W424" s="7"/>
      <c r="X424" s="7"/>
      <c r="Y424" s="7"/>
      <c r="Z424" s="7"/>
      <c r="AA424" s="7"/>
      <c r="AB424" s="7"/>
    </row>
    <row r="425" spans="1:28" ht="13.2">
      <c r="A425" s="166"/>
      <c r="B425" s="162" t="s">
        <v>121</v>
      </c>
      <c r="C425" s="162" t="s">
        <v>122</v>
      </c>
      <c r="D425" s="162" t="s">
        <v>122</v>
      </c>
      <c r="E425" s="162">
        <v>26</v>
      </c>
      <c r="F425" s="163">
        <v>0</v>
      </c>
      <c r="G425" s="164">
        <v>0</v>
      </c>
      <c r="H425" s="164">
        <v>0</v>
      </c>
      <c r="I425" s="164">
        <v>0</v>
      </c>
      <c r="J425" s="164">
        <v>0</v>
      </c>
      <c r="K425" s="164">
        <v>0</v>
      </c>
      <c r="L425" s="164">
        <v>0</v>
      </c>
      <c r="M425" s="164">
        <v>0</v>
      </c>
      <c r="N425" s="164">
        <v>0</v>
      </c>
      <c r="O425" s="164">
        <v>0</v>
      </c>
      <c r="P425" s="164">
        <v>3023.3084100000001</v>
      </c>
      <c r="Q425" s="164">
        <v>0</v>
      </c>
      <c r="R425" s="165">
        <v>3023.3084100000001</v>
      </c>
      <c r="S425" s="7"/>
      <c r="T425" s="7"/>
      <c r="U425" s="7"/>
      <c r="V425" s="7"/>
      <c r="W425" s="7"/>
      <c r="X425" s="7"/>
      <c r="Y425" s="7"/>
      <c r="Z425" s="7"/>
      <c r="AA425" s="7"/>
      <c r="AB425" s="7"/>
    </row>
    <row r="426" spans="1:28" ht="13.2">
      <c r="A426" s="166"/>
      <c r="B426" s="166"/>
      <c r="C426" s="166"/>
      <c r="D426" s="166"/>
      <c r="E426" s="167">
        <v>129</v>
      </c>
      <c r="F426" s="168">
        <v>0</v>
      </c>
      <c r="G426" s="120">
        <v>0</v>
      </c>
      <c r="H426" s="120">
        <v>0</v>
      </c>
      <c r="I426" s="120">
        <v>0</v>
      </c>
      <c r="J426" s="120">
        <v>0</v>
      </c>
      <c r="K426" s="120">
        <v>0</v>
      </c>
      <c r="L426" s="120">
        <v>0</v>
      </c>
      <c r="M426" s="120">
        <v>0</v>
      </c>
      <c r="N426" s="120">
        <v>0</v>
      </c>
      <c r="O426" s="120">
        <v>0</v>
      </c>
      <c r="P426" s="120">
        <v>2022.1992499999999</v>
      </c>
      <c r="Q426" s="120">
        <v>0</v>
      </c>
      <c r="R426" s="169">
        <v>2022.1992499999999</v>
      </c>
      <c r="S426" s="7"/>
      <c r="T426" s="7"/>
      <c r="U426" s="7"/>
      <c r="V426" s="7"/>
      <c r="W426" s="7"/>
      <c r="X426" s="7"/>
      <c r="Y426" s="7"/>
      <c r="Z426" s="7"/>
      <c r="AA426" s="7"/>
      <c r="AB426" s="7"/>
    </row>
    <row r="427" spans="1:28" ht="13.2">
      <c r="A427" s="166"/>
      <c r="B427" s="166"/>
      <c r="C427" s="166"/>
      <c r="D427" s="162" t="s">
        <v>250</v>
      </c>
      <c r="E427" s="162">
        <v>226</v>
      </c>
      <c r="F427" s="163">
        <v>0</v>
      </c>
      <c r="G427" s="164">
        <v>0</v>
      </c>
      <c r="H427" s="164">
        <v>0</v>
      </c>
      <c r="I427" s="164">
        <v>0</v>
      </c>
      <c r="J427" s="164">
        <v>0</v>
      </c>
      <c r="K427" s="164">
        <v>0</v>
      </c>
      <c r="L427" s="164">
        <v>0</v>
      </c>
      <c r="M427" s="164">
        <v>0</v>
      </c>
      <c r="N427" s="164">
        <v>0</v>
      </c>
      <c r="O427" s="164">
        <v>0</v>
      </c>
      <c r="P427" s="164">
        <v>1633.7038799999998</v>
      </c>
      <c r="Q427" s="164">
        <v>0</v>
      </c>
      <c r="R427" s="165">
        <v>1633.7038799999998</v>
      </c>
      <c r="S427" s="7"/>
      <c r="T427" s="7"/>
      <c r="U427" s="7"/>
      <c r="V427" s="7"/>
      <c r="W427" s="7"/>
      <c r="X427" s="7"/>
      <c r="Y427" s="7"/>
      <c r="Z427" s="7"/>
      <c r="AA427" s="7"/>
      <c r="AB427" s="7"/>
    </row>
    <row r="428" spans="1:28" ht="13.2">
      <c r="A428" s="166"/>
      <c r="B428" s="166"/>
      <c r="C428" s="162" t="s">
        <v>123</v>
      </c>
      <c r="D428" s="162" t="s">
        <v>123</v>
      </c>
      <c r="E428" s="162">
        <v>13</v>
      </c>
      <c r="F428" s="163">
        <v>0</v>
      </c>
      <c r="G428" s="164">
        <v>0</v>
      </c>
      <c r="H428" s="164">
        <v>0</v>
      </c>
      <c r="I428" s="164">
        <v>62.092930000000003</v>
      </c>
      <c r="J428" s="164">
        <v>0</v>
      </c>
      <c r="K428" s="164">
        <v>62.092930000000003</v>
      </c>
      <c r="L428" s="164">
        <v>0</v>
      </c>
      <c r="M428" s="164">
        <v>0</v>
      </c>
      <c r="N428" s="164">
        <v>0</v>
      </c>
      <c r="O428" s="164">
        <v>62.092930000000003</v>
      </c>
      <c r="P428" s="164">
        <v>4274.6082800000004</v>
      </c>
      <c r="Q428" s="164">
        <v>0</v>
      </c>
      <c r="R428" s="165">
        <v>4274.6082800000004</v>
      </c>
      <c r="S428" s="7"/>
      <c r="T428" s="7"/>
      <c r="U428" s="7"/>
      <c r="V428" s="7"/>
      <c r="W428" s="7"/>
      <c r="X428" s="7"/>
      <c r="Y428" s="7"/>
      <c r="Z428" s="7"/>
      <c r="AA428" s="7"/>
      <c r="AB428" s="7"/>
    </row>
    <row r="429" spans="1:28" ht="13.2">
      <c r="A429" s="166"/>
      <c r="B429" s="166"/>
      <c r="C429" s="166"/>
      <c r="D429" s="166"/>
      <c r="E429" s="167">
        <v>34</v>
      </c>
      <c r="F429" s="168">
        <v>0</v>
      </c>
      <c r="G429" s="120">
        <v>0</v>
      </c>
      <c r="H429" s="120">
        <v>0</v>
      </c>
      <c r="I429" s="120">
        <v>0</v>
      </c>
      <c r="J429" s="120">
        <v>0</v>
      </c>
      <c r="K429" s="120">
        <v>0</v>
      </c>
      <c r="L429" s="120">
        <v>0</v>
      </c>
      <c r="M429" s="120">
        <v>0</v>
      </c>
      <c r="N429" s="120">
        <v>0</v>
      </c>
      <c r="O429" s="120">
        <v>0</v>
      </c>
      <c r="P429" s="120">
        <v>4023.94832</v>
      </c>
      <c r="Q429" s="120">
        <v>0</v>
      </c>
      <c r="R429" s="169">
        <v>4023.94832</v>
      </c>
      <c r="S429" s="7"/>
      <c r="T429" s="7"/>
      <c r="U429" s="7"/>
      <c r="V429" s="7"/>
      <c r="W429" s="7"/>
      <c r="X429" s="7"/>
      <c r="Y429" s="7"/>
      <c r="Z429" s="7"/>
      <c r="AA429" s="7"/>
      <c r="AB429" s="7"/>
    </row>
    <row r="430" spans="1:28" ht="13.2">
      <c r="A430" s="166"/>
      <c r="B430" s="166"/>
      <c r="C430" s="166"/>
      <c r="D430" s="166"/>
      <c r="E430" s="167">
        <v>83</v>
      </c>
      <c r="F430" s="168">
        <v>0</v>
      </c>
      <c r="G430" s="120">
        <v>0</v>
      </c>
      <c r="H430" s="120">
        <v>0</v>
      </c>
      <c r="I430" s="120">
        <v>0</v>
      </c>
      <c r="J430" s="120">
        <v>0</v>
      </c>
      <c r="K430" s="120">
        <v>0</v>
      </c>
      <c r="L430" s="120">
        <v>0</v>
      </c>
      <c r="M430" s="120">
        <v>0</v>
      </c>
      <c r="N430" s="120">
        <v>0</v>
      </c>
      <c r="O430" s="120">
        <v>0</v>
      </c>
      <c r="P430" s="120">
        <v>2266.5212700000002</v>
      </c>
      <c r="Q430" s="120">
        <v>0</v>
      </c>
      <c r="R430" s="169">
        <v>2266.5212700000002</v>
      </c>
      <c r="S430" s="7"/>
      <c r="T430" s="7"/>
      <c r="U430" s="7"/>
      <c r="V430" s="7"/>
      <c r="W430" s="7"/>
      <c r="X430" s="7"/>
      <c r="Y430" s="7"/>
      <c r="Z430" s="7"/>
      <c r="AA430" s="7"/>
      <c r="AB430" s="7"/>
    </row>
    <row r="431" spans="1:28" ht="13.2">
      <c r="A431" s="166"/>
      <c r="B431" s="166"/>
      <c r="C431" s="166"/>
      <c r="D431" s="166"/>
      <c r="E431" s="167">
        <v>84</v>
      </c>
      <c r="F431" s="168">
        <v>0</v>
      </c>
      <c r="G431" s="120">
        <v>0</v>
      </c>
      <c r="H431" s="120">
        <v>0</v>
      </c>
      <c r="I431" s="120">
        <v>0</v>
      </c>
      <c r="J431" s="120">
        <v>0</v>
      </c>
      <c r="K431" s="120">
        <v>0</v>
      </c>
      <c r="L431" s="120">
        <v>0</v>
      </c>
      <c r="M431" s="120">
        <v>0</v>
      </c>
      <c r="N431" s="120">
        <v>0</v>
      </c>
      <c r="O431" s="120">
        <v>0</v>
      </c>
      <c r="P431" s="120">
        <v>12300.56213</v>
      </c>
      <c r="Q431" s="120">
        <v>0</v>
      </c>
      <c r="R431" s="169">
        <v>12300.56213</v>
      </c>
      <c r="S431" s="7"/>
      <c r="T431" s="7"/>
      <c r="U431" s="7"/>
      <c r="V431" s="7"/>
      <c r="W431" s="7"/>
      <c r="X431" s="7"/>
      <c r="Y431" s="7"/>
      <c r="Z431" s="7"/>
      <c r="AA431" s="7"/>
      <c r="AB431" s="7"/>
    </row>
    <row r="432" spans="1:28" ht="13.2">
      <c r="A432" s="166"/>
      <c r="B432" s="166"/>
      <c r="C432" s="166"/>
      <c r="D432" s="166"/>
      <c r="E432" s="167">
        <v>228</v>
      </c>
      <c r="F432" s="168">
        <v>0</v>
      </c>
      <c r="G432" s="120">
        <v>0</v>
      </c>
      <c r="H432" s="120">
        <v>0</v>
      </c>
      <c r="I432" s="120">
        <v>0</v>
      </c>
      <c r="J432" s="120">
        <v>0</v>
      </c>
      <c r="K432" s="120">
        <v>0</v>
      </c>
      <c r="L432" s="120">
        <v>0</v>
      </c>
      <c r="M432" s="120">
        <v>0</v>
      </c>
      <c r="N432" s="120">
        <v>0</v>
      </c>
      <c r="O432" s="120">
        <v>0</v>
      </c>
      <c r="P432" s="120">
        <v>345.34772999999996</v>
      </c>
      <c r="Q432" s="120">
        <v>0</v>
      </c>
      <c r="R432" s="169">
        <v>345.34772999999996</v>
      </c>
      <c r="S432" s="7"/>
      <c r="T432" s="7"/>
      <c r="U432" s="7"/>
      <c r="V432" s="7"/>
      <c r="W432" s="7"/>
      <c r="X432" s="7"/>
      <c r="Y432" s="7"/>
      <c r="Z432" s="7"/>
      <c r="AA432" s="7"/>
      <c r="AB432" s="7"/>
    </row>
    <row r="433" spans="1:28" ht="13.2">
      <c r="A433" s="166"/>
      <c r="B433" s="166"/>
      <c r="C433" s="162" t="s">
        <v>256</v>
      </c>
      <c r="D433" s="162" t="s">
        <v>256</v>
      </c>
      <c r="E433" s="162">
        <v>130</v>
      </c>
      <c r="F433" s="163">
        <v>0</v>
      </c>
      <c r="G433" s="164">
        <v>0</v>
      </c>
      <c r="H433" s="164">
        <v>0</v>
      </c>
      <c r="I433" s="164">
        <v>0</v>
      </c>
      <c r="J433" s="164">
        <v>0</v>
      </c>
      <c r="K433" s="164">
        <v>0</v>
      </c>
      <c r="L433" s="164">
        <v>0</v>
      </c>
      <c r="M433" s="164">
        <v>0</v>
      </c>
      <c r="N433" s="164">
        <v>0</v>
      </c>
      <c r="O433" s="164">
        <v>0</v>
      </c>
      <c r="P433" s="164">
        <v>2654.8880800000002</v>
      </c>
      <c r="Q433" s="164">
        <v>0</v>
      </c>
      <c r="R433" s="165">
        <v>2654.8880800000002</v>
      </c>
      <c r="S433" s="7"/>
      <c r="T433" s="7"/>
      <c r="U433" s="7"/>
      <c r="V433" s="7"/>
      <c r="W433" s="7"/>
      <c r="X433" s="7"/>
      <c r="Y433" s="7"/>
      <c r="Z433" s="7"/>
      <c r="AA433" s="7"/>
      <c r="AB433" s="7"/>
    </row>
    <row r="434" spans="1:28" ht="13.2">
      <c r="A434" s="166"/>
      <c r="B434" s="166"/>
      <c r="C434" s="162" t="s">
        <v>258</v>
      </c>
      <c r="D434" s="162" t="s">
        <v>258</v>
      </c>
      <c r="E434" s="162">
        <v>14</v>
      </c>
      <c r="F434" s="163">
        <v>0</v>
      </c>
      <c r="G434" s="164">
        <v>0</v>
      </c>
      <c r="H434" s="164">
        <v>0</v>
      </c>
      <c r="I434" s="164">
        <v>0</v>
      </c>
      <c r="J434" s="164">
        <v>0</v>
      </c>
      <c r="K434" s="164">
        <v>0</v>
      </c>
      <c r="L434" s="164">
        <v>0</v>
      </c>
      <c r="M434" s="164">
        <v>0</v>
      </c>
      <c r="N434" s="164">
        <v>0</v>
      </c>
      <c r="O434" s="164">
        <v>0</v>
      </c>
      <c r="P434" s="164">
        <v>2070.6602900000003</v>
      </c>
      <c r="Q434" s="164">
        <v>0</v>
      </c>
      <c r="R434" s="165">
        <v>2070.6602900000003</v>
      </c>
      <c r="S434" s="7"/>
      <c r="T434" s="7"/>
      <c r="U434" s="7"/>
      <c r="V434" s="7"/>
      <c r="W434" s="7"/>
      <c r="X434" s="7"/>
      <c r="Y434" s="7"/>
      <c r="Z434" s="7"/>
      <c r="AA434" s="7"/>
      <c r="AB434" s="7"/>
    </row>
    <row r="435" spans="1:28" ht="13.2">
      <c r="A435" s="166"/>
      <c r="B435" s="166"/>
      <c r="C435" s="166"/>
      <c r="D435" s="166"/>
      <c r="E435" s="167">
        <v>128</v>
      </c>
      <c r="F435" s="168">
        <v>0</v>
      </c>
      <c r="G435" s="120">
        <v>0</v>
      </c>
      <c r="H435" s="120">
        <v>0</v>
      </c>
      <c r="I435" s="120">
        <v>0</v>
      </c>
      <c r="J435" s="120">
        <v>0</v>
      </c>
      <c r="K435" s="120">
        <v>0</v>
      </c>
      <c r="L435" s="120">
        <v>0</v>
      </c>
      <c r="M435" s="120">
        <v>0</v>
      </c>
      <c r="N435" s="120">
        <v>0</v>
      </c>
      <c r="O435" s="120">
        <v>0</v>
      </c>
      <c r="P435" s="120">
        <v>1582.98604</v>
      </c>
      <c r="Q435" s="120">
        <v>0</v>
      </c>
      <c r="R435" s="169">
        <v>1582.98604</v>
      </c>
      <c r="S435" s="7"/>
      <c r="T435" s="7"/>
      <c r="U435" s="7"/>
      <c r="V435" s="7"/>
      <c r="W435" s="7"/>
      <c r="X435" s="7"/>
      <c r="Y435" s="7"/>
      <c r="Z435" s="7"/>
      <c r="AA435" s="7"/>
      <c r="AB435" s="7"/>
    </row>
    <row r="436" spans="1:28" ht="13.2">
      <c r="A436" s="166"/>
      <c r="B436" s="162" t="s">
        <v>14</v>
      </c>
      <c r="C436" s="162" t="s">
        <v>127</v>
      </c>
      <c r="D436" s="162" t="s">
        <v>127</v>
      </c>
      <c r="E436" s="162">
        <v>39</v>
      </c>
      <c r="F436" s="163">
        <v>0</v>
      </c>
      <c r="G436" s="164">
        <v>0</v>
      </c>
      <c r="H436" s="164">
        <v>0</v>
      </c>
      <c r="I436" s="164">
        <v>0</v>
      </c>
      <c r="J436" s="164">
        <v>0</v>
      </c>
      <c r="K436" s="164">
        <v>0</v>
      </c>
      <c r="L436" s="164">
        <v>0</v>
      </c>
      <c r="M436" s="164">
        <v>0</v>
      </c>
      <c r="N436" s="164">
        <v>0</v>
      </c>
      <c r="O436" s="164">
        <v>0</v>
      </c>
      <c r="P436" s="164">
        <v>8980.3555099999994</v>
      </c>
      <c r="Q436" s="164">
        <v>0</v>
      </c>
      <c r="R436" s="165">
        <v>8980.3555099999994</v>
      </c>
      <c r="S436" s="7"/>
      <c r="T436" s="7"/>
      <c r="U436" s="7"/>
      <c r="V436" s="7"/>
      <c r="W436" s="7"/>
      <c r="X436" s="7"/>
      <c r="Y436" s="7"/>
      <c r="Z436" s="7"/>
      <c r="AA436" s="7"/>
      <c r="AB436" s="7"/>
    </row>
    <row r="437" spans="1:28" ht="13.2">
      <c r="A437" s="166"/>
      <c r="B437" s="166"/>
      <c r="C437" s="166"/>
      <c r="D437" s="166"/>
      <c r="E437" s="167">
        <v>133</v>
      </c>
      <c r="F437" s="168">
        <v>0</v>
      </c>
      <c r="G437" s="120">
        <v>0</v>
      </c>
      <c r="H437" s="120">
        <v>0</v>
      </c>
      <c r="I437" s="120">
        <v>0</v>
      </c>
      <c r="J437" s="120">
        <v>0</v>
      </c>
      <c r="K437" s="120">
        <v>0</v>
      </c>
      <c r="L437" s="120">
        <v>0</v>
      </c>
      <c r="M437" s="120">
        <v>0</v>
      </c>
      <c r="N437" s="120">
        <v>0</v>
      </c>
      <c r="O437" s="120">
        <v>0</v>
      </c>
      <c r="P437" s="120">
        <v>5165.0696100000005</v>
      </c>
      <c r="Q437" s="120">
        <v>0</v>
      </c>
      <c r="R437" s="169">
        <v>5165.0696100000005</v>
      </c>
      <c r="S437" s="7"/>
      <c r="T437" s="7"/>
      <c r="U437" s="7"/>
      <c r="V437" s="7"/>
      <c r="W437" s="7"/>
      <c r="X437" s="7"/>
      <c r="Y437" s="7"/>
      <c r="Z437" s="7"/>
      <c r="AA437" s="7"/>
      <c r="AB437" s="7"/>
    </row>
    <row r="438" spans="1:28" ht="13.2">
      <c r="A438" s="166"/>
      <c r="B438" s="166"/>
      <c r="C438" s="162" t="s">
        <v>202</v>
      </c>
      <c r="D438" s="162" t="s">
        <v>203</v>
      </c>
      <c r="E438" s="162">
        <v>72</v>
      </c>
      <c r="F438" s="163">
        <v>0</v>
      </c>
      <c r="G438" s="164">
        <v>0</v>
      </c>
      <c r="H438" s="164">
        <v>0</v>
      </c>
      <c r="I438" s="164">
        <v>0</v>
      </c>
      <c r="J438" s="164">
        <v>0</v>
      </c>
      <c r="K438" s="164">
        <v>0</v>
      </c>
      <c r="L438" s="164">
        <v>0</v>
      </c>
      <c r="M438" s="164">
        <v>0</v>
      </c>
      <c r="N438" s="164">
        <v>0</v>
      </c>
      <c r="O438" s="164">
        <v>0</v>
      </c>
      <c r="P438" s="164">
        <v>1045.5775100000001</v>
      </c>
      <c r="Q438" s="164">
        <v>0</v>
      </c>
      <c r="R438" s="165">
        <v>1045.5775100000001</v>
      </c>
      <c r="S438" s="7"/>
      <c r="T438" s="7"/>
      <c r="U438" s="7"/>
      <c r="V438" s="7"/>
      <c r="W438" s="7"/>
      <c r="X438" s="7"/>
      <c r="Y438" s="7"/>
      <c r="Z438" s="7"/>
      <c r="AA438" s="7"/>
      <c r="AB438" s="7"/>
    </row>
    <row r="439" spans="1:28" ht="13.2">
      <c r="A439" s="166"/>
      <c r="B439" s="166"/>
      <c r="C439" s="166"/>
      <c r="D439" s="166"/>
      <c r="E439" s="167">
        <v>132</v>
      </c>
      <c r="F439" s="168">
        <v>0</v>
      </c>
      <c r="G439" s="120">
        <v>0</v>
      </c>
      <c r="H439" s="120">
        <v>0</v>
      </c>
      <c r="I439" s="120">
        <v>0</v>
      </c>
      <c r="J439" s="120">
        <v>0</v>
      </c>
      <c r="K439" s="120">
        <v>0</v>
      </c>
      <c r="L439" s="120">
        <v>0</v>
      </c>
      <c r="M439" s="120">
        <v>0</v>
      </c>
      <c r="N439" s="120">
        <v>0</v>
      </c>
      <c r="O439" s="120">
        <v>0</v>
      </c>
      <c r="P439" s="120">
        <v>662.01580000000001</v>
      </c>
      <c r="Q439" s="120">
        <v>0</v>
      </c>
      <c r="R439" s="169">
        <v>662.01580000000001</v>
      </c>
      <c r="S439" s="7"/>
      <c r="T439" s="7"/>
      <c r="U439" s="7"/>
      <c r="V439" s="7"/>
      <c r="W439" s="7"/>
      <c r="X439" s="7"/>
      <c r="Y439" s="7"/>
      <c r="Z439" s="7"/>
      <c r="AA439" s="7"/>
      <c r="AB439" s="7"/>
    </row>
    <row r="440" spans="1:28" ht="13.2">
      <c r="A440" s="166"/>
      <c r="B440" s="166"/>
      <c r="C440" s="162" t="s">
        <v>128</v>
      </c>
      <c r="D440" s="162" t="s">
        <v>129</v>
      </c>
      <c r="E440" s="162">
        <v>35</v>
      </c>
      <c r="F440" s="163">
        <v>0</v>
      </c>
      <c r="G440" s="164">
        <v>0</v>
      </c>
      <c r="H440" s="164">
        <v>0</v>
      </c>
      <c r="I440" s="164">
        <v>0</v>
      </c>
      <c r="J440" s="164">
        <v>0</v>
      </c>
      <c r="K440" s="164">
        <v>0</v>
      </c>
      <c r="L440" s="164">
        <v>0</v>
      </c>
      <c r="M440" s="164">
        <v>0</v>
      </c>
      <c r="N440" s="164">
        <v>0</v>
      </c>
      <c r="O440" s="164">
        <v>0</v>
      </c>
      <c r="P440" s="164">
        <v>4637.3465400000005</v>
      </c>
      <c r="Q440" s="164">
        <v>0</v>
      </c>
      <c r="R440" s="165">
        <v>4637.3465400000005</v>
      </c>
      <c r="S440" s="7"/>
      <c r="T440" s="7"/>
      <c r="U440" s="7"/>
      <c r="V440" s="7"/>
      <c r="W440" s="7"/>
      <c r="X440" s="7"/>
      <c r="Y440" s="7"/>
      <c r="Z440" s="7"/>
      <c r="AA440" s="7"/>
      <c r="AB440" s="7"/>
    </row>
    <row r="441" spans="1:28" ht="13.2">
      <c r="A441" s="166"/>
      <c r="B441" s="166"/>
      <c r="C441" s="166"/>
      <c r="D441" s="166"/>
      <c r="E441" s="167">
        <v>93</v>
      </c>
      <c r="F441" s="168">
        <v>0</v>
      </c>
      <c r="G441" s="120">
        <v>0</v>
      </c>
      <c r="H441" s="120">
        <v>0</v>
      </c>
      <c r="I441" s="120">
        <v>0</v>
      </c>
      <c r="J441" s="120">
        <v>0</v>
      </c>
      <c r="K441" s="120">
        <v>0</v>
      </c>
      <c r="L441" s="120">
        <v>0</v>
      </c>
      <c r="M441" s="120">
        <v>0</v>
      </c>
      <c r="N441" s="120">
        <v>0</v>
      </c>
      <c r="O441" s="120">
        <v>0</v>
      </c>
      <c r="P441" s="120">
        <v>4365.9343399999998</v>
      </c>
      <c r="Q441" s="120">
        <v>0</v>
      </c>
      <c r="R441" s="169">
        <v>4365.9343399999998</v>
      </c>
      <c r="S441" s="7"/>
      <c r="T441" s="7"/>
      <c r="U441" s="7"/>
      <c r="V441" s="7"/>
      <c r="W441" s="7"/>
      <c r="X441" s="7"/>
      <c r="Y441" s="7"/>
      <c r="Z441" s="7"/>
      <c r="AA441" s="7"/>
      <c r="AB441" s="7"/>
    </row>
    <row r="442" spans="1:28" ht="13.2">
      <c r="A442" s="166"/>
      <c r="B442" s="166"/>
      <c r="C442" s="166"/>
      <c r="D442" s="162" t="s">
        <v>128</v>
      </c>
      <c r="E442" s="162">
        <v>15</v>
      </c>
      <c r="F442" s="163">
        <v>0</v>
      </c>
      <c r="G442" s="164">
        <v>0</v>
      </c>
      <c r="H442" s="164">
        <v>0</v>
      </c>
      <c r="I442" s="164">
        <v>431.22869000000003</v>
      </c>
      <c r="J442" s="164">
        <v>0</v>
      </c>
      <c r="K442" s="164">
        <v>431.22869000000003</v>
      </c>
      <c r="L442" s="164">
        <v>0</v>
      </c>
      <c r="M442" s="164">
        <v>0</v>
      </c>
      <c r="N442" s="164">
        <v>0</v>
      </c>
      <c r="O442" s="164">
        <v>431.22869000000003</v>
      </c>
      <c r="P442" s="164">
        <v>15967.34547</v>
      </c>
      <c r="Q442" s="164">
        <v>0</v>
      </c>
      <c r="R442" s="165">
        <v>15967.34547</v>
      </c>
      <c r="S442" s="7"/>
      <c r="T442" s="7"/>
      <c r="U442" s="7"/>
      <c r="V442" s="7"/>
      <c r="W442" s="7"/>
      <c r="X442" s="7"/>
      <c r="Y442" s="7"/>
      <c r="Z442" s="7"/>
      <c r="AA442" s="7"/>
      <c r="AB442" s="7"/>
    </row>
    <row r="443" spans="1:28" ht="13.2">
      <c r="A443" s="166"/>
      <c r="B443" s="166"/>
      <c r="C443" s="166"/>
      <c r="D443" s="166"/>
      <c r="E443" s="167">
        <v>91</v>
      </c>
      <c r="F443" s="168">
        <v>0</v>
      </c>
      <c r="G443" s="120">
        <v>0</v>
      </c>
      <c r="H443" s="120">
        <v>0</v>
      </c>
      <c r="I443" s="120">
        <v>0</v>
      </c>
      <c r="J443" s="120">
        <v>0</v>
      </c>
      <c r="K443" s="120">
        <v>0</v>
      </c>
      <c r="L443" s="120">
        <v>0</v>
      </c>
      <c r="M443" s="120">
        <v>0</v>
      </c>
      <c r="N443" s="120">
        <v>0</v>
      </c>
      <c r="O443" s="120">
        <v>0</v>
      </c>
      <c r="P443" s="120">
        <v>18703.579989999998</v>
      </c>
      <c r="Q443" s="120">
        <v>0</v>
      </c>
      <c r="R443" s="169">
        <v>18703.579989999998</v>
      </c>
      <c r="S443" s="7"/>
      <c r="T443" s="7"/>
      <c r="U443" s="7"/>
      <c r="V443" s="7"/>
      <c r="W443" s="7"/>
      <c r="X443" s="7"/>
      <c r="Y443" s="7"/>
      <c r="Z443" s="7"/>
      <c r="AA443" s="7"/>
      <c r="AB443" s="7"/>
    </row>
    <row r="444" spans="1:28" ht="13.2">
      <c r="A444" s="166"/>
      <c r="B444" s="166"/>
      <c r="C444" s="166"/>
      <c r="D444" s="162" t="s">
        <v>290</v>
      </c>
      <c r="E444" s="162">
        <v>111</v>
      </c>
      <c r="F444" s="163">
        <v>0</v>
      </c>
      <c r="G444" s="164">
        <v>0</v>
      </c>
      <c r="H444" s="164">
        <v>0</v>
      </c>
      <c r="I444" s="164">
        <v>0</v>
      </c>
      <c r="J444" s="164">
        <v>0</v>
      </c>
      <c r="K444" s="164">
        <v>0</v>
      </c>
      <c r="L444" s="164">
        <v>0</v>
      </c>
      <c r="M444" s="164">
        <v>0</v>
      </c>
      <c r="N444" s="164">
        <v>0</v>
      </c>
      <c r="O444" s="164">
        <v>0</v>
      </c>
      <c r="P444" s="164">
        <v>4137.91471</v>
      </c>
      <c r="Q444" s="164">
        <v>0</v>
      </c>
      <c r="R444" s="165">
        <v>4137.91471</v>
      </c>
      <c r="S444" s="7"/>
      <c r="T444" s="7"/>
      <c r="U444" s="7"/>
      <c r="V444" s="7"/>
      <c r="W444" s="7"/>
      <c r="X444" s="7"/>
      <c r="Y444" s="7"/>
      <c r="Z444" s="7"/>
      <c r="AA444" s="7"/>
      <c r="AB444" s="7"/>
    </row>
    <row r="445" spans="1:28" ht="13.2">
      <c r="A445" s="166"/>
      <c r="B445" s="166"/>
      <c r="C445" s="162" t="s">
        <v>130</v>
      </c>
      <c r="D445" s="162" t="s">
        <v>130</v>
      </c>
      <c r="E445" s="162">
        <v>131</v>
      </c>
      <c r="F445" s="163">
        <v>0</v>
      </c>
      <c r="G445" s="164">
        <v>0</v>
      </c>
      <c r="H445" s="164">
        <v>0</v>
      </c>
      <c r="I445" s="164">
        <v>0</v>
      </c>
      <c r="J445" s="164">
        <v>0</v>
      </c>
      <c r="K445" s="164">
        <v>0</v>
      </c>
      <c r="L445" s="164">
        <v>0</v>
      </c>
      <c r="M445" s="164">
        <v>0</v>
      </c>
      <c r="N445" s="164">
        <v>0</v>
      </c>
      <c r="O445" s="164">
        <v>0</v>
      </c>
      <c r="P445" s="164">
        <v>4705.79774</v>
      </c>
      <c r="Q445" s="164">
        <v>0</v>
      </c>
      <c r="R445" s="165">
        <v>4705.79774</v>
      </c>
      <c r="S445" s="7"/>
      <c r="T445" s="7"/>
      <c r="U445" s="7"/>
      <c r="V445" s="7"/>
      <c r="W445" s="7"/>
      <c r="X445" s="7"/>
      <c r="Y445" s="7"/>
      <c r="Z445" s="7"/>
      <c r="AA445" s="7"/>
      <c r="AB445" s="7"/>
    </row>
    <row r="446" spans="1:28" ht="13.2">
      <c r="A446" s="166"/>
      <c r="B446" s="166"/>
      <c r="C446" s="162" t="s">
        <v>291</v>
      </c>
      <c r="D446" s="162" t="s">
        <v>291</v>
      </c>
      <c r="E446" s="162">
        <v>134</v>
      </c>
      <c r="F446" s="163">
        <v>0</v>
      </c>
      <c r="G446" s="164">
        <v>0</v>
      </c>
      <c r="H446" s="164">
        <v>0</v>
      </c>
      <c r="I446" s="164">
        <v>0</v>
      </c>
      <c r="J446" s="164">
        <v>0</v>
      </c>
      <c r="K446" s="164">
        <v>0</v>
      </c>
      <c r="L446" s="164">
        <v>0</v>
      </c>
      <c r="M446" s="164">
        <v>0</v>
      </c>
      <c r="N446" s="164">
        <v>0</v>
      </c>
      <c r="O446" s="164">
        <v>0</v>
      </c>
      <c r="P446" s="164">
        <v>3177.0937999999996</v>
      </c>
      <c r="Q446" s="164">
        <v>0</v>
      </c>
      <c r="R446" s="165">
        <v>3177.0937999999996</v>
      </c>
      <c r="S446" s="7"/>
      <c r="T446" s="7"/>
      <c r="U446" s="7"/>
      <c r="V446" s="7"/>
      <c r="W446" s="7"/>
      <c r="X446" s="7"/>
      <c r="Y446" s="7"/>
      <c r="Z446" s="7"/>
      <c r="AA446" s="7"/>
      <c r="AB446" s="7"/>
    </row>
    <row r="447" spans="1:28" ht="13.2">
      <c r="A447" s="166"/>
      <c r="B447" s="162" t="s">
        <v>15</v>
      </c>
      <c r="C447" s="162" t="s">
        <v>131</v>
      </c>
      <c r="D447" s="162" t="s">
        <v>131</v>
      </c>
      <c r="E447" s="162">
        <v>30</v>
      </c>
      <c r="F447" s="163">
        <v>0</v>
      </c>
      <c r="G447" s="164">
        <v>0</v>
      </c>
      <c r="H447" s="164">
        <v>0</v>
      </c>
      <c r="I447" s="164">
        <v>65.202709999999996</v>
      </c>
      <c r="J447" s="164">
        <v>0</v>
      </c>
      <c r="K447" s="164">
        <v>65.202709999999996</v>
      </c>
      <c r="L447" s="164">
        <v>0</v>
      </c>
      <c r="M447" s="164">
        <v>0</v>
      </c>
      <c r="N447" s="164">
        <v>0</v>
      </c>
      <c r="O447" s="164">
        <v>65.202709999999996</v>
      </c>
      <c r="P447" s="164">
        <v>2591.5024500000004</v>
      </c>
      <c r="Q447" s="164">
        <v>0</v>
      </c>
      <c r="R447" s="165">
        <v>2591.5024500000004</v>
      </c>
      <c r="S447" s="7"/>
      <c r="T447" s="7"/>
      <c r="U447" s="7"/>
      <c r="V447" s="7"/>
      <c r="W447" s="7"/>
      <c r="X447" s="7"/>
      <c r="Y447" s="7"/>
      <c r="Z447" s="7"/>
      <c r="AA447" s="7"/>
      <c r="AB447" s="7"/>
    </row>
    <row r="448" spans="1:28" ht="13.2">
      <c r="A448" s="166"/>
      <c r="B448" s="166"/>
      <c r="C448" s="166"/>
      <c r="D448" s="166"/>
      <c r="E448" s="167">
        <v>94</v>
      </c>
      <c r="F448" s="168">
        <v>0</v>
      </c>
      <c r="G448" s="120">
        <v>0</v>
      </c>
      <c r="H448" s="120">
        <v>0</v>
      </c>
      <c r="I448" s="120">
        <v>0</v>
      </c>
      <c r="J448" s="120">
        <v>0</v>
      </c>
      <c r="K448" s="120">
        <v>0</v>
      </c>
      <c r="L448" s="120">
        <v>0</v>
      </c>
      <c r="M448" s="120">
        <v>0</v>
      </c>
      <c r="N448" s="120">
        <v>0</v>
      </c>
      <c r="O448" s="120">
        <v>0</v>
      </c>
      <c r="P448" s="120">
        <v>10459.86003</v>
      </c>
      <c r="Q448" s="120">
        <v>0</v>
      </c>
      <c r="R448" s="169">
        <v>10459.86003</v>
      </c>
      <c r="S448" s="7"/>
      <c r="T448" s="7"/>
      <c r="U448" s="7"/>
      <c r="V448" s="7"/>
      <c r="W448" s="7"/>
      <c r="X448" s="7"/>
      <c r="Y448" s="7"/>
      <c r="Z448" s="7"/>
      <c r="AA448" s="7"/>
      <c r="AB448" s="7"/>
    </row>
    <row r="449" spans="1:28" ht="13.2">
      <c r="A449" s="166"/>
      <c r="B449" s="166"/>
      <c r="C449" s="166"/>
      <c r="D449" s="166"/>
      <c r="E449" s="167">
        <v>118</v>
      </c>
      <c r="F449" s="168">
        <v>0</v>
      </c>
      <c r="G449" s="120">
        <v>0</v>
      </c>
      <c r="H449" s="120">
        <v>0</v>
      </c>
      <c r="I449" s="120">
        <v>0</v>
      </c>
      <c r="J449" s="120">
        <v>0</v>
      </c>
      <c r="K449" s="120">
        <v>0</v>
      </c>
      <c r="L449" s="120">
        <v>0</v>
      </c>
      <c r="M449" s="120">
        <v>0</v>
      </c>
      <c r="N449" s="120">
        <v>0</v>
      </c>
      <c r="O449" s="120">
        <v>0</v>
      </c>
      <c r="P449" s="120">
        <v>2199.65371</v>
      </c>
      <c r="Q449" s="120">
        <v>0</v>
      </c>
      <c r="R449" s="169">
        <v>2199.65371</v>
      </c>
      <c r="S449" s="7"/>
      <c r="T449" s="7"/>
      <c r="U449" s="7"/>
      <c r="V449" s="7"/>
      <c r="W449" s="7"/>
      <c r="X449" s="7"/>
      <c r="Y449" s="7"/>
      <c r="Z449" s="7"/>
      <c r="AA449" s="7"/>
      <c r="AB449" s="7"/>
    </row>
    <row r="450" spans="1:28" ht="13.2">
      <c r="A450" s="166"/>
      <c r="B450" s="166"/>
      <c r="C450" s="166"/>
      <c r="D450" s="166"/>
      <c r="E450" s="167">
        <v>214</v>
      </c>
      <c r="F450" s="168">
        <v>0</v>
      </c>
      <c r="G450" s="120">
        <v>0</v>
      </c>
      <c r="H450" s="120">
        <v>0</v>
      </c>
      <c r="I450" s="120">
        <v>0</v>
      </c>
      <c r="J450" s="120">
        <v>0</v>
      </c>
      <c r="K450" s="120">
        <v>0</v>
      </c>
      <c r="L450" s="120">
        <v>0</v>
      </c>
      <c r="M450" s="120">
        <v>0</v>
      </c>
      <c r="N450" s="120">
        <v>0</v>
      </c>
      <c r="O450" s="120">
        <v>0</v>
      </c>
      <c r="P450" s="120">
        <v>2894.5457700000002</v>
      </c>
      <c r="Q450" s="120">
        <v>0</v>
      </c>
      <c r="R450" s="169">
        <v>2894.5457700000002</v>
      </c>
      <c r="S450" s="7"/>
      <c r="T450" s="7"/>
      <c r="U450" s="7"/>
      <c r="V450" s="7"/>
      <c r="W450" s="7"/>
      <c r="X450" s="7"/>
      <c r="Y450" s="7"/>
      <c r="Z450" s="7"/>
      <c r="AA450" s="7"/>
      <c r="AB450" s="7"/>
    </row>
    <row r="451" spans="1:28" ht="13.2">
      <c r="A451" s="166"/>
      <c r="B451" s="166"/>
      <c r="C451" s="166"/>
      <c r="D451" s="166"/>
      <c r="E451" s="167">
        <v>230</v>
      </c>
      <c r="F451" s="168">
        <v>0</v>
      </c>
      <c r="G451" s="120">
        <v>0</v>
      </c>
      <c r="H451" s="120">
        <v>0</v>
      </c>
      <c r="I451" s="120">
        <v>0</v>
      </c>
      <c r="J451" s="120">
        <v>0</v>
      </c>
      <c r="K451" s="120">
        <v>0</v>
      </c>
      <c r="L451" s="120">
        <v>2.0981199999999998</v>
      </c>
      <c r="M451" s="120">
        <v>0</v>
      </c>
      <c r="N451" s="120">
        <v>2.0981199999999998</v>
      </c>
      <c r="O451" s="120">
        <v>2.0981199999999998</v>
      </c>
      <c r="P451" s="120">
        <v>29745.953539999999</v>
      </c>
      <c r="Q451" s="120">
        <v>0</v>
      </c>
      <c r="R451" s="169">
        <v>29745.953539999999</v>
      </c>
      <c r="S451" s="7"/>
      <c r="T451" s="7"/>
      <c r="U451" s="7"/>
      <c r="V451" s="7"/>
      <c r="W451" s="7"/>
      <c r="X451" s="7"/>
      <c r="Y451" s="7"/>
      <c r="Z451" s="7"/>
      <c r="AA451" s="7"/>
      <c r="AB451" s="7"/>
    </row>
    <row r="452" spans="1:28" ht="13.2">
      <c r="A452" s="166"/>
      <c r="B452" s="166"/>
      <c r="C452" s="166"/>
      <c r="D452" s="166"/>
      <c r="E452" s="167">
        <v>241</v>
      </c>
      <c r="F452" s="168">
        <v>0</v>
      </c>
      <c r="G452" s="120">
        <v>0</v>
      </c>
      <c r="H452" s="120">
        <v>0</v>
      </c>
      <c r="I452" s="120">
        <v>0</v>
      </c>
      <c r="J452" s="120">
        <v>0</v>
      </c>
      <c r="K452" s="120">
        <v>0</v>
      </c>
      <c r="L452" s="120">
        <v>0</v>
      </c>
      <c r="M452" s="120">
        <v>0</v>
      </c>
      <c r="N452" s="120">
        <v>0</v>
      </c>
      <c r="O452" s="120">
        <v>0</v>
      </c>
      <c r="P452" s="120">
        <v>1318.2963400000001</v>
      </c>
      <c r="Q452" s="120">
        <v>0</v>
      </c>
      <c r="R452" s="169">
        <v>1318.2963400000001</v>
      </c>
      <c r="S452" s="7"/>
      <c r="T452" s="7"/>
      <c r="U452" s="7"/>
      <c r="V452" s="7"/>
      <c r="W452" s="7"/>
      <c r="X452" s="7"/>
      <c r="Y452" s="7"/>
      <c r="Z452" s="7"/>
      <c r="AA452" s="7"/>
      <c r="AB452" s="7"/>
    </row>
    <row r="453" spans="1:28" ht="13.2">
      <c r="A453" s="166"/>
      <c r="B453" s="166"/>
      <c r="C453" s="162" t="s">
        <v>15</v>
      </c>
      <c r="D453" s="162" t="s">
        <v>15</v>
      </c>
      <c r="E453" s="162">
        <v>135</v>
      </c>
      <c r="F453" s="163">
        <v>0</v>
      </c>
      <c r="G453" s="164">
        <v>0</v>
      </c>
      <c r="H453" s="164">
        <v>0</v>
      </c>
      <c r="I453" s="164">
        <v>0</v>
      </c>
      <c r="J453" s="164">
        <v>0</v>
      </c>
      <c r="K453" s="164">
        <v>0</v>
      </c>
      <c r="L453" s="164">
        <v>0</v>
      </c>
      <c r="M453" s="164">
        <v>0</v>
      </c>
      <c r="N453" s="164">
        <v>0</v>
      </c>
      <c r="O453" s="164">
        <v>0</v>
      </c>
      <c r="P453" s="164">
        <v>11185.367990000001</v>
      </c>
      <c r="Q453" s="164">
        <v>0</v>
      </c>
      <c r="R453" s="165">
        <v>11185.367990000001</v>
      </c>
      <c r="S453" s="7"/>
      <c r="T453" s="7"/>
      <c r="U453" s="7"/>
      <c r="V453" s="7"/>
      <c r="W453" s="7"/>
      <c r="X453" s="7"/>
      <c r="Y453" s="7"/>
      <c r="Z453" s="7"/>
      <c r="AA453" s="7"/>
      <c r="AB453" s="7"/>
    </row>
    <row r="454" spans="1:28" ht="13.2">
      <c r="A454" s="166"/>
      <c r="B454" s="166"/>
      <c r="C454" s="166"/>
      <c r="D454" s="162" t="s">
        <v>292</v>
      </c>
      <c r="E454" s="162">
        <v>68</v>
      </c>
      <c r="F454" s="163">
        <v>0</v>
      </c>
      <c r="G454" s="164">
        <v>0</v>
      </c>
      <c r="H454" s="164">
        <v>0</v>
      </c>
      <c r="I454" s="164">
        <v>0</v>
      </c>
      <c r="J454" s="164">
        <v>0</v>
      </c>
      <c r="K454" s="164">
        <v>0</v>
      </c>
      <c r="L454" s="164">
        <v>0</v>
      </c>
      <c r="M454" s="164">
        <v>0</v>
      </c>
      <c r="N454" s="164">
        <v>0</v>
      </c>
      <c r="O454" s="164">
        <v>0</v>
      </c>
      <c r="P454" s="164">
        <v>1666.19048</v>
      </c>
      <c r="Q454" s="164">
        <v>0</v>
      </c>
      <c r="R454" s="165">
        <v>1666.19048</v>
      </c>
      <c r="S454" s="7"/>
      <c r="T454" s="7"/>
      <c r="U454" s="7"/>
      <c r="V454" s="7"/>
      <c r="W454" s="7"/>
      <c r="X454" s="7"/>
      <c r="Y454" s="7"/>
      <c r="Z454" s="7"/>
      <c r="AA454" s="7"/>
      <c r="AB454" s="7"/>
    </row>
    <row r="455" spans="1:28" ht="13.2">
      <c r="A455" s="166"/>
      <c r="B455" s="166"/>
      <c r="C455" s="162" t="s">
        <v>207</v>
      </c>
      <c r="D455" s="162" t="s">
        <v>201</v>
      </c>
      <c r="E455" s="162">
        <v>136</v>
      </c>
      <c r="F455" s="163">
        <v>0</v>
      </c>
      <c r="G455" s="164">
        <v>0</v>
      </c>
      <c r="H455" s="164">
        <v>0</v>
      </c>
      <c r="I455" s="164">
        <v>0</v>
      </c>
      <c r="J455" s="164">
        <v>0</v>
      </c>
      <c r="K455" s="164">
        <v>0</v>
      </c>
      <c r="L455" s="164">
        <v>0</v>
      </c>
      <c r="M455" s="164">
        <v>0</v>
      </c>
      <c r="N455" s="164">
        <v>0</v>
      </c>
      <c r="O455" s="164">
        <v>0</v>
      </c>
      <c r="P455" s="164">
        <v>4756.9824900000003</v>
      </c>
      <c r="Q455" s="164">
        <v>0</v>
      </c>
      <c r="R455" s="165">
        <v>4756.9824900000003</v>
      </c>
      <c r="S455" s="7"/>
      <c r="T455" s="7"/>
      <c r="U455" s="7"/>
      <c r="V455" s="7"/>
      <c r="W455" s="7"/>
      <c r="X455" s="7"/>
      <c r="Y455" s="7"/>
      <c r="Z455" s="7"/>
      <c r="AA455" s="7"/>
      <c r="AB455" s="7"/>
    </row>
    <row r="456" spans="1:28" ht="13.2">
      <c r="A456" s="166"/>
      <c r="B456" s="162" t="s">
        <v>16</v>
      </c>
      <c r="C456" s="162" t="s">
        <v>133</v>
      </c>
      <c r="D456" s="162" t="s">
        <v>133</v>
      </c>
      <c r="E456" s="162">
        <v>146</v>
      </c>
      <c r="F456" s="163">
        <v>0</v>
      </c>
      <c r="G456" s="164">
        <v>0</v>
      </c>
      <c r="H456" s="164">
        <v>0</v>
      </c>
      <c r="I456" s="164">
        <v>0</v>
      </c>
      <c r="J456" s="164">
        <v>0</v>
      </c>
      <c r="K456" s="164">
        <v>0</v>
      </c>
      <c r="L456" s="164">
        <v>0</v>
      </c>
      <c r="M456" s="164">
        <v>0</v>
      </c>
      <c r="N456" s="164">
        <v>0</v>
      </c>
      <c r="O456" s="164">
        <v>0</v>
      </c>
      <c r="P456" s="164">
        <v>3459.5826499999998</v>
      </c>
      <c r="Q456" s="164">
        <v>0</v>
      </c>
      <c r="R456" s="165">
        <v>3459.5826499999998</v>
      </c>
      <c r="S456" s="7"/>
      <c r="T456" s="7"/>
      <c r="U456" s="7"/>
      <c r="V456" s="7"/>
      <c r="W456" s="7"/>
      <c r="X456" s="7"/>
      <c r="Y456" s="7"/>
      <c r="Z456" s="7"/>
      <c r="AA456" s="7"/>
      <c r="AB456" s="7"/>
    </row>
    <row r="457" spans="1:28" ht="13.2">
      <c r="A457" s="166"/>
      <c r="B457" s="166"/>
      <c r="C457" s="166"/>
      <c r="D457" s="166"/>
      <c r="E457" s="167">
        <v>186</v>
      </c>
      <c r="F457" s="168">
        <v>0</v>
      </c>
      <c r="G457" s="120">
        <v>0</v>
      </c>
      <c r="H457" s="120">
        <v>0</v>
      </c>
      <c r="I457" s="120">
        <v>0</v>
      </c>
      <c r="J457" s="120">
        <v>0</v>
      </c>
      <c r="K457" s="120">
        <v>0</v>
      </c>
      <c r="L457" s="120">
        <v>0</v>
      </c>
      <c r="M457" s="120">
        <v>0</v>
      </c>
      <c r="N457" s="120">
        <v>0</v>
      </c>
      <c r="O457" s="120">
        <v>0</v>
      </c>
      <c r="P457" s="120">
        <v>4555.4982599999994</v>
      </c>
      <c r="Q457" s="120">
        <v>0</v>
      </c>
      <c r="R457" s="169">
        <v>4555.4982599999994</v>
      </c>
      <c r="S457" s="7"/>
      <c r="T457" s="7"/>
      <c r="U457" s="7"/>
      <c r="V457" s="7"/>
      <c r="W457" s="7"/>
      <c r="X457" s="7"/>
      <c r="Y457" s="7"/>
      <c r="Z457" s="7"/>
      <c r="AA457" s="7"/>
      <c r="AB457" s="7"/>
    </row>
    <row r="458" spans="1:28" ht="13.2">
      <c r="A458" s="166"/>
      <c r="B458" s="166"/>
      <c r="C458" s="162" t="s">
        <v>134</v>
      </c>
      <c r="D458" s="162" t="s">
        <v>268</v>
      </c>
      <c r="E458" s="162">
        <v>64</v>
      </c>
      <c r="F458" s="163">
        <v>0</v>
      </c>
      <c r="G458" s="164">
        <v>0</v>
      </c>
      <c r="H458" s="164">
        <v>0</v>
      </c>
      <c r="I458" s="164">
        <v>0</v>
      </c>
      <c r="J458" s="164">
        <v>0</v>
      </c>
      <c r="K458" s="164">
        <v>0</v>
      </c>
      <c r="L458" s="164">
        <v>0</v>
      </c>
      <c r="M458" s="164">
        <v>0</v>
      </c>
      <c r="N458" s="164">
        <v>0</v>
      </c>
      <c r="O458" s="164">
        <v>0</v>
      </c>
      <c r="P458" s="164">
        <v>3411.6052799999998</v>
      </c>
      <c r="Q458" s="164">
        <v>0</v>
      </c>
      <c r="R458" s="165">
        <v>3411.6052799999998</v>
      </c>
      <c r="S458" s="7"/>
      <c r="T458" s="7"/>
      <c r="U458" s="7"/>
      <c r="V458" s="7"/>
      <c r="W458" s="7"/>
      <c r="X458" s="7"/>
      <c r="Y458" s="7"/>
      <c r="Z458" s="7"/>
      <c r="AA458" s="7"/>
      <c r="AB458" s="7"/>
    </row>
    <row r="459" spans="1:28" ht="13.2">
      <c r="A459" s="166"/>
      <c r="B459" s="166"/>
      <c r="C459" s="166"/>
      <c r="D459" s="162" t="s">
        <v>135</v>
      </c>
      <c r="E459" s="162">
        <v>148</v>
      </c>
      <c r="F459" s="163">
        <v>0</v>
      </c>
      <c r="G459" s="164">
        <v>0</v>
      </c>
      <c r="H459" s="164">
        <v>0</v>
      </c>
      <c r="I459" s="164">
        <v>0</v>
      </c>
      <c r="J459" s="164">
        <v>0</v>
      </c>
      <c r="K459" s="164">
        <v>0</v>
      </c>
      <c r="L459" s="164">
        <v>0</v>
      </c>
      <c r="M459" s="164">
        <v>0</v>
      </c>
      <c r="N459" s="164">
        <v>0</v>
      </c>
      <c r="O459" s="164">
        <v>0</v>
      </c>
      <c r="P459" s="164">
        <v>4291.8380900000002</v>
      </c>
      <c r="Q459" s="164">
        <v>0</v>
      </c>
      <c r="R459" s="165">
        <v>4291.8380900000002</v>
      </c>
      <c r="S459" s="7"/>
      <c r="T459" s="7"/>
      <c r="U459" s="7"/>
      <c r="V459" s="7"/>
      <c r="W459" s="7"/>
      <c r="X459" s="7"/>
      <c r="Y459" s="7"/>
      <c r="Z459" s="7"/>
      <c r="AA459" s="7"/>
      <c r="AB459" s="7"/>
    </row>
    <row r="460" spans="1:28" ht="13.2">
      <c r="A460" s="166"/>
      <c r="B460" s="166"/>
      <c r="C460" s="162" t="s">
        <v>136</v>
      </c>
      <c r="D460" s="162" t="s">
        <v>136</v>
      </c>
      <c r="E460" s="162">
        <v>44</v>
      </c>
      <c r="F460" s="163">
        <v>0</v>
      </c>
      <c r="G460" s="164">
        <v>0</v>
      </c>
      <c r="H460" s="164">
        <v>0</v>
      </c>
      <c r="I460" s="164">
        <v>0</v>
      </c>
      <c r="J460" s="164">
        <v>0</v>
      </c>
      <c r="K460" s="164">
        <v>0</v>
      </c>
      <c r="L460" s="164">
        <v>0</v>
      </c>
      <c r="M460" s="164">
        <v>0</v>
      </c>
      <c r="N460" s="164">
        <v>0</v>
      </c>
      <c r="O460" s="164">
        <v>0</v>
      </c>
      <c r="P460" s="164">
        <v>5375.8687699999991</v>
      </c>
      <c r="Q460" s="164">
        <v>0</v>
      </c>
      <c r="R460" s="165">
        <v>5375.8687699999991</v>
      </c>
      <c r="S460" s="7"/>
      <c r="T460" s="7"/>
      <c r="U460" s="7"/>
      <c r="V460" s="7"/>
      <c r="W460" s="7"/>
      <c r="X460" s="7"/>
      <c r="Y460" s="7"/>
      <c r="Z460" s="7"/>
      <c r="AA460" s="7"/>
      <c r="AB460" s="7"/>
    </row>
    <row r="461" spans="1:28" ht="13.2">
      <c r="A461" s="166"/>
      <c r="B461" s="166"/>
      <c r="C461" s="166"/>
      <c r="D461" s="166"/>
      <c r="E461" s="167">
        <v>147</v>
      </c>
      <c r="F461" s="168">
        <v>0</v>
      </c>
      <c r="G461" s="120">
        <v>0</v>
      </c>
      <c r="H461" s="120">
        <v>0</v>
      </c>
      <c r="I461" s="120">
        <v>0</v>
      </c>
      <c r="J461" s="120">
        <v>0</v>
      </c>
      <c r="K461" s="120">
        <v>0</v>
      </c>
      <c r="L461" s="120">
        <v>0</v>
      </c>
      <c r="M461" s="120">
        <v>0</v>
      </c>
      <c r="N461" s="120">
        <v>0</v>
      </c>
      <c r="O461" s="120">
        <v>0</v>
      </c>
      <c r="P461" s="120">
        <v>5851.5867300000009</v>
      </c>
      <c r="Q461" s="120">
        <v>0</v>
      </c>
      <c r="R461" s="169">
        <v>5851.5867300000009</v>
      </c>
      <c r="S461" s="7"/>
      <c r="T461" s="7"/>
      <c r="U461" s="7"/>
      <c r="V461" s="7"/>
      <c r="W461" s="7"/>
      <c r="X461" s="7"/>
      <c r="Y461" s="7"/>
      <c r="Z461" s="7"/>
      <c r="AA461" s="7"/>
      <c r="AB461" s="7"/>
    </row>
    <row r="462" spans="1:28" ht="13.2">
      <c r="A462" s="166"/>
      <c r="B462" s="166"/>
      <c r="C462" s="162" t="s">
        <v>137</v>
      </c>
      <c r="D462" s="162" t="s">
        <v>138</v>
      </c>
      <c r="E462" s="162">
        <v>41</v>
      </c>
      <c r="F462" s="163">
        <v>0</v>
      </c>
      <c r="G462" s="164">
        <v>0</v>
      </c>
      <c r="H462" s="164">
        <v>0</v>
      </c>
      <c r="I462" s="164">
        <v>0</v>
      </c>
      <c r="J462" s="164">
        <v>0</v>
      </c>
      <c r="K462" s="164">
        <v>0</v>
      </c>
      <c r="L462" s="164">
        <v>0</v>
      </c>
      <c r="M462" s="164">
        <v>0</v>
      </c>
      <c r="N462" s="164">
        <v>0</v>
      </c>
      <c r="O462" s="164">
        <v>0</v>
      </c>
      <c r="P462" s="164">
        <v>6497.6147599999995</v>
      </c>
      <c r="Q462" s="164">
        <v>0</v>
      </c>
      <c r="R462" s="165">
        <v>6497.6147599999995</v>
      </c>
      <c r="S462" s="7"/>
      <c r="T462" s="7"/>
      <c r="U462" s="7"/>
      <c r="V462" s="7"/>
      <c r="W462" s="7"/>
      <c r="X462" s="7"/>
      <c r="Y462" s="7"/>
      <c r="Z462" s="7"/>
      <c r="AA462" s="7"/>
      <c r="AB462" s="7"/>
    </row>
    <row r="463" spans="1:28" ht="13.2">
      <c r="A463" s="166"/>
      <c r="B463" s="166"/>
      <c r="C463" s="166"/>
      <c r="D463" s="166"/>
      <c r="E463" s="167">
        <v>145</v>
      </c>
      <c r="F463" s="168">
        <v>0</v>
      </c>
      <c r="G463" s="120">
        <v>0</v>
      </c>
      <c r="H463" s="120">
        <v>0</v>
      </c>
      <c r="I463" s="120">
        <v>0</v>
      </c>
      <c r="J463" s="120">
        <v>0</v>
      </c>
      <c r="K463" s="120">
        <v>0</v>
      </c>
      <c r="L463" s="120">
        <v>0</v>
      </c>
      <c r="M463" s="120">
        <v>0</v>
      </c>
      <c r="N463" s="120">
        <v>0</v>
      </c>
      <c r="O463" s="120">
        <v>0</v>
      </c>
      <c r="P463" s="120">
        <v>5759.1174600000004</v>
      </c>
      <c r="Q463" s="120">
        <v>0</v>
      </c>
      <c r="R463" s="169">
        <v>5759.1174600000004</v>
      </c>
      <c r="S463" s="7"/>
      <c r="T463" s="7"/>
      <c r="U463" s="7"/>
      <c r="V463" s="7"/>
      <c r="W463" s="7"/>
      <c r="X463" s="7"/>
      <c r="Y463" s="7"/>
      <c r="Z463" s="7"/>
      <c r="AA463" s="7"/>
      <c r="AB463" s="7"/>
    </row>
    <row r="464" spans="1:28" ht="13.2">
      <c r="A464" s="166"/>
      <c r="B464" s="166"/>
      <c r="C464" s="162" t="s">
        <v>16</v>
      </c>
      <c r="D464" s="162" t="s">
        <v>139</v>
      </c>
      <c r="E464" s="162">
        <v>59</v>
      </c>
      <c r="F464" s="163">
        <v>0</v>
      </c>
      <c r="G464" s="164">
        <v>0</v>
      </c>
      <c r="H464" s="164">
        <v>0</v>
      </c>
      <c r="I464" s="164">
        <v>0</v>
      </c>
      <c r="J464" s="164">
        <v>0</v>
      </c>
      <c r="K464" s="164">
        <v>0</v>
      </c>
      <c r="L464" s="164">
        <v>0</v>
      </c>
      <c r="M464" s="164">
        <v>0</v>
      </c>
      <c r="N464" s="164">
        <v>0</v>
      </c>
      <c r="O464" s="164">
        <v>0</v>
      </c>
      <c r="P464" s="164">
        <v>6869.1879900000004</v>
      </c>
      <c r="Q464" s="164">
        <v>0</v>
      </c>
      <c r="R464" s="165">
        <v>6869.1879900000004</v>
      </c>
      <c r="S464" s="7"/>
      <c r="T464" s="7"/>
      <c r="U464" s="7"/>
      <c r="V464" s="7"/>
      <c r="W464" s="7"/>
      <c r="X464" s="7"/>
      <c r="Y464" s="7"/>
      <c r="Z464" s="7"/>
      <c r="AA464" s="7"/>
      <c r="AB464" s="7"/>
    </row>
    <row r="465" spans="1:28" ht="13.2">
      <c r="A465" s="166"/>
      <c r="B465" s="166"/>
      <c r="C465" s="166"/>
      <c r="D465" s="166"/>
      <c r="E465" s="167">
        <v>137</v>
      </c>
      <c r="F465" s="168">
        <v>0</v>
      </c>
      <c r="G465" s="120">
        <v>0</v>
      </c>
      <c r="H465" s="120">
        <v>0</v>
      </c>
      <c r="I465" s="120">
        <v>0</v>
      </c>
      <c r="J465" s="120">
        <v>0</v>
      </c>
      <c r="K465" s="120">
        <v>0</v>
      </c>
      <c r="L465" s="120">
        <v>0</v>
      </c>
      <c r="M465" s="120">
        <v>0</v>
      </c>
      <c r="N465" s="120">
        <v>0</v>
      </c>
      <c r="O465" s="120">
        <v>0</v>
      </c>
      <c r="P465" s="120">
        <v>677.57914000000005</v>
      </c>
      <c r="Q465" s="120">
        <v>0</v>
      </c>
      <c r="R465" s="169">
        <v>677.57914000000005</v>
      </c>
      <c r="S465" s="7"/>
      <c r="T465" s="7"/>
      <c r="U465" s="7"/>
      <c r="V465" s="7"/>
      <c r="W465" s="7"/>
      <c r="X465" s="7"/>
      <c r="Y465" s="7"/>
      <c r="Z465" s="7"/>
      <c r="AA465" s="7"/>
      <c r="AB465" s="7"/>
    </row>
    <row r="466" spans="1:28" ht="13.2">
      <c r="A466" s="166"/>
      <c r="B466" s="166"/>
      <c r="C466" s="166"/>
      <c r="D466" s="166"/>
      <c r="E466" s="167">
        <v>138</v>
      </c>
      <c r="F466" s="168">
        <v>0</v>
      </c>
      <c r="G466" s="120">
        <v>0</v>
      </c>
      <c r="H466" s="120">
        <v>0</v>
      </c>
      <c r="I466" s="120">
        <v>0</v>
      </c>
      <c r="J466" s="120">
        <v>0</v>
      </c>
      <c r="K466" s="120">
        <v>0</v>
      </c>
      <c r="L466" s="120">
        <v>0</v>
      </c>
      <c r="M466" s="120">
        <v>0</v>
      </c>
      <c r="N466" s="120">
        <v>0</v>
      </c>
      <c r="O466" s="120">
        <v>0</v>
      </c>
      <c r="P466" s="120">
        <v>13783.068029999999</v>
      </c>
      <c r="Q466" s="120">
        <v>0</v>
      </c>
      <c r="R466" s="169">
        <v>13783.068029999999</v>
      </c>
      <c r="S466" s="7"/>
      <c r="T466" s="7"/>
      <c r="U466" s="7"/>
      <c r="V466" s="7"/>
      <c r="W466" s="7"/>
      <c r="X466" s="7"/>
      <c r="Y466" s="7"/>
      <c r="Z466" s="7"/>
      <c r="AA466" s="7"/>
      <c r="AB466" s="7"/>
    </row>
    <row r="467" spans="1:28" ht="13.2">
      <c r="A467" s="166"/>
      <c r="B467" s="166"/>
      <c r="C467" s="166"/>
      <c r="D467" s="166"/>
      <c r="E467" s="167">
        <v>232</v>
      </c>
      <c r="F467" s="168">
        <v>0</v>
      </c>
      <c r="G467" s="120">
        <v>0</v>
      </c>
      <c r="H467" s="120">
        <v>0</v>
      </c>
      <c r="I467" s="120">
        <v>0</v>
      </c>
      <c r="J467" s="120">
        <v>0</v>
      </c>
      <c r="K467" s="120">
        <v>0</v>
      </c>
      <c r="L467" s="120">
        <v>0</v>
      </c>
      <c r="M467" s="120">
        <v>0</v>
      </c>
      <c r="N467" s="120">
        <v>0</v>
      </c>
      <c r="O467" s="120">
        <v>0</v>
      </c>
      <c r="P467" s="120">
        <v>1859.4087400000001</v>
      </c>
      <c r="Q467" s="120">
        <v>0</v>
      </c>
      <c r="R467" s="169">
        <v>1859.4087400000001</v>
      </c>
      <c r="S467" s="7"/>
      <c r="T467" s="7"/>
      <c r="U467" s="7"/>
      <c r="V467" s="7"/>
      <c r="W467" s="7"/>
      <c r="X467" s="7"/>
      <c r="Y467" s="7"/>
      <c r="Z467" s="7"/>
      <c r="AA467" s="7"/>
      <c r="AB467" s="7"/>
    </row>
    <row r="468" spans="1:28" ht="13.2">
      <c r="A468" s="166"/>
      <c r="B468" s="166"/>
      <c r="C468" s="166"/>
      <c r="D468" s="166"/>
      <c r="E468" s="167">
        <v>234</v>
      </c>
      <c r="F468" s="168">
        <v>0</v>
      </c>
      <c r="G468" s="120">
        <v>0</v>
      </c>
      <c r="H468" s="120">
        <v>0</v>
      </c>
      <c r="I468" s="120">
        <v>0</v>
      </c>
      <c r="J468" s="120">
        <v>0</v>
      </c>
      <c r="K468" s="120">
        <v>0</v>
      </c>
      <c r="L468" s="120">
        <v>0</v>
      </c>
      <c r="M468" s="120">
        <v>0</v>
      </c>
      <c r="N468" s="120">
        <v>0</v>
      </c>
      <c r="O468" s="120">
        <v>0</v>
      </c>
      <c r="P468" s="120">
        <v>1339.1821100000002</v>
      </c>
      <c r="Q468" s="120">
        <v>0</v>
      </c>
      <c r="R468" s="169">
        <v>1339.1821100000002</v>
      </c>
      <c r="S468" s="7"/>
      <c r="T468" s="7"/>
      <c r="U468" s="7"/>
      <c r="V468" s="7"/>
      <c r="W468" s="7"/>
      <c r="X468" s="7"/>
      <c r="Y468" s="7"/>
      <c r="Z468" s="7"/>
      <c r="AA468" s="7"/>
      <c r="AB468" s="7"/>
    </row>
    <row r="469" spans="1:28" ht="13.2">
      <c r="A469" s="166"/>
      <c r="B469" s="166"/>
      <c r="C469" s="166"/>
      <c r="D469" s="162" t="s">
        <v>140</v>
      </c>
      <c r="E469" s="162">
        <v>66</v>
      </c>
      <c r="F469" s="163">
        <v>0</v>
      </c>
      <c r="G469" s="164">
        <v>0</v>
      </c>
      <c r="H469" s="164">
        <v>0</v>
      </c>
      <c r="I469" s="164">
        <v>0</v>
      </c>
      <c r="J469" s="164">
        <v>0</v>
      </c>
      <c r="K469" s="164">
        <v>0</v>
      </c>
      <c r="L469" s="164">
        <v>0</v>
      </c>
      <c r="M469" s="164">
        <v>0</v>
      </c>
      <c r="N469" s="164">
        <v>0</v>
      </c>
      <c r="O469" s="164">
        <v>0</v>
      </c>
      <c r="P469" s="164">
        <v>3941.7303400000001</v>
      </c>
      <c r="Q469" s="164">
        <v>0</v>
      </c>
      <c r="R469" s="165">
        <v>3941.7303400000001</v>
      </c>
      <c r="S469" s="7"/>
      <c r="T469" s="7"/>
      <c r="U469" s="7"/>
      <c r="V469" s="7"/>
      <c r="W469" s="7"/>
      <c r="X469" s="7"/>
      <c r="Y469" s="7"/>
      <c r="Z469" s="7"/>
      <c r="AA469" s="7"/>
      <c r="AB469" s="7"/>
    </row>
    <row r="470" spans="1:28" ht="13.2">
      <c r="A470" s="166"/>
      <c r="B470" s="166"/>
      <c r="C470" s="166"/>
      <c r="D470" s="162" t="s">
        <v>141</v>
      </c>
      <c r="E470" s="162">
        <v>140</v>
      </c>
      <c r="F470" s="163">
        <v>0</v>
      </c>
      <c r="G470" s="164">
        <v>0</v>
      </c>
      <c r="H470" s="164">
        <v>0</v>
      </c>
      <c r="I470" s="164">
        <v>0</v>
      </c>
      <c r="J470" s="164">
        <v>0</v>
      </c>
      <c r="K470" s="164">
        <v>0</v>
      </c>
      <c r="L470" s="164">
        <v>0</v>
      </c>
      <c r="M470" s="164">
        <v>0</v>
      </c>
      <c r="N470" s="164">
        <v>0</v>
      </c>
      <c r="O470" s="164">
        <v>0</v>
      </c>
      <c r="P470" s="164">
        <v>6266.0458399999998</v>
      </c>
      <c r="Q470" s="164">
        <v>0</v>
      </c>
      <c r="R470" s="165">
        <v>6266.0458399999998</v>
      </c>
      <c r="S470" s="7"/>
      <c r="T470" s="7"/>
      <c r="U470" s="7"/>
      <c r="V470" s="7"/>
      <c r="W470" s="7"/>
      <c r="X470" s="7"/>
      <c r="Y470" s="7"/>
      <c r="Z470" s="7"/>
      <c r="AA470" s="7"/>
      <c r="AB470" s="7"/>
    </row>
    <row r="471" spans="1:28" ht="13.2">
      <c r="A471" s="166"/>
      <c r="B471" s="166"/>
      <c r="C471" s="166"/>
      <c r="D471" s="162" t="s">
        <v>144</v>
      </c>
      <c r="E471" s="162">
        <v>174</v>
      </c>
      <c r="F471" s="163">
        <v>0</v>
      </c>
      <c r="G471" s="164">
        <v>0</v>
      </c>
      <c r="H471" s="164">
        <v>0</v>
      </c>
      <c r="I471" s="164">
        <v>0</v>
      </c>
      <c r="J471" s="164">
        <v>0</v>
      </c>
      <c r="K471" s="164">
        <v>0</v>
      </c>
      <c r="L471" s="164">
        <v>0</v>
      </c>
      <c r="M471" s="164">
        <v>0</v>
      </c>
      <c r="N471" s="164">
        <v>0</v>
      </c>
      <c r="O471" s="164">
        <v>0</v>
      </c>
      <c r="P471" s="164">
        <v>5085.2922800000006</v>
      </c>
      <c r="Q471" s="164">
        <v>0</v>
      </c>
      <c r="R471" s="165">
        <v>5085.2922800000006</v>
      </c>
      <c r="S471" s="7"/>
      <c r="T471" s="7"/>
      <c r="U471" s="7"/>
      <c r="V471" s="7"/>
      <c r="W471" s="7"/>
      <c r="X471" s="7"/>
      <c r="Y471" s="7"/>
      <c r="Z471" s="7"/>
      <c r="AA471" s="7"/>
      <c r="AB471" s="7"/>
    </row>
    <row r="472" spans="1:28" ht="13.2">
      <c r="A472" s="166"/>
      <c r="B472" s="166"/>
      <c r="C472" s="166"/>
      <c r="D472" s="162" t="s">
        <v>145</v>
      </c>
      <c r="E472" s="162">
        <v>169</v>
      </c>
      <c r="F472" s="163">
        <v>0</v>
      </c>
      <c r="G472" s="164">
        <v>0</v>
      </c>
      <c r="H472" s="164">
        <v>0</v>
      </c>
      <c r="I472" s="164">
        <v>0</v>
      </c>
      <c r="J472" s="164">
        <v>0</v>
      </c>
      <c r="K472" s="164">
        <v>0</v>
      </c>
      <c r="L472" s="164">
        <v>0</v>
      </c>
      <c r="M472" s="164">
        <v>0</v>
      </c>
      <c r="N472" s="164">
        <v>0</v>
      </c>
      <c r="O472" s="164">
        <v>0</v>
      </c>
      <c r="P472" s="164">
        <v>3181.1823300000001</v>
      </c>
      <c r="Q472" s="164">
        <v>0</v>
      </c>
      <c r="R472" s="165">
        <v>3181.1823300000001</v>
      </c>
      <c r="S472" s="7"/>
      <c r="T472" s="7"/>
      <c r="U472" s="7"/>
      <c r="V472" s="7"/>
      <c r="W472" s="7"/>
      <c r="X472" s="7"/>
      <c r="Y472" s="7"/>
      <c r="Z472" s="7"/>
      <c r="AA472" s="7"/>
      <c r="AB472" s="7"/>
    </row>
    <row r="473" spans="1:28" ht="13.2">
      <c r="A473" s="166"/>
      <c r="B473" s="166"/>
      <c r="C473" s="166"/>
      <c r="D473" s="166"/>
      <c r="E473" s="167">
        <v>190</v>
      </c>
      <c r="F473" s="168">
        <v>0</v>
      </c>
      <c r="G473" s="120">
        <v>0</v>
      </c>
      <c r="H473" s="120">
        <v>0</v>
      </c>
      <c r="I473" s="120">
        <v>0</v>
      </c>
      <c r="J473" s="120">
        <v>0</v>
      </c>
      <c r="K473" s="120">
        <v>0</v>
      </c>
      <c r="L473" s="120">
        <v>0</v>
      </c>
      <c r="M473" s="120">
        <v>0</v>
      </c>
      <c r="N473" s="120">
        <v>0</v>
      </c>
      <c r="O473" s="120">
        <v>0</v>
      </c>
      <c r="P473" s="120">
        <v>1981.9892</v>
      </c>
      <c r="Q473" s="120">
        <v>0</v>
      </c>
      <c r="R473" s="169">
        <v>1981.9892</v>
      </c>
      <c r="S473" s="7"/>
      <c r="T473" s="7"/>
      <c r="U473" s="7"/>
      <c r="V473" s="7"/>
      <c r="W473" s="7"/>
      <c r="X473" s="7"/>
      <c r="Y473" s="7"/>
      <c r="Z473" s="7"/>
      <c r="AA473" s="7"/>
      <c r="AB473" s="7"/>
    </row>
    <row r="474" spans="1:28" ht="13.2">
      <c r="A474" s="166"/>
      <c r="B474" s="166"/>
      <c r="C474" s="166"/>
      <c r="D474" s="162" t="s">
        <v>146</v>
      </c>
      <c r="E474" s="162">
        <v>139</v>
      </c>
      <c r="F474" s="163">
        <v>0</v>
      </c>
      <c r="G474" s="164">
        <v>0</v>
      </c>
      <c r="H474" s="164">
        <v>0</v>
      </c>
      <c r="I474" s="164">
        <v>0</v>
      </c>
      <c r="J474" s="164">
        <v>0</v>
      </c>
      <c r="K474" s="164">
        <v>0</v>
      </c>
      <c r="L474" s="164">
        <v>0</v>
      </c>
      <c r="M474" s="164">
        <v>0</v>
      </c>
      <c r="N474" s="164">
        <v>0</v>
      </c>
      <c r="O474" s="164">
        <v>0</v>
      </c>
      <c r="P474" s="164">
        <v>2403.0356900000002</v>
      </c>
      <c r="Q474" s="164">
        <v>0</v>
      </c>
      <c r="R474" s="165">
        <v>2403.0356900000002</v>
      </c>
      <c r="S474" s="7"/>
      <c r="T474" s="7"/>
      <c r="U474" s="7"/>
      <c r="V474" s="7"/>
      <c r="W474" s="7"/>
      <c r="X474" s="7"/>
      <c r="Y474" s="7"/>
      <c r="Z474" s="7"/>
      <c r="AA474" s="7"/>
      <c r="AB474" s="7"/>
    </row>
    <row r="475" spans="1:28" ht="13.2">
      <c r="A475" s="166"/>
      <c r="B475" s="166"/>
      <c r="C475" s="166"/>
      <c r="D475" s="162" t="s">
        <v>147</v>
      </c>
      <c r="E475" s="162">
        <v>249</v>
      </c>
      <c r="F475" s="163">
        <v>0</v>
      </c>
      <c r="G475" s="164">
        <v>0</v>
      </c>
      <c r="H475" s="164">
        <v>0</v>
      </c>
      <c r="I475" s="164">
        <v>0</v>
      </c>
      <c r="J475" s="164">
        <v>0</v>
      </c>
      <c r="K475" s="164">
        <v>0</v>
      </c>
      <c r="L475" s="164">
        <v>436.00004999999999</v>
      </c>
      <c r="M475" s="164">
        <v>0</v>
      </c>
      <c r="N475" s="164">
        <v>436.00004999999999</v>
      </c>
      <c r="O475" s="164">
        <v>436.00004999999999</v>
      </c>
      <c r="P475" s="164">
        <v>766.10295999999994</v>
      </c>
      <c r="Q475" s="164">
        <v>0</v>
      </c>
      <c r="R475" s="165">
        <v>766.10295999999994</v>
      </c>
      <c r="S475" s="7"/>
      <c r="T475" s="7"/>
      <c r="U475" s="7"/>
      <c r="V475" s="7"/>
      <c r="W475" s="7"/>
      <c r="X475" s="7"/>
      <c r="Y475" s="7"/>
      <c r="Z475" s="7"/>
      <c r="AA475" s="7"/>
      <c r="AB475" s="7"/>
    </row>
    <row r="476" spans="1:28" ht="13.2">
      <c r="A476" s="166"/>
      <c r="B476" s="166"/>
      <c r="C476" s="166"/>
      <c r="D476" s="162" t="s">
        <v>148</v>
      </c>
      <c r="E476" s="162">
        <v>204</v>
      </c>
      <c r="F476" s="163">
        <v>0</v>
      </c>
      <c r="G476" s="164">
        <v>0</v>
      </c>
      <c r="H476" s="164">
        <v>0</v>
      </c>
      <c r="I476" s="164">
        <v>0</v>
      </c>
      <c r="J476" s="164">
        <v>0</v>
      </c>
      <c r="K476" s="164">
        <v>0</v>
      </c>
      <c r="L476" s="164">
        <v>0</v>
      </c>
      <c r="M476" s="164">
        <v>0</v>
      </c>
      <c r="N476" s="164">
        <v>0</v>
      </c>
      <c r="O476" s="164">
        <v>0</v>
      </c>
      <c r="P476" s="164">
        <v>4084.22289</v>
      </c>
      <c r="Q476" s="164">
        <v>0</v>
      </c>
      <c r="R476" s="165">
        <v>4084.22289</v>
      </c>
      <c r="S476" s="7"/>
      <c r="T476" s="7"/>
      <c r="U476" s="7"/>
      <c r="V476" s="7"/>
      <c r="W476" s="7"/>
      <c r="X476" s="7"/>
      <c r="Y476" s="7"/>
      <c r="Z476" s="7"/>
      <c r="AA476" s="7"/>
      <c r="AB476" s="7"/>
    </row>
    <row r="477" spans="1:28" ht="13.2">
      <c r="A477" s="166"/>
      <c r="B477" s="166"/>
      <c r="C477" s="166"/>
      <c r="D477" s="162" t="s">
        <v>150</v>
      </c>
      <c r="E477" s="162">
        <v>180</v>
      </c>
      <c r="F477" s="163">
        <v>0</v>
      </c>
      <c r="G477" s="164">
        <v>0</v>
      </c>
      <c r="H477" s="164">
        <v>0</v>
      </c>
      <c r="I477" s="164">
        <v>0</v>
      </c>
      <c r="J477" s="164">
        <v>0</v>
      </c>
      <c r="K477" s="164">
        <v>0</v>
      </c>
      <c r="L477" s="164">
        <v>0</v>
      </c>
      <c r="M477" s="164">
        <v>0</v>
      </c>
      <c r="N477" s="164">
        <v>0</v>
      </c>
      <c r="O477" s="164">
        <v>0</v>
      </c>
      <c r="P477" s="164">
        <v>10358.157449999999</v>
      </c>
      <c r="Q477" s="164">
        <v>0</v>
      </c>
      <c r="R477" s="165">
        <v>10358.157449999999</v>
      </c>
      <c r="S477" s="7"/>
      <c r="T477" s="7"/>
      <c r="U477" s="7"/>
      <c r="V477" s="7"/>
      <c r="W477" s="7"/>
      <c r="X477" s="7"/>
      <c r="Y477" s="7"/>
      <c r="Z477" s="7"/>
      <c r="AA477" s="7"/>
      <c r="AB477" s="7"/>
    </row>
    <row r="478" spans="1:28" ht="13.2">
      <c r="A478" s="166"/>
      <c r="B478" s="166"/>
      <c r="C478" s="166"/>
      <c r="D478" s="162" t="s">
        <v>151</v>
      </c>
      <c r="E478" s="162">
        <v>47</v>
      </c>
      <c r="F478" s="163">
        <v>0</v>
      </c>
      <c r="G478" s="164">
        <v>0</v>
      </c>
      <c r="H478" s="164">
        <v>0</v>
      </c>
      <c r="I478" s="164">
        <v>0</v>
      </c>
      <c r="J478" s="164">
        <v>0</v>
      </c>
      <c r="K478" s="164">
        <v>0</v>
      </c>
      <c r="L478" s="164">
        <v>0</v>
      </c>
      <c r="M478" s="164">
        <v>0</v>
      </c>
      <c r="N478" s="164">
        <v>0</v>
      </c>
      <c r="O478" s="164">
        <v>0</v>
      </c>
      <c r="P478" s="164">
        <v>12705.226869999999</v>
      </c>
      <c r="Q478" s="164">
        <v>0</v>
      </c>
      <c r="R478" s="165">
        <v>12705.226869999999</v>
      </c>
      <c r="S478" s="7"/>
      <c r="T478" s="7"/>
      <c r="U478" s="7"/>
      <c r="V478" s="7"/>
      <c r="W478" s="7"/>
      <c r="X478" s="7"/>
      <c r="Y478" s="7"/>
      <c r="Z478" s="7"/>
      <c r="AA478" s="7"/>
      <c r="AB478" s="7"/>
    </row>
    <row r="479" spans="1:28" ht="13.2">
      <c r="A479" s="166"/>
      <c r="B479" s="166"/>
      <c r="C479" s="166"/>
      <c r="D479" s="166"/>
      <c r="E479" s="167">
        <v>60</v>
      </c>
      <c r="F479" s="168">
        <v>0</v>
      </c>
      <c r="G479" s="120">
        <v>0</v>
      </c>
      <c r="H479" s="120">
        <v>0</v>
      </c>
      <c r="I479" s="120">
        <v>0</v>
      </c>
      <c r="J479" s="120">
        <v>0</v>
      </c>
      <c r="K479" s="120">
        <v>0</v>
      </c>
      <c r="L479" s="120">
        <v>0</v>
      </c>
      <c r="M479" s="120">
        <v>0</v>
      </c>
      <c r="N479" s="120">
        <v>0</v>
      </c>
      <c r="O479" s="120">
        <v>0</v>
      </c>
      <c r="P479" s="120">
        <v>5501.2695100000001</v>
      </c>
      <c r="Q479" s="120">
        <v>0</v>
      </c>
      <c r="R479" s="169">
        <v>5501.2695100000001</v>
      </c>
      <c r="S479" s="7"/>
      <c r="T479" s="7"/>
      <c r="U479" s="7"/>
      <c r="V479" s="7"/>
      <c r="W479" s="7"/>
      <c r="X479" s="7"/>
      <c r="Y479" s="7"/>
      <c r="Z479" s="7"/>
      <c r="AA479" s="7"/>
      <c r="AB479" s="7"/>
    </row>
    <row r="480" spans="1:28" ht="13.2">
      <c r="A480" s="166"/>
      <c r="B480" s="166"/>
      <c r="C480" s="166"/>
      <c r="D480" s="166"/>
      <c r="E480" s="167">
        <v>143</v>
      </c>
      <c r="F480" s="168">
        <v>0</v>
      </c>
      <c r="G480" s="120">
        <v>0</v>
      </c>
      <c r="H480" s="120">
        <v>0</v>
      </c>
      <c r="I480" s="120">
        <v>0</v>
      </c>
      <c r="J480" s="120">
        <v>0</v>
      </c>
      <c r="K480" s="120">
        <v>0</v>
      </c>
      <c r="L480" s="120">
        <v>0</v>
      </c>
      <c r="M480" s="120">
        <v>0</v>
      </c>
      <c r="N480" s="120">
        <v>0</v>
      </c>
      <c r="O480" s="120">
        <v>0</v>
      </c>
      <c r="P480" s="120">
        <v>2851.47327</v>
      </c>
      <c r="Q480" s="120">
        <v>0</v>
      </c>
      <c r="R480" s="169">
        <v>2851.47327</v>
      </c>
      <c r="S480" s="7"/>
      <c r="T480" s="7"/>
      <c r="U480" s="7"/>
      <c r="V480" s="7"/>
      <c r="W480" s="7"/>
      <c r="X480" s="7"/>
      <c r="Y480" s="7"/>
      <c r="Z480" s="7"/>
      <c r="AA480" s="7"/>
      <c r="AB480" s="7"/>
    </row>
    <row r="481" spans="1:28" ht="13.2">
      <c r="A481" s="166"/>
      <c r="B481" s="166"/>
      <c r="C481" s="166"/>
      <c r="D481" s="162" t="s">
        <v>152</v>
      </c>
      <c r="E481" s="162">
        <v>51</v>
      </c>
      <c r="F481" s="163">
        <v>0</v>
      </c>
      <c r="G481" s="164">
        <v>0</v>
      </c>
      <c r="H481" s="164">
        <v>0</v>
      </c>
      <c r="I481" s="164">
        <v>0</v>
      </c>
      <c r="J481" s="164">
        <v>0</v>
      </c>
      <c r="K481" s="164">
        <v>0</v>
      </c>
      <c r="L481" s="164">
        <v>0</v>
      </c>
      <c r="M481" s="164">
        <v>0</v>
      </c>
      <c r="N481" s="164">
        <v>0</v>
      </c>
      <c r="O481" s="164">
        <v>0</v>
      </c>
      <c r="P481" s="164">
        <v>12398.14206</v>
      </c>
      <c r="Q481" s="164">
        <v>0</v>
      </c>
      <c r="R481" s="165">
        <v>12398.14206</v>
      </c>
      <c r="S481" s="7"/>
      <c r="T481" s="7"/>
      <c r="U481" s="7"/>
      <c r="V481" s="7"/>
      <c r="W481" s="7"/>
      <c r="X481" s="7"/>
      <c r="Y481" s="7"/>
      <c r="Z481" s="7"/>
      <c r="AA481" s="7"/>
      <c r="AB481" s="7"/>
    </row>
    <row r="482" spans="1:28" ht="13.2">
      <c r="A482" s="166"/>
      <c r="B482" s="166"/>
      <c r="C482" s="166"/>
      <c r="D482" s="166"/>
      <c r="E482" s="167">
        <v>141</v>
      </c>
      <c r="F482" s="168">
        <v>0</v>
      </c>
      <c r="G482" s="120">
        <v>0</v>
      </c>
      <c r="H482" s="120">
        <v>0</v>
      </c>
      <c r="I482" s="120">
        <v>0</v>
      </c>
      <c r="J482" s="120">
        <v>0</v>
      </c>
      <c r="K482" s="120">
        <v>0</v>
      </c>
      <c r="L482" s="120">
        <v>0</v>
      </c>
      <c r="M482" s="120">
        <v>0</v>
      </c>
      <c r="N482" s="120">
        <v>0</v>
      </c>
      <c r="O482" s="120">
        <v>0</v>
      </c>
      <c r="P482" s="120">
        <v>2636.4896800000001</v>
      </c>
      <c r="Q482" s="120">
        <v>0</v>
      </c>
      <c r="R482" s="169">
        <v>2636.4896800000001</v>
      </c>
      <c r="S482" s="7"/>
      <c r="T482" s="7"/>
      <c r="U482" s="7"/>
      <c r="V482" s="7"/>
      <c r="W482" s="7"/>
      <c r="X482" s="7"/>
      <c r="Y482" s="7"/>
      <c r="Z482" s="7"/>
      <c r="AA482" s="7"/>
      <c r="AB482" s="7"/>
    </row>
    <row r="483" spans="1:28" ht="13.2">
      <c r="A483" s="166"/>
      <c r="B483" s="166"/>
      <c r="C483" s="166"/>
      <c r="D483" s="166"/>
      <c r="E483" s="167">
        <v>229</v>
      </c>
      <c r="F483" s="168">
        <v>0</v>
      </c>
      <c r="G483" s="120">
        <v>0</v>
      </c>
      <c r="H483" s="120">
        <v>0</v>
      </c>
      <c r="I483" s="120">
        <v>0</v>
      </c>
      <c r="J483" s="120">
        <v>0</v>
      </c>
      <c r="K483" s="120">
        <v>0</v>
      </c>
      <c r="L483" s="120">
        <v>0</v>
      </c>
      <c r="M483" s="120">
        <v>0</v>
      </c>
      <c r="N483" s="120">
        <v>0</v>
      </c>
      <c r="O483" s="120">
        <v>0</v>
      </c>
      <c r="P483" s="120">
        <v>2331.4489100000001</v>
      </c>
      <c r="Q483" s="120">
        <v>0</v>
      </c>
      <c r="R483" s="169">
        <v>2331.4489100000001</v>
      </c>
      <c r="S483" s="7"/>
      <c r="T483" s="7"/>
      <c r="U483" s="7"/>
      <c r="V483" s="7"/>
      <c r="W483" s="7"/>
      <c r="X483" s="7"/>
      <c r="Y483" s="7"/>
      <c r="Z483" s="7"/>
      <c r="AA483" s="7"/>
      <c r="AB483" s="7"/>
    </row>
    <row r="484" spans="1:28" ht="13.2">
      <c r="A484" s="166"/>
      <c r="B484" s="166"/>
      <c r="C484" s="166"/>
      <c r="D484" s="162" t="s">
        <v>153</v>
      </c>
      <c r="E484" s="162">
        <v>54</v>
      </c>
      <c r="F484" s="163">
        <v>0</v>
      </c>
      <c r="G484" s="164">
        <v>0</v>
      </c>
      <c r="H484" s="164">
        <v>0</v>
      </c>
      <c r="I484" s="164">
        <v>0</v>
      </c>
      <c r="J484" s="164">
        <v>0</v>
      </c>
      <c r="K484" s="164">
        <v>0</v>
      </c>
      <c r="L484" s="164">
        <v>0</v>
      </c>
      <c r="M484" s="164">
        <v>0</v>
      </c>
      <c r="N484" s="164">
        <v>0</v>
      </c>
      <c r="O484" s="164">
        <v>0</v>
      </c>
      <c r="P484" s="164">
        <v>5992.2968099999998</v>
      </c>
      <c r="Q484" s="164">
        <v>0</v>
      </c>
      <c r="R484" s="165">
        <v>5992.2968099999998</v>
      </c>
      <c r="S484" s="7"/>
      <c r="T484" s="7"/>
      <c r="U484" s="7"/>
      <c r="V484" s="7"/>
      <c r="W484" s="7"/>
      <c r="X484" s="7"/>
      <c r="Y484" s="7"/>
      <c r="Z484" s="7"/>
      <c r="AA484" s="7"/>
      <c r="AB484" s="7"/>
    </row>
    <row r="485" spans="1:28" ht="13.2">
      <c r="A485" s="166"/>
      <c r="B485" s="166"/>
      <c r="C485" s="166"/>
      <c r="D485" s="162" t="s">
        <v>154</v>
      </c>
      <c r="E485" s="162">
        <v>236</v>
      </c>
      <c r="F485" s="163">
        <v>0</v>
      </c>
      <c r="G485" s="164">
        <v>0</v>
      </c>
      <c r="H485" s="164">
        <v>0</v>
      </c>
      <c r="I485" s="164">
        <v>0</v>
      </c>
      <c r="J485" s="164">
        <v>0</v>
      </c>
      <c r="K485" s="164">
        <v>0</v>
      </c>
      <c r="L485" s="164">
        <v>0</v>
      </c>
      <c r="M485" s="164">
        <v>0</v>
      </c>
      <c r="N485" s="164">
        <v>0</v>
      </c>
      <c r="O485" s="164">
        <v>0</v>
      </c>
      <c r="P485" s="164">
        <v>4394.1899999999996</v>
      </c>
      <c r="Q485" s="164">
        <v>0</v>
      </c>
      <c r="R485" s="165">
        <v>4394.1899999999996</v>
      </c>
      <c r="S485" s="7"/>
      <c r="T485" s="7"/>
      <c r="U485" s="7"/>
      <c r="V485" s="7"/>
      <c r="W485" s="7"/>
      <c r="X485" s="7"/>
      <c r="Y485" s="7"/>
      <c r="Z485" s="7"/>
      <c r="AA485" s="7"/>
      <c r="AB485" s="7"/>
    </row>
    <row r="486" spans="1:28" ht="13.2">
      <c r="A486" s="166"/>
      <c r="B486" s="166"/>
      <c r="C486" s="166"/>
      <c r="D486" s="162" t="s">
        <v>155</v>
      </c>
      <c r="E486" s="162">
        <v>242</v>
      </c>
      <c r="F486" s="163">
        <v>0</v>
      </c>
      <c r="G486" s="164">
        <v>0</v>
      </c>
      <c r="H486" s="164">
        <v>0</v>
      </c>
      <c r="I486" s="164">
        <v>0</v>
      </c>
      <c r="J486" s="164">
        <v>0</v>
      </c>
      <c r="K486" s="164">
        <v>0</v>
      </c>
      <c r="L486" s="164">
        <v>0</v>
      </c>
      <c r="M486" s="164">
        <v>0</v>
      </c>
      <c r="N486" s="164">
        <v>0</v>
      </c>
      <c r="O486" s="164">
        <v>0</v>
      </c>
      <c r="P486" s="164">
        <v>2215.9061299999998</v>
      </c>
      <c r="Q486" s="164">
        <v>0</v>
      </c>
      <c r="R486" s="165">
        <v>2215.9061299999998</v>
      </c>
      <c r="S486" s="7"/>
      <c r="T486" s="7"/>
      <c r="U486" s="7"/>
      <c r="V486" s="7"/>
      <c r="W486" s="7"/>
      <c r="X486" s="7"/>
      <c r="Y486" s="7"/>
      <c r="Z486" s="7"/>
      <c r="AA486" s="7"/>
      <c r="AB486" s="7"/>
    </row>
    <row r="487" spans="1:28" ht="13.2">
      <c r="A487" s="166"/>
      <c r="B487" s="166"/>
      <c r="C487" s="166"/>
      <c r="D487" s="162" t="s">
        <v>156</v>
      </c>
      <c r="E487" s="162">
        <v>1</v>
      </c>
      <c r="F487" s="163">
        <v>0</v>
      </c>
      <c r="G487" s="164">
        <v>0</v>
      </c>
      <c r="H487" s="164">
        <v>0</v>
      </c>
      <c r="I487" s="164">
        <v>10152.534539999999</v>
      </c>
      <c r="J487" s="164">
        <v>0</v>
      </c>
      <c r="K487" s="164">
        <v>10152.534539999999</v>
      </c>
      <c r="L487" s="164">
        <v>509231.67848</v>
      </c>
      <c r="M487" s="164">
        <v>0</v>
      </c>
      <c r="N487" s="164">
        <v>509231.67848</v>
      </c>
      <c r="O487" s="164">
        <v>519384.21301999997</v>
      </c>
      <c r="P487" s="164">
        <v>371134.46999000001</v>
      </c>
      <c r="Q487" s="164">
        <v>43.11486</v>
      </c>
      <c r="R487" s="165">
        <v>371177.58485000004</v>
      </c>
      <c r="S487" s="7"/>
      <c r="T487" s="7"/>
      <c r="U487" s="7"/>
      <c r="V487" s="7"/>
      <c r="W487" s="7"/>
      <c r="X487" s="7"/>
      <c r="Y487" s="7"/>
      <c r="Z487" s="7"/>
      <c r="AA487" s="7"/>
      <c r="AB487" s="7"/>
    </row>
    <row r="488" spans="1:28" ht="13.2">
      <c r="A488" s="166"/>
      <c r="B488" s="166"/>
      <c r="C488" s="166"/>
      <c r="D488" s="162" t="s">
        <v>157</v>
      </c>
      <c r="E488" s="162">
        <v>57</v>
      </c>
      <c r="F488" s="163">
        <v>0</v>
      </c>
      <c r="G488" s="164">
        <v>0</v>
      </c>
      <c r="H488" s="164">
        <v>0</v>
      </c>
      <c r="I488" s="164">
        <v>0</v>
      </c>
      <c r="J488" s="164">
        <v>0</v>
      </c>
      <c r="K488" s="164">
        <v>0</v>
      </c>
      <c r="L488" s="164">
        <v>0</v>
      </c>
      <c r="M488" s="164">
        <v>0</v>
      </c>
      <c r="N488" s="164">
        <v>0</v>
      </c>
      <c r="O488" s="164">
        <v>0</v>
      </c>
      <c r="P488" s="164">
        <v>4774.20892</v>
      </c>
      <c r="Q488" s="164">
        <v>0</v>
      </c>
      <c r="R488" s="165">
        <v>4774.20892</v>
      </c>
      <c r="S488" s="7"/>
      <c r="T488" s="7"/>
      <c r="U488" s="7"/>
      <c r="V488" s="7"/>
      <c r="W488" s="7"/>
      <c r="X488" s="7"/>
      <c r="Y488" s="7"/>
      <c r="Z488" s="7"/>
      <c r="AA488" s="7"/>
      <c r="AB488" s="7"/>
    </row>
    <row r="489" spans="1:28" ht="13.2">
      <c r="A489" s="166"/>
      <c r="B489" s="166"/>
      <c r="C489" s="166"/>
      <c r="D489" s="166"/>
      <c r="E489" s="167">
        <v>142</v>
      </c>
      <c r="F489" s="168">
        <v>0</v>
      </c>
      <c r="G489" s="120">
        <v>0</v>
      </c>
      <c r="H489" s="120">
        <v>0</v>
      </c>
      <c r="I489" s="120">
        <v>0</v>
      </c>
      <c r="J489" s="120">
        <v>0</v>
      </c>
      <c r="K489" s="120">
        <v>0</v>
      </c>
      <c r="L489" s="120">
        <v>0</v>
      </c>
      <c r="M489" s="120">
        <v>0</v>
      </c>
      <c r="N489" s="120">
        <v>0</v>
      </c>
      <c r="O489" s="120">
        <v>0</v>
      </c>
      <c r="P489" s="120">
        <v>2556.5561400000001</v>
      </c>
      <c r="Q489" s="120">
        <v>0</v>
      </c>
      <c r="R489" s="169">
        <v>2556.5561400000001</v>
      </c>
      <c r="S489" s="7"/>
      <c r="T489" s="7"/>
      <c r="U489" s="7"/>
      <c r="V489" s="7"/>
      <c r="W489" s="7"/>
      <c r="X489" s="7"/>
      <c r="Y489" s="7"/>
      <c r="Z489" s="7"/>
      <c r="AA489" s="7"/>
      <c r="AB489" s="7"/>
    </row>
    <row r="490" spans="1:28" ht="13.2">
      <c r="A490" s="166"/>
      <c r="B490" s="166"/>
      <c r="C490" s="166"/>
      <c r="D490" s="162" t="s">
        <v>158</v>
      </c>
      <c r="E490" s="162">
        <v>42</v>
      </c>
      <c r="F490" s="163">
        <v>0</v>
      </c>
      <c r="G490" s="164">
        <v>0</v>
      </c>
      <c r="H490" s="164">
        <v>0</v>
      </c>
      <c r="I490" s="164">
        <v>0</v>
      </c>
      <c r="J490" s="164">
        <v>0</v>
      </c>
      <c r="K490" s="164">
        <v>0</v>
      </c>
      <c r="L490" s="164">
        <v>0</v>
      </c>
      <c r="M490" s="164">
        <v>0</v>
      </c>
      <c r="N490" s="164">
        <v>0</v>
      </c>
      <c r="O490" s="164">
        <v>0</v>
      </c>
      <c r="P490" s="164">
        <v>4166.9402499999997</v>
      </c>
      <c r="Q490" s="164">
        <v>0</v>
      </c>
      <c r="R490" s="165">
        <v>4166.9402499999997</v>
      </c>
      <c r="S490" s="7"/>
      <c r="T490" s="7"/>
      <c r="U490" s="7"/>
      <c r="V490" s="7"/>
      <c r="W490" s="7"/>
      <c r="X490" s="7"/>
      <c r="Y490" s="7"/>
      <c r="Z490" s="7"/>
      <c r="AA490" s="7"/>
      <c r="AB490" s="7"/>
    </row>
    <row r="491" spans="1:28" ht="13.2">
      <c r="A491" s="166"/>
      <c r="B491" s="166"/>
      <c r="C491" s="166"/>
      <c r="D491" s="166"/>
      <c r="E491" s="167">
        <v>144</v>
      </c>
      <c r="F491" s="168">
        <v>0</v>
      </c>
      <c r="G491" s="120">
        <v>0</v>
      </c>
      <c r="H491" s="120">
        <v>0</v>
      </c>
      <c r="I491" s="120">
        <v>0</v>
      </c>
      <c r="J491" s="120">
        <v>0</v>
      </c>
      <c r="K491" s="120">
        <v>0</v>
      </c>
      <c r="L491" s="120">
        <v>0</v>
      </c>
      <c r="M491" s="120">
        <v>0</v>
      </c>
      <c r="N491" s="120">
        <v>0</v>
      </c>
      <c r="O491" s="120">
        <v>0</v>
      </c>
      <c r="P491" s="120">
        <v>2111.2388700000001</v>
      </c>
      <c r="Q491" s="120">
        <v>0</v>
      </c>
      <c r="R491" s="169">
        <v>2111.2388700000001</v>
      </c>
      <c r="S491" s="7"/>
      <c r="T491" s="7"/>
      <c r="U491" s="7"/>
      <c r="V491" s="7"/>
      <c r="W491" s="7"/>
      <c r="X491" s="7"/>
      <c r="Y491" s="7"/>
      <c r="Z491" s="7"/>
      <c r="AA491" s="7"/>
      <c r="AB491" s="7"/>
    </row>
    <row r="492" spans="1:28" ht="13.2">
      <c r="A492" s="166"/>
      <c r="B492" s="166"/>
      <c r="C492" s="166"/>
      <c r="D492" s="162" t="s">
        <v>159</v>
      </c>
      <c r="E492" s="162">
        <v>233</v>
      </c>
      <c r="F492" s="163">
        <v>0</v>
      </c>
      <c r="G492" s="164">
        <v>0</v>
      </c>
      <c r="H492" s="164">
        <v>0</v>
      </c>
      <c r="I492" s="164">
        <v>0</v>
      </c>
      <c r="J492" s="164">
        <v>0</v>
      </c>
      <c r="K492" s="164">
        <v>0</v>
      </c>
      <c r="L492" s="164">
        <v>0</v>
      </c>
      <c r="M492" s="164">
        <v>0</v>
      </c>
      <c r="N492" s="164">
        <v>0</v>
      </c>
      <c r="O492" s="164">
        <v>0</v>
      </c>
      <c r="P492" s="164">
        <v>3677.3603399999997</v>
      </c>
      <c r="Q492" s="164">
        <v>0</v>
      </c>
      <c r="R492" s="165">
        <v>3677.3603399999997</v>
      </c>
      <c r="S492" s="7"/>
      <c r="T492" s="7"/>
      <c r="U492" s="7"/>
      <c r="V492" s="7"/>
      <c r="W492" s="7"/>
      <c r="X492" s="7"/>
      <c r="Y492" s="7"/>
      <c r="Z492" s="7"/>
      <c r="AA492" s="7"/>
      <c r="AB492" s="7"/>
    </row>
    <row r="493" spans="1:28" ht="13.2">
      <c r="A493" s="166"/>
      <c r="B493" s="166"/>
      <c r="C493" s="166"/>
      <c r="D493" s="166"/>
      <c r="E493" s="167">
        <v>247</v>
      </c>
      <c r="F493" s="168">
        <v>0</v>
      </c>
      <c r="G493" s="120">
        <v>0</v>
      </c>
      <c r="H493" s="120">
        <v>0</v>
      </c>
      <c r="I493" s="120">
        <v>0</v>
      </c>
      <c r="J493" s="120">
        <v>0</v>
      </c>
      <c r="K493" s="120">
        <v>0</v>
      </c>
      <c r="L493" s="120">
        <v>0</v>
      </c>
      <c r="M493" s="120">
        <v>0</v>
      </c>
      <c r="N493" s="120">
        <v>0</v>
      </c>
      <c r="O493" s="120">
        <v>0</v>
      </c>
      <c r="P493" s="120">
        <v>1041.35367</v>
      </c>
      <c r="Q493" s="120">
        <v>0</v>
      </c>
      <c r="R493" s="169">
        <v>1041.35367</v>
      </c>
      <c r="S493" s="7"/>
      <c r="T493" s="7"/>
      <c r="U493" s="7"/>
      <c r="V493" s="7"/>
      <c r="W493" s="7"/>
      <c r="X493" s="7"/>
      <c r="Y493" s="7"/>
      <c r="Z493" s="7"/>
      <c r="AA493" s="7"/>
      <c r="AB493" s="7"/>
    </row>
    <row r="494" spans="1:28" ht="13.2">
      <c r="A494" s="166"/>
      <c r="B494" s="166"/>
      <c r="C494" s="166"/>
      <c r="D494" s="162" t="s">
        <v>160</v>
      </c>
      <c r="E494" s="162">
        <v>173</v>
      </c>
      <c r="F494" s="163">
        <v>0</v>
      </c>
      <c r="G494" s="164">
        <v>0</v>
      </c>
      <c r="H494" s="164">
        <v>0</v>
      </c>
      <c r="I494" s="164">
        <v>0</v>
      </c>
      <c r="J494" s="164">
        <v>0</v>
      </c>
      <c r="K494" s="164">
        <v>0</v>
      </c>
      <c r="L494" s="164">
        <v>0</v>
      </c>
      <c r="M494" s="164">
        <v>0</v>
      </c>
      <c r="N494" s="164">
        <v>0</v>
      </c>
      <c r="O494" s="164">
        <v>0</v>
      </c>
      <c r="P494" s="164">
        <v>3874.8428100000001</v>
      </c>
      <c r="Q494" s="164">
        <v>0</v>
      </c>
      <c r="R494" s="165">
        <v>3874.8428100000001</v>
      </c>
      <c r="S494" s="7"/>
      <c r="T494" s="7"/>
      <c r="U494" s="7"/>
      <c r="V494" s="7"/>
      <c r="W494" s="7"/>
      <c r="X494" s="7"/>
      <c r="Y494" s="7"/>
      <c r="Z494" s="7"/>
      <c r="AA494" s="7"/>
      <c r="AB494" s="7"/>
    </row>
    <row r="495" spans="1:28" ht="13.2">
      <c r="A495" s="166"/>
      <c r="B495" s="166"/>
      <c r="C495" s="166"/>
      <c r="D495" s="166"/>
      <c r="E495" s="167">
        <v>245</v>
      </c>
      <c r="F495" s="168">
        <v>0</v>
      </c>
      <c r="G495" s="120">
        <v>0</v>
      </c>
      <c r="H495" s="120">
        <v>0</v>
      </c>
      <c r="I495" s="120">
        <v>0</v>
      </c>
      <c r="J495" s="120">
        <v>0</v>
      </c>
      <c r="K495" s="120">
        <v>0</v>
      </c>
      <c r="L495" s="120">
        <v>0</v>
      </c>
      <c r="M495" s="120">
        <v>0</v>
      </c>
      <c r="N495" s="120">
        <v>0</v>
      </c>
      <c r="O495" s="120">
        <v>0</v>
      </c>
      <c r="P495" s="120">
        <v>1437.7807299999999</v>
      </c>
      <c r="Q495" s="120">
        <v>0</v>
      </c>
      <c r="R495" s="169">
        <v>1437.7807299999999</v>
      </c>
      <c r="S495" s="7"/>
      <c r="T495" s="7"/>
      <c r="U495" s="7"/>
      <c r="V495" s="7"/>
      <c r="W495" s="7"/>
      <c r="X495" s="7"/>
      <c r="Y495" s="7"/>
      <c r="Z495" s="7"/>
      <c r="AA495" s="7"/>
      <c r="AB495" s="7"/>
    </row>
    <row r="496" spans="1:28" ht="13.2">
      <c r="A496" s="166"/>
      <c r="B496" s="166"/>
      <c r="C496" s="166"/>
      <c r="D496" s="162" t="s">
        <v>162</v>
      </c>
      <c r="E496" s="162">
        <v>253</v>
      </c>
      <c r="F496" s="163">
        <v>0</v>
      </c>
      <c r="G496" s="164">
        <v>0</v>
      </c>
      <c r="H496" s="164">
        <v>0</v>
      </c>
      <c r="I496" s="164">
        <v>0</v>
      </c>
      <c r="J496" s="164">
        <v>0</v>
      </c>
      <c r="K496" s="164">
        <v>0</v>
      </c>
      <c r="L496" s="164">
        <v>0</v>
      </c>
      <c r="M496" s="164">
        <v>0</v>
      </c>
      <c r="N496" s="164">
        <v>0</v>
      </c>
      <c r="O496" s="164">
        <v>0</v>
      </c>
      <c r="P496" s="164">
        <v>297.11523</v>
      </c>
      <c r="Q496" s="164">
        <v>0</v>
      </c>
      <c r="R496" s="165">
        <v>297.11523</v>
      </c>
      <c r="S496" s="7"/>
      <c r="T496" s="7"/>
      <c r="U496" s="7"/>
      <c r="V496" s="7"/>
      <c r="W496" s="7"/>
      <c r="X496" s="7"/>
      <c r="Y496" s="7"/>
      <c r="Z496" s="7"/>
      <c r="AA496" s="7"/>
      <c r="AB496" s="7"/>
    </row>
    <row r="497" spans="1:28" ht="13.2">
      <c r="A497" s="166"/>
      <c r="B497" s="162" t="s">
        <v>17</v>
      </c>
      <c r="C497" s="162" t="s">
        <v>163</v>
      </c>
      <c r="D497" s="162" t="s">
        <v>164</v>
      </c>
      <c r="E497" s="162">
        <v>22</v>
      </c>
      <c r="F497" s="163">
        <v>0</v>
      </c>
      <c r="G497" s="164">
        <v>0</v>
      </c>
      <c r="H497" s="164">
        <v>0</v>
      </c>
      <c r="I497" s="164">
        <v>0</v>
      </c>
      <c r="J497" s="164">
        <v>0</v>
      </c>
      <c r="K497" s="164">
        <v>0</v>
      </c>
      <c r="L497" s="164">
        <v>0</v>
      </c>
      <c r="M497" s="164">
        <v>0</v>
      </c>
      <c r="N497" s="164">
        <v>0</v>
      </c>
      <c r="O497" s="164">
        <v>0</v>
      </c>
      <c r="P497" s="164">
        <v>7373.7973200000006</v>
      </c>
      <c r="Q497" s="164">
        <v>0</v>
      </c>
      <c r="R497" s="165">
        <v>7373.7973200000006</v>
      </c>
      <c r="S497" s="7"/>
      <c r="T497" s="7"/>
      <c r="U497" s="7"/>
      <c r="V497" s="7"/>
      <c r="W497" s="7"/>
      <c r="X497" s="7"/>
      <c r="Y497" s="7"/>
      <c r="Z497" s="7"/>
      <c r="AA497" s="7"/>
      <c r="AB497" s="7"/>
    </row>
    <row r="498" spans="1:28" ht="13.2">
      <c r="A498" s="166"/>
      <c r="B498" s="166"/>
      <c r="C498" s="166"/>
      <c r="D498" s="166"/>
      <c r="E498" s="167">
        <v>151</v>
      </c>
      <c r="F498" s="168">
        <v>0</v>
      </c>
      <c r="G498" s="120">
        <v>0</v>
      </c>
      <c r="H498" s="120">
        <v>0</v>
      </c>
      <c r="I498" s="120">
        <v>0</v>
      </c>
      <c r="J498" s="120">
        <v>0</v>
      </c>
      <c r="K498" s="120">
        <v>0</v>
      </c>
      <c r="L498" s="120">
        <v>0</v>
      </c>
      <c r="M498" s="120">
        <v>0</v>
      </c>
      <c r="N498" s="120">
        <v>0</v>
      </c>
      <c r="O498" s="120">
        <v>0</v>
      </c>
      <c r="P498" s="120">
        <v>6799.3398399999996</v>
      </c>
      <c r="Q498" s="120">
        <v>0</v>
      </c>
      <c r="R498" s="169">
        <v>6799.3398399999996</v>
      </c>
      <c r="S498" s="7"/>
      <c r="T498" s="7"/>
      <c r="U498" s="7"/>
      <c r="V498" s="7"/>
      <c r="W498" s="7"/>
      <c r="X498" s="7"/>
      <c r="Y498" s="7"/>
      <c r="Z498" s="7"/>
      <c r="AA498" s="7"/>
      <c r="AB498" s="7"/>
    </row>
    <row r="499" spans="1:28" ht="13.2">
      <c r="A499" s="166"/>
      <c r="B499" s="166"/>
      <c r="C499" s="166"/>
      <c r="D499" s="166"/>
      <c r="E499" s="167">
        <v>240</v>
      </c>
      <c r="F499" s="168">
        <v>0</v>
      </c>
      <c r="G499" s="120">
        <v>0</v>
      </c>
      <c r="H499" s="120">
        <v>0</v>
      </c>
      <c r="I499" s="120">
        <v>0</v>
      </c>
      <c r="J499" s="120">
        <v>0</v>
      </c>
      <c r="K499" s="120">
        <v>0</v>
      </c>
      <c r="L499" s="120">
        <v>0</v>
      </c>
      <c r="M499" s="120">
        <v>0</v>
      </c>
      <c r="N499" s="120">
        <v>0</v>
      </c>
      <c r="O499" s="120">
        <v>0</v>
      </c>
      <c r="P499" s="120">
        <v>3313.7558300000001</v>
      </c>
      <c r="Q499" s="120">
        <v>0</v>
      </c>
      <c r="R499" s="169">
        <v>3313.7558300000001</v>
      </c>
      <c r="S499" s="7"/>
      <c r="T499" s="7"/>
      <c r="U499" s="7"/>
      <c r="V499" s="7"/>
      <c r="W499" s="7"/>
      <c r="X499" s="7"/>
      <c r="Y499" s="7"/>
      <c r="Z499" s="7"/>
      <c r="AA499" s="7"/>
      <c r="AB499" s="7"/>
    </row>
    <row r="500" spans="1:28" ht="13.2">
      <c r="A500" s="166"/>
      <c r="B500" s="166"/>
      <c r="C500" s="162" t="s">
        <v>165</v>
      </c>
      <c r="D500" s="162" t="s">
        <v>166</v>
      </c>
      <c r="E500" s="162">
        <v>21</v>
      </c>
      <c r="F500" s="163">
        <v>0</v>
      </c>
      <c r="G500" s="164">
        <v>0</v>
      </c>
      <c r="H500" s="164">
        <v>0</v>
      </c>
      <c r="I500" s="164">
        <v>1.83328</v>
      </c>
      <c r="J500" s="164">
        <v>0</v>
      </c>
      <c r="K500" s="164">
        <v>1.83328</v>
      </c>
      <c r="L500" s="164">
        <v>0</v>
      </c>
      <c r="M500" s="164">
        <v>0</v>
      </c>
      <c r="N500" s="164">
        <v>0</v>
      </c>
      <c r="O500" s="164">
        <v>1.83328</v>
      </c>
      <c r="P500" s="164">
        <v>18789.086219999997</v>
      </c>
      <c r="Q500" s="164">
        <v>0</v>
      </c>
      <c r="R500" s="165">
        <v>18789.086219999997</v>
      </c>
      <c r="S500" s="7"/>
      <c r="T500" s="7"/>
      <c r="U500" s="7"/>
      <c r="V500" s="7"/>
      <c r="W500" s="7"/>
      <c r="X500" s="7"/>
      <c r="Y500" s="7"/>
      <c r="Z500" s="7"/>
      <c r="AA500" s="7"/>
      <c r="AB500" s="7"/>
    </row>
    <row r="501" spans="1:28" ht="13.2">
      <c r="A501" s="166"/>
      <c r="B501" s="166"/>
      <c r="C501" s="166"/>
      <c r="D501" s="166"/>
      <c r="E501" s="167">
        <v>149</v>
      </c>
      <c r="F501" s="168">
        <v>0</v>
      </c>
      <c r="G501" s="120">
        <v>0</v>
      </c>
      <c r="H501" s="120">
        <v>0</v>
      </c>
      <c r="I501" s="120">
        <v>0</v>
      </c>
      <c r="J501" s="120">
        <v>0</v>
      </c>
      <c r="K501" s="120">
        <v>0</v>
      </c>
      <c r="L501" s="120">
        <v>0</v>
      </c>
      <c r="M501" s="120">
        <v>0</v>
      </c>
      <c r="N501" s="120">
        <v>0</v>
      </c>
      <c r="O501" s="120">
        <v>0</v>
      </c>
      <c r="P501" s="120">
        <v>10715.189460000001</v>
      </c>
      <c r="Q501" s="120">
        <v>0</v>
      </c>
      <c r="R501" s="169">
        <v>10715.189460000001</v>
      </c>
      <c r="S501" s="7"/>
      <c r="T501" s="7"/>
      <c r="U501" s="7"/>
      <c r="V501" s="7"/>
      <c r="W501" s="7"/>
      <c r="X501" s="7"/>
      <c r="Y501" s="7"/>
      <c r="Z501" s="7"/>
      <c r="AA501" s="7"/>
      <c r="AB501" s="7"/>
    </row>
    <row r="502" spans="1:28" ht="13.2">
      <c r="A502" s="166"/>
      <c r="B502" s="166"/>
      <c r="C502" s="166"/>
      <c r="D502" s="166"/>
      <c r="E502" s="167">
        <v>256</v>
      </c>
      <c r="F502" s="168">
        <v>0</v>
      </c>
      <c r="G502" s="120">
        <v>0</v>
      </c>
      <c r="H502" s="120">
        <v>0</v>
      </c>
      <c r="I502" s="120">
        <v>0</v>
      </c>
      <c r="J502" s="120">
        <v>0</v>
      </c>
      <c r="K502" s="120">
        <v>0</v>
      </c>
      <c r="L502" s="120">
        <v>0</v>
      </c>
      <c r="M502" s="120">
        <v>0</v>
      </c>
      <c r="N502" s="120">
        <v>0</v>
      </c>
      <c r="O502" s="120">
        <v>0</v>
      </c>
      <c r="P502" s="120">
        <v>931.72293999999999</v>
      </c>
      <c r="Q502" s="120">
        <v>0</v>
      </c>
      <c r="R502" s="169">
        <v>931.72293999999999</v>
      </c>
      <c r="S502" s="7"/>
      <c r="T502" s="7"/>
      <c r="U502" s="7"/>
      <c r="V502" s="7"/>
      <c r="W502" s="7"/>
      <c r="X502" s="7"/>
      <c r="Y502" s="7"/>
      <c r="Z502" s="7"/>
      <c r="AA502" s="7"/>
      <c r="AB502" s="7"/>
    </row>
    <row r="503" spans="1:28" ht="13.2">
      <c r="A503" s="166"/>
      <c r="B503" s="166"/>
      <c r="C503" s="166"/>
      <c r="D503" s="166"/>
      <c r="E503" s="167">
        <v>244</v>
      </c>
      <c r="F503" s="168">
        <v>0</v>
      </c>
      <c r="G503" s="120">
        <v>0</v>
      </c>
      <c r="H503" s="120">
        <v>0</v>
      </c>
      <c r="I503" s="120">
        <v>0</v>
      </c>
      <c r="J503" s="120">
        <v>0</v>
      </c>
      <c r="K503" s="120">
        <v>0</v>
      </c>
      <c r="L503" s="120">
        <v>0</v>
      </c>
      <c r="M503" s="120">
        <v>0</v>
      </c>
      <c r="N503" s="120">
        <v>0</v>
      </c>
      <c r="O503" s="120">
        <v>0</v>
      </c>
      <c r="P503" s="120">
        <v>3772.6949900000004</v>
      </c>
      <c r="Q503" s="120">
        <v>0</v>
      </c>
      <c r="R503" s="169">
        <v>3772.6949900000004</v>
      </c>
      <c r="S503" s="7"/>
      <c r="T503" s="7"/>
      <c r="U503" s="7"/>
      <c r="V503" s="7"/>
      <c r="W503" s="7"/>
      <c r="X503" s="7"/>
      <c r="Y503" s="7"/>
      <c r="Z503" s="7"/>
      <c r="AA503" s="7"/>
      <c r="AB503" s="7"/>
    </row>
    <row r="504" spans="1:28" ht="13.2">
      <c r="A504" s="166"/>
      <c r="B504" s="166"/>
      <c r="C504" s="166"/>
      <c r="D504" s="162" t="s">
        <v>213</v>
      </c>
      <c r="E504" s="162">
        <v>65</v>
      </c>
      <c r="F504" s="163">
        <v>0</v>
      </c>
      <c r="G504" s="164">
        <v>0</v>
      </c>
      <c r="H504" s="164">
        <v>0</v>
      </c>
      <c r="I504" s="164">
        <v>0</v>
      </c>
      <c r="J504" s="164">
        <v>0</v>
      </c>
      <c r="K504" s="164">
        <v>0</v>
      </c>
      <c r="L504" s="164">
        <v>0</v>
      </c>
      <c r="M504" s="164">
        <v>0</v>
      </c>
      <c r="N504" s="164">
        <v>0</v>
      </c>
      <c r="O504" s="164">
        <v>0</v>
      </c>
      <c r="P504" s="164">
        <v>4457.0155000000004</v>
      </c>
      <c r="Q504" s="164">
        <v>0</v>
      </c>
      <c r="R504" s="165">
        <v>4457.0155000000004</v>
      </c>
      <c r="S504" s="7"/>
      <c r="T504" s="7"/>
      <c r="U504" s="7"/>
      <c r="V504" s="7"/>
      <c r="W504" s="7"/>
      <c r="X504" s="7"/>
      <c r="Y504" s="7"/>
      <c r="Z504" s="7"/>
      <c r="AA504" s="7"/>
      <c r="AB504" s="7"/>
    </row>
    <row r="505" spans="1:28" ht="13.2">
      <c r="A505" s="166"/>
      <c r="B505" s="166"/>
      <c r="C505" s="166"/>
      <c r="D505" s="166"/>
      <c r="E505" s="167">
        <v>115</v>
      </c>
      <c r="F505" s="168">
        <v>0</v>
      </c>
      <c r="G505" s="120">
        <v>0</v>
      </c>
      <c r="H505" s="120">
        <v>0</v>
      </c>
      <c r="I505" s="120">
        <v>0</v>
      </c>
      <c r="J505" s="120">
        <v>0</v>
      </c>
      <c r="K505" s="120">
        <v>0</v>
      </c>
      <c r="L505" s="120">
        <v>0</v>
      </c>
      <c r="M505" s="120">
        <v>0</v>
      </c>
      <c r="N505" s="120">
        <v>0</v>
      </c>
      <c r="O505" s="120">
        <v>0</v>
      </c>
      <c r="P505" s="120">
        <v>3721.9432200000001</v>
      </c>
      <c r="Q505" s="120">
        <v>0</v>
      </c>
      <c r="R505" s="169">
        <v>3721.9432200000001</v>
      </c>
      <c r="S505" s="7"/>
      <c r="T505" s="7"/>
      <c r="U505" s="7"/>
      <c r="V505" s="7"/>
      <c r="W505" s="7"/>
      <c r="X505" s="7"/>
      <c r="Y505" s="7"/>
      <c r="Z505" s="7"/>
      <c r="AA505" s="7"/>
      <c r="AB505" s="7"/>
    </row>
    <row r="506" spans="1:28" ht="13.2">
      <c r="A506" s="166"/>
      <c r="B506" s="162" t="s">
        <v>18</v>
      </c>
      <c r="C506" s="162" t="s">
        <v>167</v>
      </c>
      <c r="D506" s="162" t="s">
        <v>167</v>
      </c>
      <c r="E506" s="162">
        <v>40</v>
      </c>
      <c r="F506" s="163">
        <v>0</v>
      </c>
      <c r="G506" s="164">
        <v>0</v>
      </c>
      <c r="H506" s="164">
        <v>0</v>
      </c>
      <c r="I506" s="164">
        <v>5.7400000000000003E-3</v>
      </c>
      <c r="J506" s="164">
        <v>0</v>
      </c>
      <c r="K506" s="164">
        <v>5.7400000000000003E-3</v>
      </c>
      <c r="L506" s="164">
        <v>0</v>
      </c>
      <c r="M506" s="164">
        <v>0</v>
      </c>
      <c r="N506" s="164">
        <v>0</v>
      </c>
      <c r="O506" s="164">
        <v>5.7400000000000003E-3</v>
      </c>
      <c r="P506" s="164">
        <v>4987.4527300000009</v>
      </c>
      <c r="Q506" s="164">
        <v>0</v>
      </c>
      <c r="R506" s="165">
        <v>4987.4527300000009</v>
      </c>
      <c r="S506" s="7"/>
      <c r="T506" s="7"/>
      <c r="U506" s="7"/>
      <c r="V506" s="7"/>
      <c r="W506" s="7"/>
      <c r="X506" s="7"/>
      <c r="Y506" s="7"/>
      <c r="Z506" s="7"/>
      <c r="AA506" s="7"/>
      <c r="AB506" s="7"/>
    </row>
    <row r="507" spans="1:28" ht="13.2">
      <c r="A507" s="166"/>
      <c r="B507" s="166"/>
      <c r="C507" s="166"/>
      <c r="D507" s="166"/>
      <c r="E507" s="167">
        <v>152</v>
      </c>
      <c r="F507" s="168">
        <v>0</v>
      </c>
      <c r="G507" s="120">
        <v>0</v>
      </c>
      <c r="H507" s="120">
        <v>0</v>
      </c>
      <c r="I507" s="120">
        <v>0</v>
      </c>
      <c r="J507" s="120">
        <v>0</v>
      </c>
      <c r="K507" s="120">
        <v>0</v>
      </c>
      <c r="L507" s="120">
        <v>0</v>
      </c>
      <c r="M507" s="120">
        <v>0</v>
      </c>
      <c r="N507" s="120">
        <v>0</v>
      </c>
      <c r="O507" s="120">
        <v>0</v>
      </c>
      <c r="P507" s="120">
        <v>6276.3639299999995</v>
      </c>
      <c r="Q507" s="120">
        <v>0</v>
      </c>
      <c r="R507" s="169">
        <v>6276.3639299999995</v>
      </c>
      <c r="S507" s="7"/>
      <c r="T507" s="7"/>
      <c r="U507" s="7"/>
      <c r="V507" s="7"/>
      <c r="W507" s="7"/>
      <c r="X507" s="7"/>
      <c r="Y507" s="7"/>
      <c r="Z507" s="7"/>
      <c r="AA507" s="7"/>
      <c r="AB507" s="7"/>
    </row>
    <row r="508" spans="1:28" ht="13.2">
      <c r="A508" s="166"/>
      <c r="B508" s="166"/>
      <c r="C508" s="166"/>
      <c r="D508" s="166"/>
      <c r="E508" s="167">
        <v>196</v>
      </c>
      <c r="F508" s="168">
        <v>0</v>
      </c>
      <c r="G508" s="120">
        <v>0</v>
      </c>
      <c r="H508" s="120">
        <v>0</v>
      </c>
      <c r="I508" s="120">
        <v>0</v>
      </c>
      <c r="J508" s="120">
        <v>0</v>
      </c>
      <c r="K508" s="120">
        <v>0</v>
      </c>
      <c r="L508" s="120">
        <v>0</v>
      </c>
      <c r="M508" s="120">
        <v>0</v>
      </c>
      <c r="N508" s="120">
        <v>0</v>
      </c>
      <c r="O508" s="120">
        <v>0</v>
      </c>
      <c r="P508" s="120">
        <v>3464.4957599999998</v>
      </c>
      <c r="Q508" s="120">
        <v>0</v>
      </c>
      <c r="R508" s="169">
        <v>3464.4957599999998</v>
      </c>
      <c r="S508" s="7"/>
      <c r="T508" s="7"/>
      <c r="U508" s="7"/>
      <c r="V508" s="7"/>
      <c r="W508" s="7"/>
      <c r="X508" s="7"/>
      <c r="Y508" s="7"/>
      <c r="Z508" s="7"/>
      <c r="AA508" s="7"/>
      <c r="AB508" s="7"/>
    </row>
    <row r="509" spans="1:28" ht="13.2">
      <c r="A509" s="166"/>
      <c r="B509" s="166"/>
      <c r="C509" s="166"/>
      <c r="D509" s="166"/>
      <c r="E509" s="167">
        <v>252</v>
      </c>
      <c r="F509" s="168">
        <v>0</v>
      </c>
      <c r="G509" s="120">
        <v>0</v>
      </c>
      <c r="H509" s="120">
        <v>0</v>
      </c>
      <c r="I509" s="120">
        <v>0</v>
      </c>
      <c r="J509" s="120">
        <v>0</v>
      </c>
      <c r="K509" s="120">
        <v>0</v>
      </c>
      <c r="L509" s="120">
        <v>0</v>
      </c>
      <c r="M509" s="120">
        <v>0</v>
      </c>
      <c r="N509" s="120">
        <v>0</v>
      </c>
      <c r="O509" s="120">
        <v>0</v>
      </c>
      <c r="P509" s="120">
        <v>1898.15867</v>
      </c>
      <c r="Q509" s="120">
        <v>0</v>
      </c>
      <c r="R509" s="169">
        <v>1898.15867</v>
      </c>
      <c r="S509" s="7"/>
      <c r="T509" s="7"/>
      <c r="U509" s="7"/>
      <c r="V509" s="7"/>
      <c r="W509" s="7"/>
      <c r="X509" s="7"/>
      <c r="Y509" s="7"/>
      <c r="Z509" s="7"/>
      <c r="AA509" s="7"/>
      <c r="AB509" s="7"/>
    </row>
    <row r="510" spans="1:28" ht="13.2">
      <c r="A510" s="166"/>
      <c r="B510" s="162" t="s">
        <v>19</v>
      </c>
      <c r="C510" s="162" t="s">
        <v>168</v>
      </c>
      <c r="D510" s="162" t="s">
        <v>168</v>
      </c>
      <c r="E510" s="162">
        <v>49</v>
      </c>
      <c r="F510" s="163">
        <v>0</v>
      </c>
      <c r="G510" s="164">
        <v>0</v>
      </c>
      <c r="H510" s="164">
        <v>0</v>
      </c>
      <c r="I510" s="164">
        <v>0</v>
      </c>
      <c r="J510" s="164">
        <v>0</v>
      </c>
      <c r="K510" s="164">
        <v>0</v>
      </c>
      <c r="L510" s="164">
        <v>0</v>
      </c>
      <c r="M510" s="164">
        <v>0</v>
      </c>
      <c r="N510" s="164">
        <v>0</v>
      </c>
      <c r="O510" s="164">
        <v>0</v>
      </c>
      <c r="P510" s="164">
        <v>2621.9883599999998</v>
      </c>
      <c r="Q510" s="164">
        <v>0</v>
      </c>
      <c r="R510" s="165">
        <v>2621.9883599999998</v>
      </c>
      <c r="S510" s="7"/>
      <c r="T510" s="7"/>
      <c r="U510" s="7"/>
      <c r="V510" s="7"/>
      <c r="W510" s="7"/>
      <c r="X510" s="7"/>
      <c r="Y510" s="7"/>
      <c r="Z510" s="7"/>
      <c r="AA510" s="7"/>
      <c r="AB510" s="7"/>
    </row>
    <row r="511" spans="1:28" ht="13.2">
      <c r="A511" s="166"/>
      <c r="B511" s="166"/>
      <c r="C511" s="162" t="s">
        <v>169</v>
      </c>
      <c r="D511" s="162" t="s">
        <v>19</v>
      </c>
      <c r="E511" s="162">
        <v>188</v>
      </c>
      <c r="F511" s="163">
        <v>0</v>
      </c>
      <c r="G511" s="164">
        <v>0</v>
      </c>
      <c r="H511" s="164">
        <v>0</v>
      </c>
      <c r="I511" s="164">
        <v>0</v>
      </c>
      <c r="J511" s="164">
        <v>0</v>
      </c>
      <c r="K511" s="164">
        <v>0</v>
      </c>
      <c r="L511" s="164">
        <v>0</v>
      </c>
      <c r="M511" s="164">
        <v>0</v>
      </c>
      <c r="N511" s="164">
        <v>0</v>
      </c>
      <c r="O511" s="164">
        <v>0</v>
      </c>
      <c r="P511" s="164">
        <v>3390.4487200000003</v>
      </c>
      <c r="Q511" s="164">
        <v>0</v>
      </c>
      <c r="R511" s="165">
        <v>3390.4487200000003</v>
      </c>
      <c r="S511" s="7"/>
      <c r="T511" s="7"/>
      <c r="U511" s="7"/>
      <c r="V511" s="7"/>
      <c r="W511" s="7"/>
      <c r="X511" s="7"/>
      <c r="Y511" s="7"/>
      <c r="Z511" s="7"/>
      <c r="AA511" s="7"/>
      <c r="AB511" s="7"/>
    </row>
    <row r="512" spans="1:28" ht="13.2">
      <c r="A512" s="166"/>
      <c r="B512" s="162" t="s">
        <v>20</v>
      </c>
      <c r="C512" s="162" t="s">
        <v>20</v>
      </c>
      <c r="D512" s="162" t="s">
        <v>272</v>
      </c>
      <c r="E512" s="162">
        <v>50</v>
      </c>
      <c r="F512" s="163">
        <v>0</v>
      </c>
      <c r="G512" s="164">
        <v>0</v>
      </c>
      <c r="H512" s="164">
        <v>0</v>
      </c>
      <c r="I512" s="164">
        <v>0.54415999999999998</v>
      </c>
      <c r="J512" s="164">
        <v>0</v>
      </c>
      <c r="K512" s="164">
        <v>0.54415999999999998</v>
      </c>
      <c r="L512" s="164">
        <v>0</v>
      </c>
      <c r="M512" s="164">
        <v>0</v>
      </c>
      <c r="N512" s="164">
        <v>0</v>
      </c>
      <c r="O512" s="164">
        <v>0.54415999999999998</v>
      </c>
      <c r="P512" s="164">
        <v>4641.1469699999998</v>
      </c>
      <c r="Q512" s="164">
        <v>0</v>
      </c>
      <c r="R512" s="165">
        <v>4641.1469699999998</v>
      </c>
      <c r="S512" s="7"/>
      <c r="T512" s="7"/>
      <c r="U512" s="7"/>
      <c r="V512" s="7"/>
      <c r="W512" s="7"/>
      <c r="X512" s="7"/>
      <c r="Y512" s="7"/>
      <c r="Z512" s="7"/>
      <c r="AA512" s="7"/>
      <c r="AB512" s="7"/>
    </row>
    <row r="513" spans="1:28" ht="13.2">
      <c r="A513" s="166"/>
      <c r="B513" s="166"/>
      <c r="C513" s="166"/>
      <c r="D513" s="166"/>
      <c r="E513" s="167">
        <v>153</v>
      </c>
      <c r="F513" s="168">
        <v>0</v>
      </c>
      <c r="G513" s="120">
        <v>0</v>
      </c>
      <c r="H513" s="120">
        <v>0</v>
      </c>
      <c r="I513" s="120">
        <v>0</v>
      </c>
      <c r="J513" s="120">
        <v>0</v>
      </c>
      <c r="K513" s="120">
        <v>0</v>
      </c>
      <c r="L513" s="120">
        <v>0</v>
      </c>
      <c r="M513" s="120">
        <v>0</v>
      </c>
      <c r="N513" s="120">
        <v>0</v>
      </c>
      <c r="O513" s="120">
        <v>0</v>
      </c>
      <c r="P513" s="120">
        <v>2839.3588500000001</v>
      </c>
      <c r="Q513" s="120">
        <v>0</v>
      </c>
      <c r="R513" s="169">
        <v>2839.3588500000001</v>
      </c>
      <c r="S513" s="7"/>
      <c r="T513" s="7"/>
      <c r="U513" s="7"/>
      <c r="V513" s="7"/>
      <c r="W513" s="7"/>
      <c r="X513" s="7"/>
      <c r="Y513" s="7"/>
      <c r="Z513" s="7"/>
      <c r="AA513" s="7"/>
      <c r="AB513" s="7"/>
    </row>
    <row r="514" spans="1:28" ht="13.2">
      <c r="A514" s="166"/>
      <c r="B514" s="162" t="s">
        <v>21</v>
      </c>
      <c r="C514" s="162" t="s">
        <v>171</v>
      </c>
      <c r="D514" s="162" t="s">
        <v>172</v>
      </c>
      <c r="E514" s="162">
        <v>113</v>
      </c>
      <c r="F514" s="163">
        <v>0</v>
      </c>
      <c r="G514" s="164">
        <v>0</v>
      </c>
      <c r="H514" s="164">
        <v>0</v>
      </c>
      <c r="I514" s="164">
        <v>0</v>
      </c>
      <c r="J514" s="164">
        <v>0</v>
      </c>
      <c r="K514" s="164">
        <v>0</v>
      </c>
      <c r="L514" s="164">
        <v>0</v>
      </c>
      <c r="M514" s="164">
        <v>0</v>
      </c>
      <c r="N514" s="164">
        <v>0</v>
      </c>
      <c r="O514" s="164">
        <v>0</v>
      </c>
      <c r="P514" s="164">
        <v>3908.95091</v>
      </c>
      <c r="Q514" s="164">
        <v>0</v>
      </c>
      <c r="R514" s="165">
        <v>3908.95091</v>
      </c>
      <c r="S514" s="7"/>
      <c r="T514" s="7"/>
      <c r="U514" s="7"/>
      <c r="V514" s="7"/>
      <c r="W514" s="7"/>
      <c r="X514" s="7"/>
      <c r="Y514" s="7"/>
      <c r="Z514" s="7"/>
      <c r="AA514" s="7"/>
      <c r="AB514" s="7"/>
    </row>
    <row r="515" spans="1:28" ht="13.2">
      <c r="A515" s="166"/>
      <c r="B515" s="166"/>
      <c r="C515" s="166"/>
      <c r="D515" s="166"/>
      <c r="E515" s="167">
        <v>155</v>
      </c>
      <c r="F515" s="168">
        <v>0</v>
      </c>
      <c r="G515" s="120">
        <v>0</v>
      </c>
      <c r="H515" s="120">
        <v>0</v>
      </c>
      <c r="I515" s="120">
        <v>0</v>
      </c>
      <c r="J515" s="120">
        <v>0</v>
      </c>
      <c r="K515" s="120">
        <v>0</v>
      </c>
      <c r="L515" s="120">
        <v>0</v>
      </c>
      <c r="M515" s="120">
        <v>0</v>
      </c>
      <c r="N515" s="120">
        <v>0</v>
      </c>
      <c r="O515" s="120">
        <v>0</v>
      </c>
      <c r="P515" s="120">
        <v>3567.2117200000002</v>
      </c>
      <c r="Q515" s="120">
        <v>0</v>
      </c>
      <c r="R515" s="169">
        <v>3567.2117200000002</v>
      </c>
      <c r="S515" s="7"/>
      <c r="T515" s="7"/>
      <c r="U515" s="7"/>
      <c r="V515" s="7"/>
      <c r="W515" s="7"/>
      <c r="X515" s="7"/>
      <c r="Y515" s="7"/>
      <c r="Z515" s="7"/>
      <c r="AA515" s="7"/>
      <c r="AB515" s="7"/>
    </row>
    <row r="516" spans="1:28" ht="13.2">
      <c r="A516" s="166"/>
      <c r="B516" s="166"/>
      <c r="C516" s="162" t="s">
        <v>173</v>
      </c>
      <c r="D516" s="162" t="s">
        <v>173</v>
      </c>
      <c r="E516" s="162">
        <v>17</v>
      </c>
      <c r="F516" s="163">
        <v>0</v>
      </c>
      <c r="G516" s="164">
        <v>0</v>
      </c>
      <c r="H516" s="164">
        <v>0</v>
      </c>
      <c r="I516" s="164">
        <v>0</v>
      </c>
      <c r="J516" s="164">
        <v>0</v>
      </c>
      <c r="K516" s="164">
        <v>0</v>
      </c>
      <c r="L516" s="164">
        <v>0</v>
      </c>
      <c r="M516" s="164">
        <v>0</v>
      </c>
      <c r="N516" s="164">
        <v>0</v>
      </c>
      <c r="O516" s="164">
        <v>0</v>
      </c>
      <c r="P516" s="164">
        <v>5979.3024000000005</v>
      </c>
      <c r="Q516" s="164">
        <v>0</v>
      </c>
      <c r="R516" s="165">
        <v>5979.3024000000005</v>
      </c>
      <c r="S516" s="7"/>
      <c r="T516" s="7"/>
      <c r="U516" s="7"/>
      <c r="V516" s="7"/>
      <c r="W516" s="7"/>
      <c r="X516" s="7"/>
      <c r="Y516" s="7"/>
      <c r="Z516" s="7"/>
      <c r="AA516" s="7"/>
      <c r="AB516" s="7"/>
    </row>
    <row r="517" spans="1:28" ht="13.2">
      <c r="A517" s="166"/>
      <c r="B517" s="166"/>
      <c r="C517" s="166"/>
      <c r="D517" s="166"/>
      <c r="E517" s="167">
        <v>100</v>
      </c>
      <c r="F517" s="168">
        <v>0</v>
      </c>
      <c r="G517" s="120">
        <v>0</v>
      </c>
      <c r="H517" s="120">
        <v>0</v>
      </c>
      <c r="I517" s="120">
        <v>0</v>
      </c>
      <c r="J517" s="120">
        <v>0</v>
      </c>
      <c r="K517" s="120">
        <v>0</v>
      </c>
      <c r="L517" s="120">
        <v>0</v>
      </c>
      <c r="M517" s="120">
        <v>0</v>
      </c>
      <c r="N517" s="120">
        <v>0</v>
      </c>
      <c r="O517" s="120">
        <v>0</v>
      </c>
      <c r="P517" s="120">
        <v>4784.8095899999998</v>
      </c>
      <c r="Q517" s="120">
        <v>0</v>
      </c>
      <c r="R517" s="169">
        <v>4784.8095899999998</v>
      </c>
      <c r="S517" s="7"/>
      <c r="T517" s="7"/>
      <c r="U517" s="7"/>
      <c r="V517" s="7"/>
      <c r="W517" s="7"/>
      <c r="X517" s="7"/>
      <c r="Y517" s="7"/>
      <c r="Z517" s="7"/>
      <c r="AA517" s="7"/>
      <c r="AB517" s="7"/>
    </row>
    <row r="518" spans="1:28" ht="13.2">
      <c r="A518" s="166"/>
      <c r="B518" s="166"/>
      <c r="C518" s="162" t="s">
        <v>21</v>
      </c>
      <c r="D518" s="162" t="s">
        <v>214</v>
      </c>
      <c r="E518" s="162">
        <v>98</v>
      </c>
      <c r="F518" s="163">
        <v>0</v>
      </c>
      <c r="G518" s="164">
        <v>0</v>
      </c>
      <c r="H518" s="164">
        <v>0</v>
      </c>
      <c r="I518" s="164">
        <v>0</v>
      </c>
      <c r="J518" s="164">
        <v>0</v>
      </c>
      <c r="K518" s="164">
        <v>0</v>
      </c>
      <c r="L518" s="164">
        <v>0</v>
      </c>
      <c r="M518" s="164">
        <v>0</v>
      </c>
      <c r="N518" s="164">
        <v>0</v>
      </c>
      <c r="O518" s="164">
        <v>0</v>
      </c>
      <c r="P518" s="164">
        <v>11087.902029999999</v>
      </c>
      <c r="Q518" s="164">
        <v>0</v>
      </c>
      <c r="R518" s="165">
        <v>11087.902029999999</v>
      </c>
      <c r="S518" s="7"/>
      <c r="T518" s="7"/>
      <c r="U518" s="7"/>
      <c r="V518" s="7"/>
      <c r="W518" s="7"/>
      <c r="X518" s="7"/>
      <c r="Y518" s="7"/>
      <c r="Z518" s="7"/>
      <c r="AA518" s="7"/>
      <c r="AB518" s="7"/>
    </row>
    <row r="519" spans="1:28" ht="13.2">
      <c r="A519" s="166"/>
      <c r="B519" s="166"/>
      <c r="C519" s="166"/>
      <c r="D519" s="162" t="s">
        <v>215</v>
      </c>
      <c r="E519" s="162">
        <v>69</v>
      </c>
      <c r="F519" s="163">
        <v>0</v>
      </c>
      <c r="G519" s="164">
        <v>0</v>
      </c>
      <c r="H519" s="164">
        <v>0</v>
      </c>
      <c r="I519" s="164">
        <v>0</v>
      </c>
      <c r="J519" s="164">
        <v>0</v>
      </c>
      <c r="K519" s="164">
        <v>0</v>
      </c>
      <c r="L519" s="164">
        <v>0</v>
      </c>
      <c r="M519" s="164">
        <v>0</v>
      </c>
      <c r="N519" s="164">
        <v>0</v>
      </c>
      <c r="O519" s="164">
        <v>0</v>
      </c>
      <c r="P519" s="164">
        <v>6148.2655199999999</v>
      </c>
      <c r="Q519" s="164">
        <v>0</v>
      </c>
      <c r="R519" s="165">
        <v>6148.2655199999999</v>
      </c>
      <c r="S519" s="7"/>
      <c r="T519" s="7"/>
      <c r="U519" s="7"/>
      <c r="V519" s="7"/>
      <c r="W519" s="7"/>
      <c r="X519" s="7"/>
      <c r="Y519" s="7"/>
      <c r="Z519" s="7"/>
      <c r="AA519" s="7"/>
      <c r="AB519" s="7"/>
    </row>
    <row r="520" spans="1:28" ht="13.2">
      <c r="A520" s="166"/>
      <c r="B520" s="166"/>
      <c r="C520" s="166"/>
      <c r="D520" s="162" t="s">
        <v>21</v>
      </c>
      <c r="E520" s="162">
        <v>2</v>
      </c>
      <c r="F520" s="163">
        <v>0</v>
      </c>
      <c r="G520" s="164">
        <v>0</v>
      </c>
      <c r="H520" s="164">
        <v>0</v>
      </c>
      <c r="I520" s="164">
        <v>1.6532899999999999</v>
      </c>
      <c r="J520" s="164">
        <v>0</v>
      </c>
      <c r="K520" s="164">
        <v>1.6532899999999999</v>
      </c>
      <c r="L520" s="164">
        <v>0</v>
      </c>
      <c r="M520" s="164">
        <v>0</v>
      </c>
      <c r="N520" s="164">
        <v>0</v>
      </c>
      <c r="O520" s="164">
        <v>1.6532899999999999</v>
      </c>
      <c r="P520" s="164">
        <v>24757.965579999996</v>
      </c>
      <c r="Q520" s="164">
        <v>0</v>
      </c>
      <c r="R520" s="165">
        <v>24757.965579999996</v>
      </c>
      <c r="S520" s="7"/>
      <c r="T520" s="7"/>
      <c r="U520" s="7"/>
      <c r="V520" s="7"/>
      <c r="W520" s="7"/>
      <c r="X520" s="7"/>
      <c r="Y520" s="7"/>
      <c r="Z520" s="7"/>
      <c r="AA520" s="7"/>
      <c r="AB520" s="7"/>
    </row>
    <row r="521" spans="1:28" ht="13.2">
      <c r="A521" s="166"/>
      <c r="B521" s="166"/>
      <c r="C521" s="166"/>
      <c r="D521" s="166"/>
      <c r="E521" s="167">
        <v>97</v>
      </c>
      <c r="F521" s="168">
        <v>0</v>
      </c>
      <c r="G521" s="120">
        <v>0</v>
      </c>
      <c r="H521" s="120">
        <v>0</v>
      </c>
      <c r="I521" s="120">
        <v>0</v>
      </c>
      <c r="J521" s="120">
        <v>0</v>
      </c>
      <c r="K521" s="120">
        <v>0</v>
      </c>
      <c r="L521" s="120">
        <v>0</v>
      </c>
      <c r="M521" s="120">
        <v>0</v>
      </c>
      <c r="N521" s="120">
        <v>0</v>
      </c>
      <c r="O521" s="120">
        <v>0</v>
      </c>
      <c r="P521" s="120">
        <v>3474.8275600000002</v>
      </c>
      <c r="Q521" s="120">
        <v>0</v>
      </c>
      <c r="R521" s="169">
        <v>3474.8275600000002</v>
      </c>
      <c r="S521" s="7"/>
      <c r="T521" s="7"/>
      <c r="U521" s="7"/>
      <c r="V521" s="7"/>
      <c r="W521" s="7"/>
      <c r="X521" s="7"/>
      <c r="Y521" s="7"/>
      <c r="Z521" s="7"/>
      <c r="AA521" s="7"/>
      <c r="AB521" s="7"/>
    </row>
    <row r="522" spans="1:28" ht="13.2">
      <c r="A522" s="166"/>
      <c r="B522" s="166"/>
      <c r="C522" s="166"/>
      <c r="D522" s="166"/>
      <c r="E522" s="167">
        <v>109</v>
      </c>
      <c r="F522" s="168">
        <v>0</v>
      </c>
      <c r="G522" s="120">
        <v>0</v>
      </c>
      <c r="H522" s="120">
        <v>0</v>
      </c>
      <c r="I522" s="120">
        <v>0</v>
      </c>
      <c r="J522" s="120">
        <v>0</v>
      </c>
      <c r="K522" s="120">
        <v>0</v>
      </c>
      <c r="L522" s="120">
        <v>0</v>
      </c>
      <c r="M522" s="120">
        <v>0</v>
      </c>
      <c r="N522" s="120">
        <v>0</v>
      </c>
      <c r="O522" s="120">
        <v>0</v>
      </c>
      <c r="P522" s="120">
        <v>3483.0742300000002</v>
      </c>
      <c r="Q522" s="120">
        <v>0</v>
      </c>
      <c r="R522" s="169">
        <v>3483.0742300000002</v>
      </c>
      <c r="S522" s="7"/>
      <c r="T522" s="7"/>
      <c r="U522" s="7"/>
      <c r="V522" s="7"/>
      <c r="W522" s="7"/>
      <c r="X522" s="7"/>
      <c r="Y522" s="7"/>
      <c r="Z522" s="7"/>
      <c r="AA522" s="7"/>
      <c r="AB522" s="7"/>
    </row>
    <row r="523" spans="1:28" ht="13.2">
      <c r="A523" s="166"/>
      <c r="B523" s="166"/>
      <c r="C523" s="166"/>
      <c r="D523" s="162" t="s">
        <v>174</v>
      </c>
      <c r="E523" s="162">
        <v>179</v>
      </c>
      <c r="F523" s="163">
        <v>0</v>
      </c>
      <c r="G523" s="164">
        <v>0</v>
      </c>
      <c r="H523" s="164">
        <v>0</v>
      </c>
      <c r="I523" s="164">
        <v>0</v>
      </c>
      <c r="J523" s="164">
        <v>0</v>
      </c>
      <c r="K523" s="164">
        <v>0</v>
      </c>
      <c r="L523" s="164">
        <v>0</v>
      </c>
      <c r="M523" s="164">
        <v>0</v>
      </c>
      <c r="N523" s="164">
        <v>0</v>
      </c>
      <c r="O523" s="164">
        <v>0</v>
      </c>
      <c r="P523" s="164">
        <v>4833.5746799999997</v>
      </c>
      <c r="Q523" s="164">
        <v>0</v>
      </c>
      <c r="R523" s="165">
        <v>4833.5746799999997</v>
      </c>
      <c r="S523" s="7"/>
      <c r="T523" s="7"/>
      <c r="U523" s="7"/>
      <c r="V523" s="7"/>
      <c r="W523" s="7"/>
      <c r="X523" s="7"/>
      <c r="Y523" s="7"/>
      <c r="Z523" s="7"/>
      <c r="AA523" s="7"/>
      <c r="AB523" s="7"/>
    </row>
    <row r="524" spans="1:28" ht="13.2">
      <c r="A524" s="166"/>
      <c r="B524" s="166"/>
      <c r="C524" s="162" t="s">
        <v>175</v>
      </c>
      <c r="D524" s="162" t="s">
        <v>175</v>
      </c>
      <c r="E524" s="162">
        <v>16</v>
      </c>
      <c r="F524" s="163">
        <v>0</v>
      </c>
      <c r="G524" s="164">
        <v>0</v>
      </c>
      <c r="H524" s="164">
        <v>0</v>
      </c>
      <c r="I524" s="164">
        <v>0</v>
      </c>
      <c r="J524" s="164">
        <v>0</v>
      </c>
      <c r="K524" s="164">
        <v>0</v>
      </c>
      <c r="L524" s="164">
        <v>0</v>
      </c>
      <c r="M524" s="164">
        <v>0</v>
      </c>
      <c r="N524" s="164">
        <v>0</v>
      </c>
      <c r="O524" s="164">
        <v>0</v>
      </c>
      <c r="P524" s="164">
        <v>16752.789949999998</v>
      </c>
      <c r="Q524" s="164">
        <v>0</v>
      </c>
      <c r="R524" s="165">
        <v>16752.789949999998</v>
      </c>
      <c r="S524" s="7"/>
      <c r="T524" s="7"/>
      <c r="U524" s="7"/>
      <c r="V524" s="7"/>
      <c r="W524" s="7"/>
      <c r="X524" s="7"/>
      <c r="Y524" s="7"/>
      <c r="Z524" s="7"/>
      <c r="AA524" s="7"/>
      <c r="AB524" s="7"/>
    </row>
    <row r="525" spans="1:28" ht="13.2">
      <c r="A525" s="166"/>
      <c r="B525" s="166"/>
      <c r="C525" s="166"/>
      <c r="D525" s="166"/>
      <c r="E525" s="167">
        <v>99</v>
      </c>
      <c r="F525" s="168">
        <v>0</v>
      </c>
      <c r="G525" s="120">
        <v>0</v>
      </c>
      <c r="H525" s="120">
        <v>0</v>
      </c>
      <c r="I525" s="120">
        <v>0</v>
      </c>
      <c r="J525" s="120">
        <v>0</v>
      </c>
      <c r="K525" s="120">
        <v>0</v>
      </c>
      <c r="L525" s="120">
        <v>0</v>
      </c>
      <c r="M525" s="120">
        <v>0</v>
      </c>
      <c r="N525" s="120">
        <v>0</v>
      </c>
      <c r="O525" s="120">
        <v>0</v>
      </c>
      <c r="P525" s="120">
        <v>8850.4877500000002</v>
      </c>
      <c r="Q525" s="120">
        <v>0</v>
      </c>
      <c r="R525" s="169">
        <v>8850.4877500000002</v>
      </c>
      <c r="S525" s="7"/>
      <c r="T525" s="7"/>
      <c r="U525" s="7"/>
      <c r="V525" s="7"/>
      <c r="W525" s="7"/>
      <c r="X525" s="7"/>
      <c r="Y525" s="7"/>
      <c r="Z525" s="7"/>
      <c r="AA525" s="7"/>
      <c r="AB525" s="7"/>
    </row>
    <row r="526" spans="1:28" ht="13.2">
      <c r="A526" s="166"/>
      <c r="B526" s="166"/>
      <c r="C526" s="166"/>
      <c r="D526" s="166"/>
      <c r="E526" s="167">
        <v>116</v>
      </c>
      <c r="F526" s="168">
        <v>0</v>
      </c>
      <c r="G526" s="120">
        <v>0</v>
      </c>
      <c r="H526" s="120">
        <v>0</v>
      </c>
      <c r="I526" s="120">
        <v>0</v>
      </c>
      <c r="J526" s="120">
        <v>0</v>
      </c>
      <c r="K526" s="120">
        <v>0</v>
      </c>
      <c r="L526" s="120">
        <v>0</v>
      </c>
      <c r="M526" s="120">
        <v>0</v>
      </c>
      <c r="N526" s="120">
        <v>0</v>
      </c>
      <c r="O526" s="120">
        <v>0</v>
      </c>
      <c r="P526" s="120">
        <v>2469.8949900000002</v>
      </c>
      <c r="Q526" s="120">
        <v>0</v>
      </c>
      <c r="R526" s="169">
        <v>2469.8949900000002</v>
      </c>
      <c r="S526" s="7"/>
      <c r="T526" s="7"/>
      <c r="U526" s="7"/>
      <c r="V526" s="7"/>
      <c r="W526" s="7"/>
      <c r="X526" s="7"/>
      <c r="Y526" s="7"/>
      <c r="Z526" s="7"/>
      <c r="AA526" s="7"/>
      <c r="AB526" s="7"/>
    </row>
    <row r="527" spans="1:28" ht="13.2">
      <c r="A527" s="166"/>
      <c r="B527" s="166"/>
      <c r="C527" s="162" t="s">
        <v>176</v>
      </c>
      <c r="D527" s="162" t="s">
        <v>217</v>
      </c>
      <c r="E527" s="162">
        <v>224</v>
      </c>
      <c r="F527" s="163">
        <v>0</v>
      </c>
      <c r="G527" s="164">
        <v>0</v>
      </c>
      <c r="H527" s="164">
        <v>0</v>
      </c>
      <c r="I527" s="164">
        <v>0</v>
      </c>
      <c r="J527" s="164">
        <v>0</v>
      </c>
      <c r="K527" s="164">
        <v>0</v>
      </c>
      <c r="L527" s="164">
        <v>0</v>
      </c>
      <c r="M527" s="164">
        <v>0</v>
      </c>
      <c r="N527" s="164">
        <v>0</v>
      </c>
      <c r="O527" s="164">
        <v>0</v>
      </c>
      <c r="P527" s="164">
        <v>2114.4091800000001</v>
      </c>
      <c r="Q527" s="164">
        <v>0</v>
      </c>
      <c r="R527" s="165">
        <v>2114.4091800000001</v>
      </c>
      <c r="S527" s="7"/>
      <c r="T527" s="7"/>
      <c r="U527" s="7"/>
      <c r="V527" s="7"/>
      <c r="W527" s="7"/>
      <c r="X527" s="7"/>
      <c r="Y527" s="7"/>
      <c r="Z527" s="7"/>
      <c r="AA527" s="7"/>
      <c r="AB527" s="7"/>
    </row>
    <row r="528" spans="1:28" ht="13.2">
      <c r="A528" s="166"/>
      <c r="B528" s="166"/>
      <c r="C528" s="166"/>
      <c r="D528" s="162" t="s">
        <v>177</v>
      </c>
      <c r="E528" s="162">
        <v>29</v>
      </c>
      <c r="F528" s="163">
        <v>0</v>
      </c>
      <c r="G528" s="164">
        <v>0</v>
      </c>
      <c r="H528" s="164">
        <v>0</v>
      </c>
      <c r="I528" s="164">
        <v>0</v>
      </c>
      <c r="J528" s="164">
        <v>0</v>
      </c>
      <c r="K528" s="164">
        <v>0</v>
      </c>
      <c r="L528" s="164">
        <v>0</v>
      </c>
      <c r="M528" s="164">
        <v>0</v>
      </c>
      <c r="N528" s="164">
        <v>0</v>
      </c>
      <c r="O528" s="164">
        <v>0</v>
      </c>
      <c r="P528" s="164">
        <v>4669.0317699999996</v>
      </c>
      <c r="Q528" s="164">
        <v>0</v>
      </c>
      <c r="R528" s="165">
        <v>4669.0317699999996</v>
      </c>
      <c r="S528" s="7"/>
      <c r="T528" s="7"/>
      <c r="U528" s="7"/>
      <c r="V528" s="7"/>
      <c r="W528" s="7"/>
      <c r="X528" s="7"/>
      <c r="Y528" s="7"/>
      <c r="Z528" s="7"/>
      <c r="AA528" s="7"/>
      <c r="AB528" s="7"/>
    </row>
    <row r="529" spans="1:28" ht="13.2">
      <c r="A529" s="166"/>
      <c r="B529" s="166"/>
      <c r="C529" s="166"/>
      <c r="D529" s="166"/>
      <c r="E529" s="167">
        <v>163</v>
      </c>
      <c r="F529" s="168">
        <v>0</v>
      </c>
      <c r="G529" s="120">
        <v>0</v>
      </c>
      <c r="H529" s="120">
        <v>0</v>
      </c>
      <c r="I529" s="120">
        <v>0</v>
      </c>
      <c r="J529" s="120">
        <v>0</v>
      </c>
      <c r="K529" s="120">
        <v>0</v>
      </c>
      <c r="L529" s="120">
        <v>0</v>
      </c>
      <c r="M529" s="120">
        <v>0</v>
      </c>
      <c r="N529" s="120">
        <v>0</v>
      </c>
      <c r="O529" s="120">
        <v>0</v>
      </c>
      <c r="P529" s="120">
        <v>4458.6027100000001</v>
      </c>
      <c r="Q529" s="120">
        <v>0</v>
      </c>
      <c r="R529" s="169">
        <v>4458.6027100000001</v>
      </c>
      <c r="S529" s="7"/>
      <c r="T529" s="7"/>
      <c r="U529" s="7"/>
      <c r="V529" s="7"/>
      <c r="W529" s="7"/>
      <c r="X529" s="7"/>
      <c r="Y529" s="7"/>
      <c r="Z529" s="7"/>
      <c r="AA529" s="7"/>
      <c r="AB529" s="7"/>
    </row>
    <row r="530" spans="1:28" ht="13.2">
      <c r="A530" s="166"/>
      <c r="B530" s="162" t="s">
        <v>22</v>
      </c>
      <c r="C530" s="162" t="s">
        <v>22</v>
      </c>
      <c r="D530" s="162" t="s">
        <v>22</v>
      </c>
      <c r="E530" s="162">
        <v>156</v>
      </c>
      <c r="F530" s="163">
        <v>0</v>
      </c>
      <c r="G530" s="164">
        <v>0</v>
      </c>
      <c r="H530" s="164">
        <v>0</v>
      </c>
      <c r="I530" s="164">
        <v>0</v>
      </c>
      <c r="J530" s="164">
        <v>0</v>
      </c>
      <c r="K530" s="164">
        <v>0</v>
      </c>
      <c r="L530" s="164">
        <v>0</v>
      </c>
      <c r="M530" s="164">
        <v>0</v>
      </c>
      <c r="N530" s="164">
        <v>0</v>
      </c>
      <c r="O530" s="164">
        <v>0</v>
      </c>
      <c r="P530" s="164">
        <v>2827.5763900000002</v>
      </c>
      <c r="Q530" s="164">
        <v>0</v>
      </c>
      <c r="R530" s="165">
        <v>2827.5763900000002</v>
      </c>
      <c r="S530" s="7"/>
      <c r="T530" s="7"/>
      <c r="U530" s="7"/>
      <c r="V530" s="7"/>
      <c r="W530" s="7"/>
      <c r="X530" s="7"/>
      <c r="Y530" s="7"/>
      <c r="Z530" s="7"/>
      <c r="AA530" s="7"/>
      <c r="AB530" s="7"/>
    </row>
    <row r="531" spans="1:28" ht="13.2">
      <c r="A531" s="166"/>
      <c r="B531" s="166"/>
      <c r="C531" s="162" t="s">
        <v>178</v>
      </c>
      <c r="D531" s="162" t="s">
        <v>179</v>
      </c>
      <c r="E531" s="162">
        <v>24</v>
      </c>
      <c r="F531" s="163">
        <v>0</v>
      </c>
      <c r="G531" s="164">
        <v>0</v>
      </c>
      <c r="H531" s="164">
        <v>0</v>
      </c>
      <c r="I531" s="164">
        <v>6.1900000000000002E-3</v>
      </c>
      <c r="J531" s="164">
        <v>0</v>
      </c>
      <c r="K531" s="164">
        <v>6.1900000000000002E-3</v>
      </c>
      <c r="L531" s="164">
        <v>0</v>
      </c>
      <c r="M531" s="164">
        <v>0</v>
      </c>
      <c r="N531" s="164">
        <v>0</v>
      </c>
      <c r="O531" s="164">
        <v>6.1900000000000002E-3</v>
      </c>
      <c r="P531" s="164">
        <v>2973.0707299999999</v>
      </c>
      <c r="Q531" s="164">
        <v>0</v>
      </c>
      <c r="R531" s="165">
        <v>2973.0707299999999</v>
      </c>
      <c r="S531" s="7"/>
      <c r="T531" s="7"/>
      <c r="U531" s="7"/>
      <c r="V531" s="7"/>
      <c r="W531" s="7"/>
      <c r="X531" s="7"/>
      <c r="Y531" s="7"/>
      <c r="Z531" s="7"/>
      <c r="AA531" s="7"/>
      <c r="AB531" s="7"/>
    </row>
    <row r="532" spans="1:28" ht="13.2">
      <c r="A532" s="166"/>
      <c r="B532" s="166"/>
      <c r="C532" s="166"/>
      <c r="D532" s="166"/>
      <c r="E532" s="167">
        <v>101</v>
      </c>
      <c r="F532" s="168">
        <v>0</v>
      </c>
      <c r="G532" s="120">
        <v>0</v>
      </c>
      <c r="H532" s="120">
        <v>0</v>
      </c>
      <c r="I532" s="120">
        <v>0</v>
      </c>
      <c r="J532" s="120">
        <v>0</v>
      </c>
      <c r="K532" s="120">
        <v>0</v>
      </c>
      <c r="L532" s="120">
        <v>0</v>
      </c>
      <c r="M532" s="120">
        <v>0</v>
      </c>
      <c r="N532" s="120">
        <v>0</v>
      </c>
      <c r="O532" s="120">
        <v>0</v>
      </c>
      <c r="P532" s="120">
        <v>3401.0177200000003</v>
      </c>
      <c r="Q532" s="120">
        <v>0</v>
      </c>
      <c r="R532" s="169">
        <v>3401.0177200000003</v>
      </c>
      <c r="S532" s="7"/>
      <c r="T532" s="7"/>
      <c r="U532" s="7"/>
      <c r="V532" s="7"/>
      <c r="W532" s="7"/>
      <c r="X532" s="7"/>
      <c r="Y532" s="7"/>
      <c r="Z532" s="7"/>
      <c r="AA532" s="7"/>
      <c r="AB532" s="7"/>
    </row>
    <row r="533" spans="1:28" ht="13.2">
      <c r="A533" s="166"/>
      <c r="B533" s="162" t="s">
        <v>180</v>
      </c>
      <c r="C533" s="162" t="s">
        <v>293</v>
      </c>
      <c r="D533" s="162" t="s">
        <v>294</v>
      </c>
      <c r="E533" s="162">
        <v>159</v>
      </c>
      <c r="F533" s="163">
        <v>0</v>
      </c>
      <c r="G533" s="164">
        <v>0</v>
      </c>
      <c r="H533" s="164">
        <v>0</v>
      </c>
      <c r="I533" s="164">
        <v>0</v>
      </c>
      <c r="J533" s="164">
        <v>0</v>
      </c>
      <c r="K533" s="164">
        <v>0</v>
      </c>
      <c r="L533" s="164">
        <v>0</v>
      </c>
      <c r="M533" s="164">
        <v>0</v>
      </c>
      <c r="N533" s="164">
        <v>0</v>
      </c>
      <c r="O533" s="164">
        <v>0</v>
      </c>
      <c r="P533" s="164">
        <v>3863.9481299999998</v>
      </c>
      <c r="Q533" s="164">
        <v>0</v>
      </c>
      <c r="R533" s="165">
        <v>3863.9481299999998</v>
      </c>
    </row>
    <row r="534" spans="1:28" ht="13.2">
      <c r="A534" s="166"/>
      <c r="B534" s="166"/>
      <c r="C534" s="166"/>
      <c r="D534" s="166"/>
      <c r="E534" s="167">
        <v>248</v>
      </c>
      <c r="F534" s="168">
        <v>0</v>
      </c>
      <c r="G534" s="120">
        <v>0</v>
      </c>
      <c r="H534" s="120">
        <v>0</v>
      </c>
      <c r="I534" s="120">
        <v>0</v>
      </c>
      <c r="J534" s="120">
        <v>0</v>
      </c>
      <c r="K534" s="120">
        <v>0</v>
      </c>
      <c r="L534" s="120">
        <v>0</v>
      </c>
      <c r="M534" s="120">
        <v>0</v>
      </c>
      <c r="N534" s="120">
        <v>0</v>
      </c>
      <c r="O534" s="120">
        <v>0</v>
      </c>
      <c r="P534" s="120">
        <v>1811.97524</v>
      </c>
      <c r="Q534" s="120">
        <v>0</v>
      </c>
      <c r="R534" s="169">
        <v>1811.97524</v>
      </c>
    </row>
    <row r="535" spans="1:28" ht="13.2">
      <c r="A535" s="166"/>
      <c r="B535" s="166"/>
      <c r="C535" s="162" t="s">
        <v>181</v>
      </c>
      <c r="D535" s="162" t="s">
        <v>181</v>
      </c>
      <c r="E535" s="162">
        <v>28</v>
      </c>
      <c r="F535" s="163">
        <v>0</v>
      </c>
      <c r="G535" s="164">
        <v>0</v>
      </c>
      <c r="H535" s="164">
        <v>0</v>
      </c>
      <c r="I535" s="164">
        <v>1.2772999999999999</v>
      </c>
      <c r="J535" s="164">
        <v>0</v>
      </c>
      <c r="K535" s="164">
        <v>1.2772999999999999</v>
      </c>
      <c r="L535" s="164">
        <v>0</v>
      </c>
      <c r="M535" s="164">
        <v>0</v>
      </c>
      <c r="N535" s="164">
        <v>0</v>
      </c>
      <c r="O535" s="164">
        <v>1.2772999999999999</v>
      </c>
      <c r="P535" s="164">
        <v>5474.9955999999993</v>
      </c>
      <c r="Q535" s="164">
        <v>0</v>
      </c>
      <c r="R535" s="165">
        <v>5474.9955999999993</v>
      </c>
    </row>
    <row r="536" spans="1:28" ht="13.2">
      <c r="A536" s="166"/>
      <c r="B536" s="166"/>
      <c r="C536" s="166"/>
      <c r="D536" s="166"/>
      <c r="E536" s="167">
        <v>107</v>
      </c>
      <c r="F536" s="168">
        <v>0</v>
      </c>
      <c r="G536" s="120">
        <v>0</v>
      </c>
      <c r="H536" s="120">
        <v>0</v>
      </c>
      <c r="I536" s="120">
        <v>0</v>
      </c>
      <c r="J536" s="120">
        <v>0</v>
      </c>
      <c r="K536" s="120">
        <v>0</v>
      </c>
      <c r="L536" s="120">
        <v>0</v>
      </c>
      <c r="M536" s="120">
        <v>0</v>
      </c>
      <c r="N536" s="120">
        <v>0</v>
      </c>
      <c r="O536" s="120">
        <v>0</v>
      </c>
      <c r="P536" s="120">
        <v>2334.4067599999998</v>
      </c>
      <c r="Q536" s="120">
        <v>0</v>
      </c>
      <c r="R536" s="169">
        <v>2334.4067599999998</v>
      </c>
    </row>
    <row r="537" spans="1:28" ht="13.2">
      <c r="A537" s="166"/>
      <c r="B537" s="166"/>
      <c r="C537" s="166"/>
      <c r="D537" s="166"/>
      <c r="E537" s="167">
        <v>158</v>
      </c>
      <c r="F537" s="168">
        <v>0</v>
      </c>
      <c r="G537" s="120">
        <v>0</v>
      </c>
      <c r="H537" s="120">
        <v>0</v>
      </c>
      <c r="I537" s="120">
        <v>0</v>
      </c>
      <c r="J537" s="120">
        <v>0</v>
      </c>
      <c r="K537" s="120">
        <v>0</v>
      </c>
      <c r="L537" s="120">
        <v>0</v>
      </c>
      <c r="M537" s="120">
        <v>0</v>
      </c>
      <c r="N537" s="120">
        <v>0</v>
      </c>
      <c r="O537" s="120">
        <v>0</v>
      </c>
      <c r="P537" s="120">
        <v>4534.5994199999996</v>
      </c>
      <c r="Q537" s="120">
        <v>0</v>
      </c>
      <c r="R537" s="169">
        <v>4534.5994199999996</v>
      </c>
    </row>
    <row r="538" spans="1:28" ht="13.2">
      <c r="A538" s="166"/>
      <c r="B538" s="166"/>
      <c r="C538" s="162" t="s">
        <v>180</v>
      </c>
      <c r="D538" s="162" t="s">
        <v>182</v>
      </c>
      <c r="E538" s="162">
        <v>52</v>
      </c>
      <c r="F538" s="163">
        <v>0</v>
      </c>
      <c r="G538" s="164">
        <v>0</v>
      </c>
      <c r="H538" s="164">
        <v>0</v>
      </c>
      <c r="I538" s="164">
        <v>0</v>
      </c>
      <c r="J538" s="164">
        <v>0</v>
      </c>
      <c r="K538" s="164">
        <v>0</v>
      </c>
      <c r="L538" s="164">
        <v>0</v>
      </c>
      <c r="M538" s="164">
        <v>0</v>
      </c>
      <c r="N538" s="164">
        <v>0</v>
      </c>
      <c r="O538" s="164">
        <v>0</v>
      </c>
      <c r="P538" s="164">
        <v>16203.19226</v>
      </c>
      <c r="Q538" s="164">
        <v>0</v>
      </c>
      <c r="R538" s="165">
        <v>16203.19226</v>
      </c>
    </row>
    <row r="539" spans="1:28" ht="13.2">
      <c r="A539" s="166"/>
      <c r="B539" s="166"/>
      <c r="C539" s="166"/>
      <c r="D539" s="166"/>
      <c r="E539" s="167">
        <v>157</v>
      </c>
      <c r="F539" s="168">
        <v>0</v>
      </c>
      <c r="G539" s="120">
        <v>0</v>
      </c>
      <c r="H539" s="120">
        <v>0</v>
      </c>
      <c r="I539" s="120">
        <v>0</v>
      </c>
      <c r="J539" s="120">
        <v>0</v>
      </c>
      <c r="K539" s="120">
        <v>0</v>
      </c>
      <c r="L539" s="120">
        <v>0</v>
      </c>
      <c r="M539" s="120">
        <v>0</v>
      </c>
      <c r="N539" s="120">
        <v>0</v>
      </c>
      <c r="O539" s="120">
        <v>0</v>
      </c>
      <c r="P539" s="120">
        <v>10782.71996</v>
      </c>
      <c r="Q539" s="120">
        <v>0</v>
      </c>
      <c r="R539" s="169">
        <v>10782.71996</v>
      </c>
    </row>
    <row r="540" spans="1:28" ht="13.2">
      <c r="A540" s="166"/>
      <c r="B540" s="166"/>
      <c r="C540" s="166"/>
      <c r="D540" s="166"/>
      <c r="E540" s="167">
        <v>235</v>
      </c>
      <c r="F540" s="168">
        <v>0</v>
      </c>
      <c r="G540" s="120">
        <v>0</v>
      </c>
      <c r="H540" s="120">
        <v>0</v>
      </c>
      <c r="I540" s="120">
        <v>0</v>
      </c>
      <c r="J540" s="120">
        <v>0</v>
      </c>
      <c r="K540" s="120">
        <v>0</v>
      </c>
      <c r="L540" s="120">
        <v>0</v>
      </c>
      <c r="M540" s="120">
        <v>0</v>
      </c>
      <c r="N540" s="120">
        <v>0</v>
      </c>
      <c r="O540" s="120">
        <v>0</v>
      </c>
      <c r="P540" s="120">
        <v>4206.6700799999999</v>
      </c>
      <c r="Q540" s="120">
        <v>0</v>
      </c>
      <c r="R540" s="169">
        <v>4206.6700799999999</v>
      </c>
    </row>
    <row r="541" spans="1:28" ht="13.2">
      <c r="A541" s="166"/>
      <c r="B541" s="166"/>
      <c r="C541" s="162" t="s">
        <v>295</v>
      </c>
      <c r="D541" s="162" t="s">
        <v>295</v>
      </c>
      <c r="E541" s="162">
        <v>192</v>
      </c>
      <c r="F541" s="163">
        <v>0</v>
      </c>
      <c r="G541" s="164">
        <v>0</v>
      </c>
      <c r="H541" s="164">
        <v>0</v>
      </c>
      <c r="I541" s="164">
        <v>0</v>
      </c>
      <c r="J541" s="164">
        <v>0</v>
      </c>
      <c r="K541" s="164">
        <v>0</v>
      </c>
      <c r="L541" s="164">
        <v>0</v>
      </c>
      <c r="M541" s="164">
        <v>0</v>
      </c>
      <c r="N541" s="164">
        <v>0</v>
      </c>
      <c r="O541" s="164">
        <v>0</v>
      </c>
      <c r="P541" s="164">
        <v>3388.35268</v>
      </c>
      <c r="Q541" s="164">
        <v>0</v>
      </c>
      <c r="R541" s="165">
        <v>3388.35268</v>
      </c>
    </row>
    <row r="542" spans="1:28" ht="13.2">
      <c r="A542" s="166"/>
      <c r="B542" s="162" t="s">
        <v>24</v>
      </c>
      <c r="C542" s="162" t="s">
        <v>24</v>
      </c>
      <c r="D542" s="162" t="s">
        <v>24</v>
      </c>
      <c r="E542" s="162">
        <v>160</v>
      </c>
      <c r="F542" s="163">
        <v>0</v>
      </c>
      <c r="G542" s="164">
        <v>0</v>
      </c>
      <c r="H542" s="164">
        <v>0</v>
      </c>
      <c r="I542" s="164">
        <v>0</v>
      </c>
      <c r="J542" s="164">
        <v>0</v>
      </c>
      <c r="K542" s="164">
        <v>0</v>
      </c>
      <c r="L542" s="164">
        <v>0</v>
      </c>
      <c r="M542" s="164">
        <v>0</v>
      </c>
      <c r="N542" s="164">
        <v>0</v>
      </c>
      <c r="O542" s="164">
        <v>0</v>
      </c>
      <c r="P542" s="164">
        <v>5550.0426900000002</v>
      </c>
      <c r="Q542" s="164">
        <v>0</v>
      </c>
      <c r="R542" s="165">
        <v>5550.0426900000002</v>
      </c>
    </row>
    <row r="543" spans="1:28" ht="13.2">
      <c r="A543" s="166"/>
      <c r="B543" s="162" t="s">
        <v>25</v>
      </c>
      <c r="C543" s="162" t="s">
        <v>25</v>
      </c>
      <c r="D543" s="162" t="s">
        <v>25</v>
      </c>
      <c r="E543" s="162">
        <v>19</v>
      </c>
      <c r="F543" s="163">
        <v>0</v>
      </c>
      <c r="G543" s="164">
        <v>0</v>
      </c>
      <c r="H543" s="164">
        <v>0</v>
      </c>
      <c r="I543" s="164">
        <v>2.077E-2</v>
      </c>
      <c r="J543" s="164">
        <v>0</v>
      </c>
      <c r="K543" s="164">
        <v>2.077E-2</v>
      </c>
      <c r="L543" s="164">
        <v>0</v>
      </c>
      <c r="M543" s="164">
        <v>0</v>
      </c>
      <c r="N543" s="164">
        <v>0</v>
      </c>
      <c r="O543" s="164">
        <v>2.077E-2</v>
      </c>
      <c r="P543" s="164">
        <v>7603.2191600000006</v>
      </c>
      <c r="Q543" s="164">
        <v>0</v>
      </c>
      <c r="R543" s="165">
        <v>7603.2191600000006</v>
      </c>
    </row>
    <row r="544" spans="1:28" ht="13.2">
      <c r="A544" s="166"/>
      <c r="B544" s="166"/>
      <c r="C544" s="166"/>
      <c r="D544" s="166"/>
      <c r="E544" s="167">
        <v>161</v>
      </c>
      <c r="F544" s="168">
        <v>0</v>
      </c>
      <c r="G544" s="120">
        <v>0</v>
      </c>
      <c r="H544" s="120">
        <v>0</v>
      </c>
      <c r="I544" s="120">
        <v>0</v>
      </c>
      <c r="J544" s="120">
        <v>0</v>
      </c>
      <c r="K544" s="120">
        <v>0</v>
      </c>
      <c r="L544" s="120">
        <v>0</v>
      </c>
      <c r="M544" s="120">
        <v>0</v>
      </c>
      <c r="N544" s="120">
        <v>0</v>
      </c>
      <c r="O544" s="120">
        <v>0</v>
      </c>
      <c r="P544" s="120">
        <v>5690.7053599999999</v>
      </c>
      <c r="Q544" s="120">
        <v>0</v>
      </c>
      <c r="R544" s="169">
        <v>5690.7053599999999</v>
      </c>
    </row>
    <row r="545" spans="1:18" ht="13.2">
      <c r="A545" s="166"/>
      <c r="B545" s="166"/>
      <c r="C545" s="162" t="s">
        <v>296</v>
      </c>
      <c r="D545" s="162" t="s">
        <v>297</v>
      </c>
      <c r="E545" s="162">
        <v>162</v>
      </c>
      <c r="F545" s="163">
        <v>0</v>
      </c>
      <c r="G545" s="164">
        <v>0</v>
      </c>
      <c r="H545" s="164">
        <v>0</v>
      </c>
      <c r="I545" s="164">
        <v>0</v>
      </c>
      <c r="J545" s="164">
        <v>0</v>
      </c>
      <c r="K545" s="164">
        <v>0</v>
      </c>
      <c r="L545" s="164">
        <v>0</v>
      </c>
      <c r="M545" s="164">
        <v>0</v>
      </c>
      <c r="N545" s="164">
        <v>0</v>
      </c>
      <c r="O545" s="164">
        <v>0</v>
      </c>
      <c r="P545" s="164">
        <v>3398.6912299999999</v>
      </c>
      <c r="Q545" s="164">
        <v>0</v>
      </c>
      <c r="R545" s="165">
        <v>3398.6912299999999</v>
      </c>
    </row>
    <row r="546" spans="1:18" ht="13.2">
      <c r="A546" s="166"/>
      <c r="B546" s="162" t="s">
        <v>26</v>
      </c>
      <c r="C546" s="162" t="s">
        <v>183</v>
      </c>
      <c r="D546" s="162" t="s">
        <v>184</v>
      </c>
      <c r="E546" s="162">
        <v>23</v>
      </c>
      <c r="F546" s="163">
        <v>0</v>
      </c>
      <c r="G546" s="164">
        <v>0</v>
      </c>
      <c r="H546" s="164">
        <v>0</v>
      </c>
      <c r="I546" s="164">
        <v>2.5899999999999999E-3</v>
      </c>
      <c r="J546" s="164">
        <v>0</v>
      </c>
      <c r="K546" s="164">
        <v>2.5899999999999999E-3</v>
      </c>
      <c r="L546" s="164">
        <v>0</v>
      </c>
      <c r="M546" s="164">
        <v>0</v>
      </c>
      <c r="N546" s="164">
        <v>0</v>
      </c>
      <c r="O546" s="164">
        <v>2.5899999999999999E-3</v>
      </c>
      <c r="P546" s="164">
        <v>9912.2348000000002</v>
      </c>
      <c r="Q546" s="164">
        <v>0</v>
      </c>
      <c r="R546" s="165">
        <v>9912.2348000000002</v>
      </c>
    </row>
    <row r="547" spans="1:18" ht="13.2">
      <c r="A547" s="166"/>
      <c r="B547" s="166"/>
      <c r="C547" s="166"/>
      <c r="D547" s="166"/>
      <c r="E547" s="167">
        <v>164</v>
      </c>
      <c r="F547" s="168">
        <v>0</v>
      </c>
      <c r="G547" s="120">
        <v>0</v>
      </c>
      <c r="H547" s="120">
        <v>0</v>
      </c>
      <c r="I547" s="120">
        <v>0</v>
      </c>
      <c r="J547" s="120">
        <v>0</v>
      </c>
      <c r="K547" s="120">
        <v>0</v>
      </c>
      <c r="L547" s="120">
        <v>0</v>
      </c>
      <c r="M547" s="120">
        <v>0</v>
      </c>
      <c r="N547" s="120">
        <v>0</v>
      </c>
      <c r="O547" s="120">
        <v>0</v>
      </c>
      <c r="P547" s="120">
        <v>7984.5040999999992</v>
      </c>
      <c r="Q547" s="120">
        <v>0</v>
      </c>
      <c r="R547" s="169">
        <v>7984.5040999999992</v>
      </c>
    </row>
    <row r="548" spans="1:18" ht="13.2">
      <c r="A548" s="166"/>
      <c r="B548" s="166"/>
      <c r="C548" s="166"/>
      <c r="D548" s="166"/>
      <c r="E548" s="167">
        <v>243</v>
      </c>
      <c r="F548" s="168">
        <v>0</v>
      </c>
      <c r="G548" s="120">
        <v>0</v>
      </c>
      <c r="H548" s="120">
        <v>0</v>
      </c>
      <c r="I548" s="120">
        <v>0</v>
      </c>
      <c r="J548" s="120">
        <v>0</v>
      </c>
      <c r="K548" s="120">
        <v>0</v>
      </c>
      <c r="L548" s="120">
        <v>0</v>
      </c>
      <c r="M548" s="120">
        <v>0</v>
      </c>
      <c r="N548" s="120">
        <v>0</v>
      </c>
      <c r="O548" s="120">
        <v>0</v>
      </c>
      <c r="P548" s="120">
        <v>2413.3922299999999</v>
      </c>
      <c r="Q548" s="120">
        <v>0</v>
      </c>
      <c r="R548" s="169">
        <v>2413.3922299999999</v>
      </c>
    </row>
    <row r="549" spans="1:18" ht="13.2">
      <c r="A549" s="162" t="s">
        <v>298</v>
      </c>
      <c r="B549" s="162" t="s">
        <v>8</v>
      </c>
      <c r="C549" s="162" t="s">
        <v>112</v>
      </c>
      <c r="D549" s="162" t="s">
        <v>113</v>
      </c>
      <c r="E549" s="162">
        <v>49</v>
      </c>
      <c r="F549" s="163">
        <v>0</v>
      </c>
      <c r="G549" s="164">
        <v>0</v>
      </c>
      <c r="H549" s="164">
        <v>0</v>
      </c>
      <c r="I549" s="164">
        <v>459.80513999999999</v>
      </c>
      <c r="J549" s="164">
        <v>0</v>
      </c>
      <c r="K549" s="164">
        <v>459.80513999999999</v>
      </c>
      <c r="L549" s="164">
        <v>62.74436</v>
      </c>
      <c r="M549" s="164">
        <v>220.98439999999999</v>
      </c>
      <c r="N549" s="164">
        <v>283.72876000000002</v>
      </c>
      <c r="O549" s="164">
        <v>743.53390000000002</v>
      </c>
      <c r="P549" s="164">
        <v>6134.2616100000005</v>
      </c>
      <c r="Q549" s="164">
        <v>0</v>
      </c>
      <c r="R549" s="165">
        <v>6134.2616100000005</v>
      </c>
    </row>
    <row r="550" spans="1:18" ht="13.2">
      <c r="A550" s="166"/>
      <c r="B550" s="162" t="s">
        <v>12</v>
      </c>
      <c r="C550" s="162" t="s">
        <v>117</v>
      </c>
      <c r="D550" s="162" t="s">
        <v>118</v>
      </c>
      <c r="E550" s="162">
        <v>36</v>
      </c>
      <c r="F550" s="163">
        <v>0</v>
      </c>
      <c r="G550" s="164">
        <v>0</v>
      </c>
      <c r="H550" s="164">
        <v>0</v>
      </c>
      <c r="I550" s="164">
        <v>364.87157999999999</v>
      </c>
      <c r="J550" s="164">
        <v>0</v>
      </c>
      <c r="K550" s="164">
        <v>364.87157999999999</v>
      </c>
      <c r="L550" s="164">
        <v>283.63915000000003</v>
      </c>
      <c r="M550" s="164">
        <v>0</v>
      </c>
      <c r="N550" s="164">
        <v>283.63915000000003</v>
      </c>
      <c r="O550" s="164">
        <v>648.51072999999997</v>
      </c>
      <c r="P550" s="164">
        <v>17518.204699999998</v>
      </c>
      <c r="Q550" s="164">
        <v>0</v>
      </c>
      <c r="R550" s="165">
        <v>17518.204699999998</v>
      </c>
    </row>
    <row r="551" spans="1:18" ht="13.2">
      <c r="A551" s="166"/>
      <c r="B551" s="166"/>
      <c r="C551" s="162" t="s">
        <v>12</v>
      </c>
      <c r="D551" s="162" t="s">
        <v>12</v>
      </c>
      <c r="E551" s="162">
        <v>34</v>
      </c>
      <c r="F551" s="163">
        <v>0</v>
      </c>
      <c r="G551" s="164">
        <v>0</v>
      </c>
      <c r="H551" s="164">
        <v>0</v>
      </c>
      <c r="I551" s="164">
        <v>1754.5181200000002</v>
      </c>
      <c r="J551" s="164">
        <v>9.5310000000000006E-2</v>
      </c>
      <c r="K551" s="164">
        <v>1754.6134299999999</v>
      </c>
      <c r="L551" s="164">
        <v>1137.9050300000001</v>
      </c>
      <c r="M551" s="164">
        <v>159.56926999999999</v>
      </c>
      <c r="N551" s="164">
        <v>1297.4743000000001</v>
      </c>
      <c r="O551" s="164">
        <v>3052.0877300000002</v>
      </c>
      <c r="P551" s="164">
        <v>10748.60267</v>
      </c>
      <c r="Q551" s="164">
        <v>0</v>
      </c>
      <c r="R551" s="165">
        <v>10748.60267</v>
      </c>
    </row>
    <row r="552" spans="1:18" ht="13.2">
      <c r="A552" s="166"/>
      <c r="B552" s="162" t="s">
        <v>121</v>
      </c>
      <c r="C552" s="162" t="s">
        <v>122</v>
      </c>
      <c r="D552" s="162" t="s">
        <v>122</v>
      </c>
      <c r="E552" s="162">
        <v>22</v>
      </c>
      <c r="F552" s="163">
        <v>0</v>
      </c>
      <c r="G552" s="164">
        <v>0</v>
      </c>
      <c r="H552" s="164">
        <v>0</v>
      </c>
      <c r="I552" s="164">
        <v>267.59578000000005</v>
      </c>
      <c r="J552" s="164">
        <v>33.040769999999995</v>
      </c>
      <c r="K552" s="164">
        <v>300.63655</v>
      </c>
      <c r="L552" s="164">
        <v>546.91647</v>
      </c>
      <c r="M552" s="164">
        <v>14.67299</v>
      </c>
      <c r="N552" s="164">
        <v>561.58945999999992</v>
      </c>
      <c r="O552" s="164">
        <v>862.22600999999997</v>
      </c>
      <c r="P552" s="164">
        <v>4601.0058200000003</v>
      </c>
      <c r="Q552" s="164">
        <v>0</v>
      </c>
      <c r="R552" s="165">
        <v>4601.0058200000003</v>
      </c>
    </row>
    <row r="553" spans="1:18" ht="13.2">
      <c r="A553" s="166"/>
      <c r="B553" s="166"/>
      <c r="C553" s="166"/>
      <c r="D553" s="162" t="s">
        <v>250</v>
      </c>
      <c r="E553" s="162">
        <v>23</v>
      </c>
      <c r="F553" s="163">
        <v>0</v>
      </c>
      <c r="G553" s="164">
        <v>0</v>
      </c>
      <c r="H553" s="164">
        <v>0</v>
      </c>
      <c r="I553" s="164">
        <v>288.49549999999999</v>
      </c>
      <c r="J553" s="164">
        <v>0</v>
      </c>
      <c r="K553" s="164">
        <v>288.49549999999999</v>
      </c>
      <c r="L553" s="164">
        <v>316.42768999999998</v>
      </c>
      <c r="M553" s="164">
        <v>0</v>
      </c>
      <c r="N553" s="164">
        <v>316.42768999999998</v>
      </c>
      <c r="O553" s="164">
        <v>604.92318999999998</v>
      </c>
      <c r="P553" s="164">
        <v>6723.4571999999998</v>
      </c>
      <c r="Q553" s="164">
        <v>0</v>
      </c>
      <c r="R553" s="165">
        <v>6723.4571999999998</v>
      </c>
    </row>
    <row r="554" spans="1:18" ht="13.2">
      <c r="A554" s="166"/>
      <c r="B554" s="166"/>
      <c r="C554" s="162" t="s">
        <v>123</v>
      </c>
      <c r="D554" s="162" t="s">
        <v>254</v>
      </c>
      <c r="E554" s="162">
        <v>33</v>
      </c>
      <c r="F554" s="163">
        <v>0</v>
      </c>
      <c r="G554" s="164">
        <v>0</v>
      </c>
      <c r="H554" s="164">
        <v>0</v>
      </c>
      <c r="I554" s="164">
        <v>577.38733999999999</v>
      </c>
      <c r="J554" s="164">
        <v>0</v>
      </c>
      <c r="K554" s="164">
        <v>577.38733999999999</v>
      </c>
      <c r="L554" s="164">
        <v>470.64990999999998</v>
      </c>
      <c r="M554" s="164">
        <v>11.208</v>
      </c>
      <c r="N554" s="164">
        <v>481.85790999999995</v>
      </c>
      <c r="O554" s="164">
        <v>1059.2452499999999</v>
      </c>
      <c r="P554" s="164">
        <v>9126.7001</v>
      </c>
      <c r="Q554" s="164">
        <v>0</v>
      </c>
      <c r="R554" s="165">
        <v>9126.7001</v>
      </c>
    </row>
    <row r="555" spans="1:18" ht="13.2">
      <c r="A555" s="166"/>
      <c r="B555" s="166"/>
      <c r="C555" s="166"/>
      <c r="D555" s="162" t="s">
        <v>124</v>
      </c>
      <c r="E555" s="162">
        <v>28</v>
      </c>
      <c r="F555" s="163">
        <v>0</v>
      </c>
      <c r="G555" s="164">
        <v>0</v>
      </c>
      <c r="H555" s="164">
        <v>0</v>
      </c>
      <c r="I555" s="164">
        <v>511.95053000000001</v>
      </c>
      <c r="J555" s="164">
        <v>4.7820000000000001E-2</v>
      </c>
      <c r="K555" s="164">
        <v>511.99834999999996</v>
      </c>
      <c r="L555" s="164">
        <v>1041.92776</v>
      </c>
      <c r="M555" s="164">
        <v>26.60032</v>
      </c>
      <c r="N555" s="164">
        <v>1068.52808</v>
      </c>
      <c r="O555" s="164">
        <v>1580.5264299999999</v>
      </c>
      <c r="P555" s="164">
        <v>7272.9428200000002</v>
      </c>
      <c r="Q555" s="164">
        <v>0</v>
      </c>
      <c r="R555" s="165">
        <v>7272.9428200000002</v>
      </c>
    </row>
    <row r="556" spans="1:18" ht="13.2">
      <c r="A556" s="166"/>
      <c r="B556" s="166"/>
      <c r="C556" s="162" t="s">
        <v>256</v>
      </c>
      <c r="D556" s="162" t="s">
        <v>257</v>
      </c>
      <c r="E556" s="162">
        <v>30</v>
      </c>
      <c r="F556" s="163">
        <v>0</v>
      </c>
      <c r="G556" s="164">
        <v>0</v>
      </c>
      <c r="H556" s="164">
        <v>0</v>
      </c>
      <c r="I556" s="164">
        <v>251.86333999999999</v>
      </c>
      <c r="J556" s="164">
        <v>0</v>
      </c>
      <c r="K556" s="164">
        <v>251.86333999999999</v>
      </c>
      <c r="L556" s="164">
        <v>74.727890000000002</v>
      </c>
      <c r="M556" s="164">
        <v>0</v>
      </c>
      <c r="N556" s="164">
        <v>74.727890000000002</v>
      </c>
      <c r="O556" s="164">
        <v>326.59123</v>
      </c>
      <c r="P556" s="164">
        <v>6204.8861900000002</v>
      </c>
      <c r="Q556" s="164">
        <v>0</v>
      </c>
      <c r="R556" s="165">
        <v>6204.8861900000002</v>
      </c>
    </row>
    <row r="557" spans="1:18" ht="13.2">
      <c r="A557" s="166"/>
      <c r="B557" s="166"/>
      <c r="C557" s="166"/>
      <c r="D557" s="162" t="s">
        <v>256</v>
      </c>
      <c r="E557" s="162">
        <v>29</v>
      </c>
      <c r="F557" s="163">
        <v>0</v>
      </c>
      <c r="G557" s="164">
        <v>0</v>
      </c>
      <c r="H557" s="164">
        <v>0</v>
      </c>
      <c r="I557" s="164">
        <v>204.87681000000001</v>
      </c>
      <c r="J557" s="164">
        <v>0</v>
      </c>
      <c r="K557" s="164">
        <v>204.87681000000001</v>
      </c>
      <c r="L557" s="164">
        <v>2.28511</v>
      </c>
      <c r="M557" s="164">
        <v>0</v>
      </c>
      <c r="N557" s="164">
        <v>2.28511</v>
      </c>
      <c r="O557" s="164">
        <v>207.16192000000001</v>
      </c>
      <c r="P557" s="164">
        <v>13261.03066</v>
      </c>
      <c r="Q557" s="164">
        <v>0</v>
      </c>
      <c r="R557" s="165">
        <v>13261.03066</v>
      </c>
    </row>
    <row r="558" spans="1:18" ht="13.2">
      <c r="A558" s="166"/>
      <c r="B558" s="166"/>
      <c r="C558" s="162" t="s">
        <v>258</v>
      </c>
      <c r="D558" s="162" t="s">
        <v>258</v>
      </c>
      <c r="E558" s="162">
        <v>21</v>
      </c>
      <c r="F558" s="163">
        <v>0</v>
      </c>
      <c r="G558" s="164">
        <v>0</v>
      </c>
      <c r="H558" s="164">
        <v>0</v>
      </c>
      <c r="I558" s="164">
        <v>2232.8579399999999</v>
      </c>
      <c r="J558" s="164">
        <v>12.484069999999999</v>
      </c>
      <c r="K558" s="164">
        <v>2245.3420099999998</v>
      </c>
      <c r="L558" s="164">
        <v>4033.7723300000002</v>
      </c>
      <c r="M558" s="164">
        <v>35.975739999999995</v>
      </c>
      <c r="N558" s="164">
        <v>4069.7480699999996</v>
      </c>
      <c r="O558" s="164">
        <v>6315.0900799999999</v>
      </c>
      <c r="P558" s="164">
        <v>6160.6946600000001</v>
      </c>
      <c r="Q558" s="164">
        <v>0</v>
      </c>
      <c r="R558" s="165">
        <v>6160.6946600000001</v>
      </c>
    </row>
    <row r="559" spans="1:18" ht="13.2">
      <c r="A559" s="166"/>
      <c r="B559" s="162" t="s">
        <v>14</v>
      </c>
      <c r="C559" s="162" t="s">
        <v>128</v>
      </c>
      <c r="D559" s="162" t="s">
        <v>128</v>
      </c>
      <c r="E559" s="162">
        <v>53</v>
      </c>
      <c r="F559" s="163">
        <v>0</v>
      </c>
      <c r="G559" s="164">
        <v>0</v>
      </c>
      <c r="H559" s="164">
        <v>0</v>
      </c>
      <c r="I559" s="164">
        <v>1774.4001599999999</v>
      </c>
      <c r="J559" s="164">
        <v>3.7999999999999999E-2</v>
      </c>
      <c r="K559" s="164">
        <v>1774.4381599999999</v>
      </c>
      <c r="L559" s="164">
        <v>333.43528000000003</v>
      </c>
      <c r="M559" s="164">
        <v>211.13258999999999</v>
      </c>
      <c r="N559" s="164">
        <v>544.56786999999997</v>
      </c>
      <c r="O559" s="164">
        <v>2319.00603</v>
      </c>
      <c r="P559" s="164">
        <v>11063.54933</v>
      </c>
      <c r="Q559" s="164">
        <v>0</v>
      </c>
      <c r="R559" s="165">
        <v>11063.54933</v>
      </c>
    </row>
    <row r="560" spans="1:18" ht="13.2">
      <c r="A560" s="166"/>
      <c r="B560" s="162" t="s">
        <v>15</v>
      </c>
      <c r="C560" s="162" t="s">
        <v>131</v>
      </c>
      <c r="D560" s="162" t="s">
        <v>131</v>
      </c>
      <c r="E560" s="162">
        <v>51</v>
      </c>
      <c r="F560" s="163">
        <v>0</v>
      </c>
      <c r="G560" s="164">
        <v>0</v>
      </c>
      <c r="H560" s="164">
        <v>0</v>
      </c>
      <c r="I560" s="164">
        <v>849.23331000000007</v>
      </c>
      <c r="J560" s="164">
        <v>0.88905999999999996</v>
      </c>
      <c r="K560" s="164">
        <v>850.12237000000005</v>
      </c>
      <c r="L560" s="164">
        <v>138.15835999999999</v>
      </c>
      <c r="M560" s="164">
        <v>58.584660000000007</v>
      </c>
      <c r="N560" s="164">
        <v>196.74302</v>
      </c>
      <c r="O560" s="164">
        <v>1046.8653899999999</v>
      </c>
      <c r="P560" s="164">
        <v>16717.934560000002</v>
      </c>
      <c r="Q560" s="164">
        <v>0</v>
      </c>
      <c r="R560" s="165">
        <v>16717.934560000002</v>
      </c>
    </row>
    <row r="561" spans="1:18" ht="13.2">
      <c r="A561" s="166"/>
      <c r="B561" s="162" t="s">
        <v>16</v>
      </c>
      <c r="C561" s="162" t="s">
        <v>134</v>
      </c>
      <c r="D561" s="162" t="s">
        <v>268</v>
      </c>
      <c r="E561" s="162">
        <v>19</v>
      </c>
      <c r="F561" s="163">
        <v>0</v>
      </c>
      <c r="G561" s="164">
        <v>0</v>
      </c>
      <c r="H561" s="164">
        <v>0</v>
      </c>
      <c r="I561" s="164">
        <v>1993.32314</v>
      </c>
      <c r="J561" s="164">
        <v>17.882400000000001</v>
      </c>
      <c r="K561" s="164">
        <v>2011.2055399999999</v>
      </c>
      <c r="L561" s="164">
        <v>3233.9052999999999</v>
      </c>
      <c r="M561" s="164">
        <v>24.187200000000001</v>
      </c>
      <c r="N561" s="164">
        <v>3258.0925000000002</v>
      </c>
      <c r="O561" s="164">
        <v>5269.2980399999997</v>
      </c>
      <c r="P561" s="164">
        <v>13927.116910000001</v>
      </c>
      <c r="Q561" s="164">
        <v>0</v>
      </c>
      <c r="R561" s="165">
        <v>13927.116910000001</v>
      </c>
    </row>
    <row r="562" spans="1:18" ht="13.2">
      <c r="A562" s="166"/>
      <c r="B562" s="166"/>
      <c r="C562" s="166"/>
      <c r="D562" s="162" t="s">
        <v>208</v>
      </c>
      <c r="E562" s="162">
        <v>18</v>
      </c>
      <c r="F562" s="163">
        <v>0</v>
      </c>
      <c r="G562" s="164">
        <v>0</v>
      </c>
      <c r="H562" s="164">
        <v>0</v>
      </c>
      <c r="I562" s="164">
        <v>1768.4304999999999</v>
      </c>
      <c r="J562" s="164">
        <v>68.245329999999996</v>
      </c>
      <c r="K562" s="164">
        <v>1836.6758300000001</v>
      </c>
      <c r="L562" s="164">
        <v>6236.3878399999994</v>
      </c>
      <c r="M562" s="164">
        <v>124.83825</v>
      </c>
      <c r="N562" s="164">
        <v>6361.2260900000001</v>
      </c>
      <c r="O562" s="164">
        <v>8197.9019200000002</v>
      </c>
      <c r="P562" s="164">
        <v>13251.68161</v>
      </c>
      <c r="Q562" s="164">
        <v>0</v>
      </c>
      <c r="R562" s="165">
        <v>13251.68161</v>
      </c>
    </row>
    <row r="563" spans="1:18" ht="13.2">
      <c r="A563" s="166"/>
      <c r="B563" s="166"/>
      <c r="C563" s="166"/>
      <c r="D563" s="162" t="s">
        <v>135</v>
      </c>
      <c r="E563" s="162">
        <v>17</v>
      </c>
      <c r="F563" s="163">
        <v>0</v>
      </c>
      <c r="G563" s="164">
        <v>0</v>
      </c>
      <c r="H563" s="164">
        <v>0</v>
      </c>
      <c r="I563" s="164">
        <v>2748.0278900000003</v>
      </c>
      <c r="J563" s="164">
        <v>532.63091000000009</v>
      </c>
      <c r="K563" s="164">
        <v>3280.6587999999997</v>
      </c>
      <c r="L563" s="164">
        <v>8186.77657</v>
      </c>
      <c r="M563" s="164">
        <v>409.26519999999999</v>
      </c>
      <c r="N563" s="164">
        <v>8596.0417699999998</v>
      </c>
      <c r="O563" s="164">
        <v>11876.700570000001</v>
      </c>
      <c r="P563" s="164">
        <v>22886.842579999997</v>
      </c>
      <c r="Q563" s="164">
        <v>0</v>
      </c>
      <c r="R563" s="165">
        <v>22886.842579999997</v>
      </c>
    </row>
    <row r="564" spans="1:18" ht="13.2">
      <c r="A564" s="166"/>
      <c r="B564" s="166"/>
      <c r="C564" s="162" t="s">
        <v>136</v>
      </c>
      <c r="D564" s="162" t="s">
        <v>136</v>
      </c>
      <c r="E564" s="162">
        <v>20</v>
      </c>
      <c r="F564" s="163">
        <v>0</v>
      </c>
      <c r="G564" s="164">
        <v>0</v>
      </c>
      <c r="H564" s="164">
        <v>0</v>
      </c>
      <c r="I564" s="164">
        <v>1581.30916</v>
      </c>
      <c r="J564" s="164">
        <v>0.13338</v>
      </c>
      <c r="K564" s="164">
        <v>1581.44254</v>
      </c>
      <c r="L564" s="164">
        <v>2112.6680799999999</v>
      </c>
      <c r="M564" s="164">
        <v>310.30991999999998</v>
      </c>
      <c r="N564" s="164">
        <v>2422.9780000000001</v>
      </c>
      <c r="O564" s="164">
        <v>4004.4205400000001</v>
      </c>
      <c r="P564" s="164">
        <v>10263.590829999999</v>
      </c>
      <c r="Q564" s="164">
        <v>0</v>
      </c>
      <c r="R564" s="165">
        <v>10263.590829999999</v>
      </c>
    </row>
    <row r="565" spans="1:18" ht="13.2">
      <c r="A565" s="166"/>
      <c r="B565" s="166"/>
      <c r="C565" s="162" t="s">
        <v>137</v>
      </c>
      <c r="D565" s="162" t="s">
        <v>138</v>
      </c>
      <c r="E565" s="162">
        <v>32</v>
      </c>
      <c r="F565" s="163">
        <v>0</v>
      </c>
      <c r="G565" s="164">
        <v>0</v>
      </c>
      <c r="H565" s="164">
        <v>0</v>
      </c>
      <c r="I565" s="164">
        <v>613.90278000000001</v>
      </c>
      <c r="J565" s="164">
        <v>6.7599999999999995E-3</v>
      </c>
      <c r="K565" s="164">
        <v>613.90953999999999</v>
      </c>
      <c r="L565" s="164">
        <v>536.74410999999998</v>
      </c>
      <c r="M565" s="164">
        <v>93.4</v>
      </c>
      <c r="N565" s="164">
        <v>630.14410999999996</v>
      </c>
      <c r="O565" s="164">
        <v>1244.0536499999998</v>
      </c>
      <c r="P565" s="164">
        <v>5024.2469700000001</v>
      </c>
      <c r="Q565" s="164">
        <v>0</v>
      </c>
      <c r="R565" s="165">
        <v>5024.2469700000001</v>
      </c>
    </row>
    <row r="566" spans="1:18" ht="13.2">
      <c r="A566" s="166"/>
      <c r="B566" s="166"/>
      <c r="C566" s="162" t="s">
        <v>16</v>
      </c>
      <c r="D566" s="162" t="s">
        <v>139</v>
      </c>
      <c r="E566" s="162">
        <v>5</v>
      </c>
      <c r="F566" s="163">
        <v>0</v>
      </c>
      <c r="G566" s="164">
        <v>0</v>
      </c>
      <c r="H566" s="164">
        <v>0</v>
      </c>
      <c r="I566" s="164">
        <v>1757.9456200000002</v>
      </c>
      <c r="J566" s="164">
        <v>7.0000000000000007E-5</v>
      </c>
      <c r="K566" s="164">
        <v>1757.94569</v>
      </c>
      <c r="L566" s="164">
        <v>1596.5822900000001</v>
      </c>
      <c r="M566" s="164">
        <v>471.32184000000001</v>
      </c>
      <c r="N566" s="164">
        <v>2067.9041299999999</v>
      </c>
      <c r="O566" s="164">
        <v>3825.8498199999999</v>
      </c>
      <c r="P566" s="164">
        <v>9805.8794099999996</v>
      </c>
      <c r="Q566" s="164">
        <v>0</v>
      </c>
      <c r="R566" s="165">
        <v>9805.8794099999996</v>
      </c>
    </row>
    <row r="567" spans="1:18" ht="13.2">
      <c r="A567" s="166"/>
      <c r="B567" s="166"/>
      <c r="C567" s="166"/>
      <c r="D567" s="162" t="s">
        <v>141</v>
      </c>
      <c r="E567" s="162">
        <v>7</v>
      </c>
      <c r="F567" s="163">
        <v>0</v>
      </c>
      <c r="G567" s="164">
        <v>0</v>
      </c>
      <c r="H567" s="164">
        <v>0</v>
      </c>
      <c r="I567" s="164">
        <v>2756.5158199999996</v>
      </c>
      <c r="J567" s="164">
        <v>3.7359999999999997E-2</v>
      </c>
      <c r="K567" s="164">
        <v>2756.5531800000003</v>
      </c>
      <c r="L567" s="164">
        <v>1370.57978</v>
      </c>
      <c r="M567" s="164">
        <v>0</v>
      </c>
      <c r="N567" s="164">
        <v>1370.57978</v>
      </c>
      <c r="O567" s="164">
        <v>4127.1329599999999</v>
      </c>
      <c r="P567" s="164">
        <v>6114.0613499999999</v>
      </c>
      <c r="Q567" s="164">
        <v>0</v>
      </c>
      <c r="R567" s="165">
        <v>6114.0613499999999</v>
      </c>
    </row>
    <row r="568" spans="1:18" ht="13.2">
      <c r="A568" s="166"/>
      <c r="B568" s="166"/>
      <c r="C568" s="166"/>
      <c r="D568" s="162" t="s">
        <v>142</v>
      </c>
      <c r="E568" s="162">
        <v>48</v>
      </c>
      <c r="F568" s="163">
        <v>0</v>
      </c>
      <c r="G568" s="164">
        <v>0</v>
      </c>
      <c r="H568" s="164">
        <v>0</v>
      </c>
      <c r="I568" s="164">
        <v>7640.4717899999996</v>
      </c>
      <c r="J568" s="164">
        <v>29.039669999999997</v>
      </c>
      <c r="K568" s="164">
        <v>7669.5114599999997</v>
      </c>
      <c r="L568" s="164">
        <v>1396.3590800000002</v>
      </c>
      <c r="M568" s="164">
        <v>259.44277999999997</v>
      </c>
      <c r="N568" s="164">
        <v>1655.80186</v>
      </c>
      <c r="O568" s="164">
        <v>9325.3133200000011</v>
      </c>
      <c r="P568" s="164">
        <v>1397.31005</v>
      </c>
      <c r="Q568" s="164">
        <v>0</v>
      </c>
      <c r="R568" s="165">
        <v>1397.31005</v>
      </c>
    </row>
    <row r="569" spans="1:18" ht="13.2">
      <c r="A569" s="166"/>
      <c r="B569" s="166"/>
      <c r="C569" s="166"/>
      <c r="D569" s="162" t="s">
        <v>299</v>
      </c>
      <c r="E569" s="162">
        <v>47</v>
      </c>
      <c r="F569" s="163">
        <v>0</v>
      </c>
      <c r="G569" s="164">
        <v>0</v>
      </c>
      <c r="H569" s="164">
        <v>0</v>
      </c>
      <c r="I569" s="164">
        <v>6122.2308800000001</v>
      </c>
      <c r="J569" s="164">
        <v>4.1280000000000004E-2</v>
      </c>
      <c r="K569" s="164">
        <v>6122.2721600000004</v>
      </c>
      <c r="L569" s="164">
        <v>2585.9280899999999</v>
      </c>
      <c r="M569" s="164">
        <v>436.47336999999999</v>
      </c>
      <c r="N569" s="164">
        <v>3022.40146</v>
      </c>
      <c r="O569" s="164">
        <v>9144.6736199999996</v>
      </c>
      <c r="P569" s="164">
        <v>1499.82999</v>
      </c>
      <c r="Q569" s="164">
        <v>0</v>
      </c>
      <c r="R569" s="165">
        <v>1499.82999</v>
      </c>
    </row>
    <row r="570" spans="1:18" ht="13.2">
      <c r="A570" s="166"/>
      <c r="B570" s="166"/>
      <c r="C570" s="166"/>
      <c r="D570" s="162" t="s">
        <v>144</v>
      </c>
      <c r="E570" s="162">
        <v>4</v>
      </c>
      <c r="F570" s="163">
        <v>0</v>
      </c>
      <c r="G570" s="164">
        <v>0</v>
      </c>
      <c r="H570" s="164">
        <v>0</v>
      </c>
      <c r="I570" s="164">
        <v>10768.32077</v>
      </c>
      <c r="J570" s="164">
        <v>0</v>
      </c>
      <c r="K570" s="164">
        <v>10768.32077</v>
      </c>
      <c r="L570" s="164">
        <v>4601.9230099999995</v>
      </c>
      <c r="M570" s="164">
        <v>850.98898999999994</v>
      </c>
      <c r="N570" s="164">
        <v>5452.9120000000003</v>
      </c>
      <c r="O570" s="164">
        <v>16221.232769999999</v>
      </c>
      <c r="P570" s="164">
        <v>6608.3604299999997</v>
      </c>
      <c r="Q570" s="164">
        <v>0</v>
      </c>
      <c r="R570" s="165">
        <v>6608.3604299999997</v>
      </c>
    </row>
    <row r="571" spans="1:18" ht="13.2">
      <c r="A571" s="166"/>
      <c r="B571" s="166"/>
      <c r="C571" s="166"/>
      <c r="D571" s="166"/>
      <c r="E571" s="167">
        <v>42</v>
      </c>
      <c r="F571" s="168">
        <v>0</v>
      </c>
      <c r="G571" s="120">
        <v>0</v>
      </c>
      <c r="H571" s="120">
        <v>0</v>
      </c>
      <c r="I571" s="120">
        <v>2178.46252</v>
      </c>
      <c r="J571" s="120">
        <v>2.6168100000000001</v>
      </c>
      <c r="K571" s="120">
        <v>2181.07933</v>
      </c>
      <c r="L571" s="120">
        <v>1004.0885500000001</v>
      </c>
      <c r="M571" s="120">
        <v>75.108539999999991</v>
      </c>
      <c r="N571" s="120">
        <v>1079.1970900000001</v>
      </c>
      <c r="O571" s="120">
        <v>3260.2764200000001</v>
      </c>
      <c r="P571" s="120">
        <v>5750.5032999999994</v>
      </c>
      <c r="Q571" s="120">
        <v>0</v>
      </c>
      <c r="R571" s="169">
        <v>5750.5032999999994</v>
      </c>
    </row>
    <row r="572" spans="1:18" ht="13.2">
      <c r="A572" s="166"/>
      <c r="B572" s="166"/>
      <c r="C572" s="166"/>
      <c r="D572" s="162" t="s">
        <v>147</v>
      </c>
      <c r="E572" s="162">
        <v>45</v>
      </c>
      <c r="F572" s="163">
        <v>0</v>
      </c>
      <c r="G572" s="164">
        <v>0</v>
      </c>
      <c r="H572" s="164">
        <v>0</v>
      </c>
      <c r="I572" s="164">
        <v>10395.49307</v>
      </c>
      <c r="J572" s="164">
        <v>4.6975299999999995</v>
      </c>
      <c r="K572" s="164">
        <v>10400.1906</v>
      </c>
      <c r="L572" s="164">
        <v>3817.8546499999998</v>
      </c>
      <c r="M572" s="164">
        <v>1751.85052</v>
      </c>
      <c r="N572" s="164">
        <v>5569.7051700000002</v>
      </c>
      <c r="O572" s="164">
        <v>15969.895769999999</v>
      </c>
      <c r="P572" s="164">
        <v>1727.3832</v>
      </c>
      <c r="Q572" s="164">
        <v>0</v>
      </c>
      <c r="R572" s="165">
        <v>1727.3832</v>
      </c>
    </row>
    <row r="573" spans="1:18" ht="13.2">
      <c r="A573" s="166"/>
      <c r="B573" s="166"/>
      <c r="C573" s="166"/>
      <c r="D573" s="162" t="s">
        <v>148</v>
      </c>
      <c r="E573" s="162">
        <v>15</v>
      </c>
      <c r="F573" s="163">
        <v>0</v>
      </c>
      <c r="G573" s="164">
        <v>0</v>
      </c>
      <c r="H573" s="164">
        <v>0</v>
      </c>
      <c r="I573" s="164">
        <v>1257.0506200000002</v>
      </c>
      <c r="J573" s="164">
        <v>1.4999999999999999E-4</v>
      </c>
      <c r="K573" s="164">
        <v>1257.0507700000001</v>
      </c>
      <c r="L573" s="164">
        <v>742.00189999999998</v>
      </c>
      <c r="M573" s="164">
        <v>124.92417999999999</v>
      </c>
      <c r="N573" s="164">
        <v>866.92607999999996</v>
      </c>
      <c r="O573" s="164">
        <v>2123.97685</v>
      </c>
      <c r="P573" s="164">
        <v>12432.9409</v>
      </c>
      <c r="Q573" s="164">
        <v>0</v>
      </c>
      <c r="R573" s="165">
        <v>12432.9409</v>
      </c>
    </row>
    <row r="574" spans="1:18" ht="13.2">
      <c r="A574" s="166"/>
      <c r="B574" s="166"/>
      <c r="C574" s="166"/>
      <c r="D574" s="162" t="s">
        <v>149</v>
      </c>
      <c r="E574" s="162">
        <v>52</v>
      </c>
      <c r="F574" s="163">
        <v>0</v>
      </c>
      <c r="G574" s="164">
        <v>0</v>
      </c>
      <c r="H574" s="164">
        <v>0</v>
      </c>
      <c r="I574" s="164">
        <v>6971.1419699999997</v>
      </c>
      <c r="J574" s="164">
        <v>5.5154799999999993</v>
      </c>
      <c r="K574" s="164">
        <v>6976.6574500000006</v>
      </c>
      <c r="L574" s="164">
        <v>1468.2494099999999</v>
      </c>
      <c r="M574" s="164">
        <v>1356.21074</v>
      </c>
      <c r="N574" s="164">
        <v>2824.4601499999999</v>
      </c>
      <c r="O574" s="164">
        <v>9801.1175999999996</v>
      </c>
      <c r="P574" s="164">
        <v>1613.2454</v>
      </c>
      <c r="Q574" s="164">
        <v>0</v>
      </c>
      <c r="R574" s="165">
        <v>1613.2454</v>
      </c>
    </row>
    <row r="575" spans="1:18" ht="13.2">
      <c r="A575" s="166"/>
      <c r="B575" s="166"/>
      <c r="C575" s="166"/>
      <c r="D575" s="162" t="s">
        <v>151</v>
      </c>
      <c r="E575" s="162">
        <v>3</v>
      </c>
      <c r="F575" s="163">
        <v>0</v>
      </c>
      <c r="G575" s="164">
        <v>0</v>
      </c>
      <c r="H575" s="164">
        <v>0</v>
      </c>
      <c r="I575" s="164">
        <v>1840.2906599999999</v>
      </c>
      <c r="J575" s="164">
        <v>4.1799999999999997E-3</v>
      </c>
      <c r="K575" s="164">
        <v>1840.29484</v>
      </c>
      <c r="L575" s="164">
        <v>732.45812000000001</v>
      </c>
      <c r="M575" s="164">
        <v>19.882619999999999</v>
      </c>
      <c r="N575" s="164">
        <v>752.34073999999998</v>
      </c>
      <c r="O575" s="164">
        <v>2592.6355800000001</v>
      </c>
      <c r="P575" s="164">
        <v>12008.166439999999</v>
      </c>
      <c r="Q575" s="164">
        <v>0</v>
      </c>
      <c r="R575" s="165">
        <v>12008.166439999999</v>
      </c>
    </row>
    <row r="576" spans="1:18" ht="13.2">
      <c r="A576" s="166"/>
      <c r="B576" s="166"/>
      <c r="C576" s="166"/>
      <c r="D576" s="166"/>
      <c r="E576" s="167">
        <v>14</v>
      </c>
      <c r="F576" s="168">
        <v>0</v>
      </c>
      <c r="G576" s="120">
        <v>0</v>
      </c>
      <c r="H576" s="120">
        <v>0</v>
      </c>
      <c r="I576" s="120">
        <v>3652.93633</v>
      </c>
      <c r="J576" s="120">
        <v>1.38497</v>
      </c>
      <c r="K576" s="120">
        <v>3654.3212999999996</v>
      </c>
      <c r="L576" s="120">
        <v>4570.7864200000004</v>
      </c>
      <c r="M576" s="120">
        <v>737.38268999999991</v>
      </c>
      <c r="N576" s="120">
        <v>5308.1691100000007</v>
      </c>
      <c r="O576" s="120">
        <v>8962.4904100000003</v>
      </c>
      <c r="P576" s="120">
        <v>7712.4374400000006</v>
      </c>
      <c r="Q576" s="120">
        <v>0</v>
      </c>
      <c r="R576" s="169">
        <v>7712.4374400000006</v>
      </c>
    </row>
    <row r="577" spans="1:18" ht="13.2">
      <c r="A577" s="166"/>
      <c r="B577" s="166"/>
      <c r="C577" s="166"/>
      <c r="D577" s="166"/>
      <c r="E577" s="167">
        <v>43</v>
      </c>
      <c r="F577" s="168">
        <v>0</v>
      </c>
      <c r="G577" s="120">
        <v>0</v>
      </c>
      <c r="H577" s="120">
        <v>0</v>
      </c>
      <c r="I577" s="120">
        <v>1636.7898400000001</v>
      </c>
      <c r="J577" s="120">
        <v>31.931330000000003</v>
      </c>
      <c r="K577" s="120">
        <v>1668.72117</v>
      </c>
      <c r="L577" s="120">
        <v>184.30632999999997</v>
      </c>
      <c r="M577" s="120">
        <v>0</v>
      </c>
      <c r="N577" s="120">
        <v>184.30632999999997</v>
      </c>
      <c r="O577" s="120">
        <v>1853.0274999999999</v>
      </c>
      <c r="P577" s="120">
        <v>6265.79036</v>
      </c>
      <c r="Q577" s="120">
        <v>0</v>
      </c>
      <c r="R577" s="169">
        <v>6265.79036</v>
      </c>
    </row>
    <row r="578" spans="1:18" ht="13.2">
      <c r="A578" s="166"/>
      <c r="B578" s="166"/>
      <c r="C578" s="166"/>
      <c r="D578" s="162" t="s">
        <v>152</v>
      </c>
      <c r="E578" s="162">
        <v>6</v>
      </c>
      <c r="F578" s="163">
        <v>0</v>
      </c>
      <c r="G578" s="164">
        <v>0</v>
      </c>
      <c r="H578" s="164">
        <v>0</v>
      </c>
      <c r="I578" s="164">
        <v>3433.6995299999999</v>
      </c>
      <c r="J578" s="164">
        <v>0</v>
      </c>
      <c r="K578" s="164">
        <v>3433.6995299999999</v>
      </c>
      <c r="L578" s="164">
        <v>2169.4280299999996</v>
      </c>
      <c r="M578" s="164">
        <v>398.37439000000001</v>
      </c>
      <c r="N578" s="164">
        <v>2567.80242</v>
      </c>
      <c r="O578" s="164">
        <v>6001.5019499999999</v>
      </c>
      <c r="P578" s="164">
        <v>7248.0983200000001</v>
      </c>
      <c r="Q578" s="164">
        <v>0</v>
      </c>
      <c r="R578" s="165">
        <v>7248.0983200000001</v>
      </c>
    </row>
    <row r="579" spans="1:18" ht="13.2">
      <c r="A579" s="166"/>
      <c r="B579" s="166"/>
      <c r="C579" s="166"/>
      <c r="D579" s="162" t="s">
        <v>154</v>
      </c>
      <c r="E579" s="162">
        <v>8</v>
      </c>
      <c r="F579" s="163">
        <v>0</v>
      </c>
      <c r="G579" s="164">
        <v>0</v>
      </c>
      <c r="H579" s="164">
        <v>0</v>
      </c>
      <c r="I579" s="164">
        <v>10543.058300000001</v>
      </c>
      <c r="J579" s="164">
        <v>0.26125999999999999</v>
      </c>
      <c r="K579" s="164">
        <v>10543.31956</v>
      </c>
      <c r="L579" s="164">
        <v>12051.84541</v>
      </c>
      <c r="M579" s="164">
        <v>1285.96949</v>
      </c>
      <c r="N579" s="164">
        <v>13337.814900000001</v>
      </c>
      <c r="O579" s="164">
        <v>23881.134460000001</v>
      </c>
      <c r="P579" s="164">
        <v>2935.0275799999999</v>
      </c>
      <c r="Q579" s="164">
        <v>0</v>
      </c>
      <c r="R579" s="165">
        <v>2935.0275799999999</v>
      </c>
    </row>
    <row r="580" spans="1:18" ht="13.2">
      <c r="A580" s="166"/>
      <c r="B580" s="166"/>
      <c r="C580" s="166"/>
      <c r="D580" s="162" t="s">
        <v>156</v>
      </c>
      <c r="E580" s="162">
        <v>10</v>
      </c>
      <c r="F580" s="163">
        <v>0</v>
      </c>
      <c r="G580" s="164">
        <v>0</v>
      </c>
      <c r="H580" s="164">
        <v>0</v>
      </c>
      <c r="I580" s="164">
        <v>7314.6382300000005</v>
      </c>
      <c r="J580" s="164">
        <v>5.1007600000000002</v>
      </c>
      <c r="K580" s="164">
        <v>7319.7389899999998</v>
      </c>
      <c r="L580" s="164">
        <v>22018.061229999999</v>
      </c>
      <c r="M580" s="164">
        <v>2121.4006600000002</v>
      </c>
      <c r="N580" s="164">
        <v>24139.461890000002</v>
      </c>
      <c r="O580" s="164">
        <v>31459.20088</v>
      </c>
      <c r="P580" s="164">
        <v>2694.0496699999999</v>
      </c>
      <c r="Q580" s="164">
        <v>0</v>
      </c>
      <c r="R580" s="165">
        <v>2694.0496699999999</v>
      </c>
    </row>
    <row r="581" spans="1:18" ht="13.2">
      <c r="A581" s="166"/>
      <c r="B581" s="166"/>
      <c r="C581" s="166"/>
      <c r="D581" s="166"/>
      <c r="E581" s="167">
        <v>46</v>
      </c>
      <c r="F581" s="168">
        <v>0</v>
      </c>
      <c r="G581" s="120">
        <v>0</v>
      </c>
      <c r="H581" s="120">
        <v>0</v>
      </c>
      <c r="I581" s="120">
        <v>6942.12889</v>
      </c>
      <c r="J581" s="120">
        <v>11.24297</v>
      </c>
      <c r="K581" s="120">
        <v>6953.3718600000002</v>
      </c>
      <c r="L581" s="120">
        <v>3410.15733</v>
      </c>
      <c r="M581" s="120">
        <v>864.78850999999997</v>
      </c>
      <c r="N581" s="120">
        <v>4274.9458399999994</v>
      </c>
      <c r="O581" s="120">
        <v>11228.3177</v>
      </c>
      <c r="P581" s="120">
        <v>1363.5809400000001</v>
      </c>
      <c r="Q581" s="120">
        <v>0</v>
      </c>
      <c r="R581" s="169">
        <v>1363.5809400000001</v>
      </c>
    </row>
    <row r="582" spans="1:18" ht="13.2">
      <c r="A582" s="166"/>
      <c r="B582" s="166"/>
      <c r="C582" s="166"/>
      <c r="D582" s="162" t="s">
        <v>157</v>
      </c>
      <c r="E582" s="162">
        <v>41</v>
      </c>
      <c r="F582" s="163">
        <v>0</v>
      </c>
      <c r="G582" s="164">
        <v>0</v>
      </c>
      <c r="H582" s="164">
        <v>0</v>
      </c>
      <c r="I582" s="164">
        <v>2252.3752200000004</v>
      </c>
      <c r="J582" s="164">
        <v>0.50851000000000002</v>
      </c>
      <c r="K582" s="164">
        <v>2252.88373</v>
      </c>
      <c r="L582" s="164">
        <v>1667.0278899999998</v>
      </c>
      <c r="M582" s="164">
        <v>8.3300000000000006E-3</v>
      </c>
      <c r="N582" s="164">
        <v>1667.03622</v>
      </c>
      <c r="O582" s="164">
        <v>3919.91995</v>
      </c>
      <c r="P582" s="164">
        <v>8984.190849999999</v>
      </c>
      <c r="Q582" s="164">
        <v>0</v>
      </c>
      <c r="R582" s="165">
        <v>8984.190849999999</v>
      </c>
    </row>
    <row r="583" spans="1:18" ht="13.2">
      <c r="A583" s="166"/>
      <c r="B583" s="166"/>
      <c r="C583" s="166"/>
      <c r="D583" s="162" t="s">
        <v>160</v>
      </c>
      <c r="E583" s="162">
        <v>12</v>
      </c>
      <c r="F583" s="163">
        <v>0</v>
      </c>
      <c r="G583" s="164">
        <v>0</v>
      </c>
      <c r="H583" s="164">
        <v>0</v>
      </c>
      <c r="I583" s="164">
        <v>2675.83493</v>
      </c>
      <c r="J583" s="164">
        <v>4.3971599999999995</v>
      </c>
      <c r="K583" s="164">
        <v>2680.23209</v>
      </c>
      <c r="L583" s="164">
        <v>1757.41308</v>
      </c>
      <c r="M583" s="164">
        <v>186.8</v>
      </c>
      <c r="N583" s="164">
        <v>1944.21308</v>
      </c>
      <c r="O583" s="164">
        <v>4624.44517</v>
      </c>
      <c r="P583" s="164">
        <v>3992.30717</v>
      </c>
      <c r="Q583" s="164">
        <v>0</v>
      </c>
      <c r="R583" s="165">
        <v>3992.30717</v>
      </c>
    </row>
    <row r="584" spans="1:18" ht="13.2">
      <c r="A584" s="166"/>
      <c r="B584" s="166"/>
      <c r="C584" s="166"/>
      <c r="D584" s="162" t="s">
        <v>300</v>
      </c>
      <c r="E584" s="162">
        <v>1</v>
      </c>
      <c r="F584" s="163">
        <v>0</v>
      </c>
      <c r="G584" s="164">
        <v>0</v>
      </c>
      <c r="H584" s="164">
        <v>0</v>
      </c>
      <c r="I584" s="164">
        <v>9.7543600000000001</v>
      </c>
      <c r="J584" s="164">
        <v>0</v>
      </c>
      <c r="K584" s="164">
        <v>9.7543600000000001</v>
      </c>
      <c r="L584" s="164">
        <v>0</v>
      </c>
      <c r="M584" s="164">
        <v>0</v>
      </c>
      <c r="N584" s="164">
        <v>0</v>
      </c>
      <c r="O584" s="164">
        <v>9.7543600000000001</v>
      </c>
      <c r="P584" s="164">
        <v>7557.7795099999994</v>
      </c>
      <c r="Q584" s="164">
        <v>0</v>
      </c>
      <c r="R584" s="165">
        <v>7557.7795099999994</v>
      </c>
    </row>
    <row r="585" spans="1:18" ht="13.2">
      <c r="A585" s="166"/>
      <c r="B585" s="166"/>
      <c r="C585" s="166"/>
      <c r="D585" s="166"/>
      <c r="E585" s="167">
        <v>44</v>
      </c>
      <c r="F585" s="168">
        <v>0</v>
      </c>
      <c r="G585" s="120">
        <v>0</v>
      </c>
      <c r="H585" s="120">
        <v>0</v>
      </c>
      <c r="I585" s="120">
        <v>38784.077429999998</v>
      </c>
      <c r="J585" s="120">
        <v>63.629390000000001</v>
      </c>
      <c r="K585" s="120">
        <v>38847.706819999999</v>
      </c>
      <c r="L585" s="120">
        <v>75900.48593000001</v>
      </c>
      <c r="M585" s="120">
        <v>8093.3627400000005</v>
      </c>
      <c r="N585" s="120">
        <v>83993.848670000007</v>
      </c>
      <c r="O585" s="120">
        <v>122841.55549</v>
      </c>
      <c r="P585" s="120">
        <v>1489.57143</v>
      </c>
      <c r="Q585" s="120">
        <v>0</v>
      </c>
      <c r="R585" s="169">
        <v>1489.57143</v>
      </c>
    </row>
    <row r="586" spans="1:18" ht="13.2">
      <c r="A586" s="166"/>
      <c r="B586" s="166"/>
      <c r="C586" s="162" t="s">
        <v>301</v>
      </c>
      <c r="D586" s="162" t="s">
        <v>302</v>
      </c>
      <c r="E586" s="162">
        <v>40</v>
      </c>
      <c r="F586" s="163">
        <v>0</v>
      </c>
      <c r="G586" s="164">
        <v>0</v>
      </c>
      <c r="H586" s="164">
        <v>0</v>
      </c>
      <c r="I586" s="164">
        <v>43.256209999999996</v>
      </c>
      <c r="J586" s="164">
        <v>0</v>
      </c>
      <c r="K586" s="164">
        <v>43.256209999999996</v>
      </c>
      <c r="L586" s="164">
        <v>366.77976000000001</v>
      </c>
      <c r="M586" s="164">
        <v>0</v>
      </c>
      <c r="N586" s="164">
        <v>366.77976000000001</v>
      </c>
      <c r="O586" s="164">
        <v>410.03596999999996</v>
      </c>
      <c r="P586" s="164">
        <v>3439.92013</v>
      </c>
      <c r="Q586" s="164">
        <v>0</v>
      </c>
      <c r="R586" s="165">
        <v>3439.92013</v>
      </c>
    </row>
    <row r="587" spans="1:18" ht="13.2">
      <c r="A587" s="166"/>
      <c r="B587" s="162" t="s">
        <v>20</v>
      </c>
      <c r="C587" s="162" t="s">
        <v>269</v>
      </c>
      <c r="D587" s="162" t="s">
        <v>271</v>
      </c>
      <c r="E587" s="162">
        <v>39</v>
      </c>
      <c r="F587" s="163">
        <v>0</v>
      </c>
      <c r="G587" s="164">
        <v>0</v>
      </c>
      <c r="H587" s="164">
        <v>0</v>
      </c>
      <c r="I587" s="164">
        <v>68.013070000000013</v>
      </c>
      <c r="J587" s="164">
        <v>0</v>
      </c>
      <c r="K587" s="164">
        <v>68.013070000000013</v>
      </c>
      <c r="L587" s="164">
        <v>1310.8029899999999</v>
      </c>
      <c r="M587" s="164">
        <v>4.6009200000000003</v>
      </c>
      <c r="N587" s="164">
        <v>1315.40391</v>
      </c>
      <c r="O587" s="164">
        <v>1383.41698</v>
      </c>
      <c r="P587" s="164">
        <v>4159.9708000000001</v>
      </c>
      <c r="Q587" s="164">
        <v>0</v>
      </c>
      <c r="R587" s="165">
        <v>4159.9708000000001</v>
      </c>
    </row>
    <row r="588" spans="1:18" ht="13.2">
      <c r="A588" s="166"/>
      <c r="B588" s="162" t="s">
        <v>21</v>
      </c>
      <c r="C588" s="162" t="s">
        <v>21</v>
      </c>
      <c r="D588" s="162" t="s">
        <v>21</v>
      </c>
      <c r="E588" s="162">
        <v>50</v>
      </c>
      <c r="F588" s="163">
        <v>0</v>
      </c>
      <c r="G588" s="164">
        <v>0</v>
      </c>
      <c r="H588" s="164">
        <v>0</v>
      </c>
      <c r="I588" s="164">
        <v>213.59003000000001</v>
      </c>
      <c r="J588" s="164">
        <v>0</v>
      </c>
      <c r="K588" s="164">
        <v>213.59003000000001</v>
      </c>
      <c r="L588" s="164">
        <v>49.523919999999997</v>
      </c>
      <c r="M588" s="164">
        <v>0</v>
      </c>
      <c r="N588" s="164">
        <v>49.523919999999997</v>
      </c>
      <c r="O588" s="164">
        <v>263.11394999999999</v>
      </c>
      <c r="P588" s="164">
        <v>17949.061579999998</v>
      </c>
      <c r="Q588" s="164">
        <v>0</v>
      </c>
      <c r="R588" s="165">
        <v>17949.061579999998</v>
      </c>
    </row>
    <row r="589" spans="1:18" ht="13.2">
      <c r="A589" s="166"/>
      <c r="B589" s="166"/>
      <c r="C589" s="166"/>
      <c r="D589" s="166"/>
      <c r="E589" s="167">
        <v>54</v>
      </c>
      <c r="F589" s="168">
        <v>0</v>
      </c>
      <c r="G589" s="120">
        <v>0</v>
      </c>
      <c r="H589" s="120">
        <v>0</v>
      </c>
      <c r="I589" s="120">
        <v>385.3707</v>
      </c>
      <c r="J589" s="120">
        <v>0</v>
      </c>
      <c r="K589" s="120">
        <v>385.3707</v>
      </c>
      <c r="L589" s="120">
        <v>22.452169999999999</v>
      </c>
      <c r="M589" s="120">
        <v>0</v>
      </c>
      <c r="N589" s="120">
        <v>22.452169999999999</v>
      </c>
      <c r="O589" s="120">
        <v>407.82287000000002</v>
      </c>
      <c r="P589" s="120">
        <v>0</v>
      </c>
      <c r="Q589" s="120">
        <v>0</v>
      </c>
      <c r="R589" s="169">
        <v>0</v>
      </c>
    </row>
    <row r="590" spans="1:18" ht="13.2">
      <c r="A590" s="162" t="s">
        <v>303</v>
      </c>
      <c r="B590" s="162" t="s">
        <v>65</v>
      </c>
      <c r="C590" s="162" t="s">
        <v>222</v>
      </c>
      <c r="D590" s="162" t="s">
        <v>222</v>
      </c>
      <c r="E590" s="162">
        <v>8</v>
      </c>
      <c r="F590" s="163">
        <v>0</v>
      </c>
      <c r="G590" s="164">
        <v>0</v>
      </c>
      <c r="H590" s="164">
        <v>0</v>
      </c>
      <c r="I590" s="164">
        <v>221.72361999999998</v>
      </c>
      <c r="J590" s="164">
        <v>1.5952299999999999</v>
      </c>
      <c r="K590" s="164">
        <v>223.31885</v>
      </c>
      <c r="L590" s="164">
        <v>2136.1093900000001</v>
      </c>
      <c r="M590" s="164">
        <v>0</v>
      </c>
      <c r="N590" s="164">
        <v>2136.1093900000001</v>
      </c>
      <c r="O590" s="164">
        <v>2359.4282400000002</v>
      </c>
      <c r="P590" s="164">
        <v>16614.67913</v>
      </c>
      <c r="Q590" s="164">
        <v>0</v>
      </c>
      <c r="R590" s="165">
        <v>16614.67913</v>
      </c>
    </row>
    <row r="591" spans="1:18" ht="13.2">
      <c r="A591" s="166"/>
      <c r="B591" s="166"/>
      <c r="C591" s="162" t="s">
        <v>304</v>
      </c>
      <c r="D591" s="162" t="s">
        <v>305</v>
      </c>
      <c r="E591" s="162">
        <v>47</v>
      </c>
      <c r="F591" s="163">
        <v>0</v>
      </c>
      <c r="G591" s="164">
        <v>0</v>
      </c>
      <c r="H591" s="164">
        <v>0</v>
      </c>
      <c r="I591" s="164">
        <v>36.973260000000003</v>
      </c>
      <c r="J591" s="164">
        <v>0</v>
      </c>
      <c r="K591" s="164">
        <v>36.973260000000003</v>
      </c>
      <c r="L591" s="164">
        <v>82.527259999999998</v>
      </c>
      <c r="M591" s="164">
        <v>0</v>
      </c>
      <c r="N591" s="164">
        <v>82.527259999999998</v>
      </c>
      <c r="O591" s="164">
        <v>119.50052000000001</v>
      </c>
      <c r="P591" s="164">
        <v>8339.1215199999988</v>
      </c>
      <c r="Q591" s="164">
        <v>0</v>
      </c>
      <c r="R591" s="165">
        <v>8339.1215199999988</v>
      </c>
    </row>
    <row r="592" spans="1:18" ht="13.2">
      <c r="A592" s="166"/>
      <c r="B592" s="162" t="s">
        <v>5</v>
      </c>
      <c r="C592" s="162" t="s">
        <v>5</v>
      </c>
      <c r="D592" s="162" t="s">
        <v>5</v>
      </c>
      <c r="E592" s="162">
        <v>2</v>
      </c>
      <c r="F592" s="163">
        <v>0</v>
      </c>
      <c r="G592" s="164">
        <v>0</v>
      </c>
      <c r="H592" s="164">
        <v>0</v>
      </c>
      <c r="I592" s="164">
        <v>234.51697000000001</v>
      </c>
      <c r="J592" s="164">
        <v>2.90605</v>
      </c>
      <c r="K592" s="164">
        <v>237.42301999999998</v>
      </c>
      <c r="L592" s="164">
        <v>15618.608130000001</v>
      </c>
      <c r="M592" s="164">
        <v>0</v>
      </c>
      <c r="N592" s="164">
        <v>15618.608130000001</v>
      </c>
      <c r="O592" s="164">
        <v>15856.031150000001</v>
      </c>
      <c r="P592" s="164">
        <v>5115.37446</v>
      </c>
      <c r="Q592" s="164">
        <v>0</v>
      </c>
      <c r="R592" s="165">
        <v>5115.37446</v>
      </c>
    </row>
    <row r="593" spans="1:18" ht="13.2">
      <c r="A593" s="166"/>
      <c r="B593" s="166"/>
      <c r="C593" s="166"/>
      <c r="D593" s="162" t="s">
        <v>191</v>
      </c>
      <c r="E593" s="162">
        <v>14</v>
      </c>
      <c r="F593" s="163">
        <v>0</v>
      </c>
      <c r="G593" s="164">
        <v>0</v>
      </c>
      <c r="H593" s="164">
        <v>0</v>
      </c>
      <c r="I593" s="164">
        <v>54.023160000000004</v>
      </c>
      <c r="J593" s="164">
        <v>116.4503</v>
      </c>
      <c r="K593" s="164">
        <v>170.47345999999999</v>
      </c>
      <c r="L593" s="164">
        <v>3941.5499300000001</v>
      </c>
      <c r="M593" s="164">
        <v>0</v>
      </c>
      <c r="N593" s="164">
        <v>3941.5499300000001</v>
      </c>
      <c r="O593" s="164">
        <v>4112.0233900000003</v>
      </c>
      <c r="P593" s="164">
        <v>6300.5523499999999</v>
      </c>
      <c r="Q593" s="164">
        <v>0</v>
      </c>
      <c r="R593" s="165">
        <v>6300.5523499999999</v>
      </c>
    </row>
    <row r="594" spans="1:18" ht="13.2">
      <c r="A594" s="166"/>
      <c r="B594" s="166"/>
      <c r="C594" s="166"/>
      <c r="D594" s="162" t="s">
        <v>306</v>
      </c>
      <c r="E594" s="162">
        <v>62</v>
      </c>
      <c r="F594" s="163">
        <v>0</v>
      </c>
      <c r="G594" s="164">
        <v>0</v>
      </c>
      <c r="H594" s="164">
        <v>0</v>
      </c>
      <c r="I594" s="164">
        <v>3.4865699999999999</v>
      </c>
      <c r="J594" s="164">
        <v>0</v>
      </c>
      <c r="K594" s="164">
        <v>3.4865699999999999</v>
      </c>
      <c r="L594" s="164">
        <v>612.63565000000006</v>
      </c>
      <c r="M594" s="164">
        <v>0</v>
      </c>
      <c r="N594" s="164">
        <v>612.63565000000006</v>
      </c>
      <c r="O594" s="164">
        <v>616.12221999999997</v>
      </c>
      <c r="P594" s="164">
        <v>4482.1304099999998</v>
      </c>
      <c r="Q594" s="164">
        <v>0</v>
      </c>
      <c r="R594" s="165">
        <v>4482.1304099999998</v>
      </c>
    </row>
    <row r="595" spans="1:18" ht="13.2">
      <c r="A595" s="166"/>
      <c r="B595" s="166"/>
      <c r="C595" s="162" t="s">
        <v>214</v>
      </c>
      <c r="D595" s="162" t="s">
        <v>307</v>
      </c>
      <c r="E595" s="162">
        <v>51</v>
      </c>
      <c r="F595" s="163">
        <v>0</v>
      </c>
      <c r="G595" s="164">
        <v>0</v>
      </c>
      <c r="H595" s="164">
        <v>0</v>
      </c>
      <c r="I595" s="164">
        <v>125.33307000000001</v>
      </c>
      <c r="J595" s="164">
        <v>0</v>
      </c>
      <c r="K595" s="164">
        <v>125.33307000000001</v>
      </c>
      <c r="L595" s="164">
        <v>1039.10637</v>
      </c>
      <c r="M595" s="164">
        <v>3.1995100000000001</v>
      </c>
      <c r="N595" s="164">
        <v>1042.3058800000001</v>
      </c>
      <c r="O595" s="164">
        <v>1167.63895</v>
      </c>
      <c r="P595" s="164">
        <v>3892.8088399999997</v>
      </c>
      <c r="Q595" s="164">
        <v>0</v>
      </c>
      <c r="R595" s="165">
        <v>3892.8088399999997</v>
      </c>
    </row>
    <row r="596" spans="1:18" ht="13.2">
      <c r="A596" s="166"/>
      <c r="B596" s="166"/>
      <c r="C596" s="162" t="s">
        <v>194</v>
      </c>
      <c r="D596" s="162" t="s">
        <v>225</v>
      </c>
      <c r="E596" s="162">
        <v>48</v>
      </c>
      <c r="F596" s="163">
        <v>0</v>
      </c>
      <c r="G596" s="164">
        <v>0</v>
      </c>
      <c r="H596" s="164">
        <v>0</v>
      </c>
      <c r="I596" s="164">
        <v>127.45900999999999</v>
      </c>
      <c r="J596" s="164">
        <v>0</v>
      </c>
      <c r="K596" s="164">
        <v>127.45900999999999</v>
      </c>
      <c r="L596" s="164">
        <v>138.43973</v>
      </c>
      <c r="M596" s="164">
        <v>0</v>
      </c>
      <c r="N596" s="164">
        <v>138.43973</v>
      </c>
      <c r="O596" s="164">
        <v>265.89873999999998</v>
      </c>
      <c r="P596" s="164">
        <v>2950.4670699999997</v>
      </c>
      <c r="Q596" s="164">
        <v>0</v>
      </c>
      <c r="R596" s="165">
        <v>2950.4670699999997</v>
      </c>
    </row>
    <row r="597" spans="1:18" ht="13.2">
      <c r="A597" s="166"/>
      <c r="B597" s="166"/>
      <c r="C597" s="166"/>
      <c r="D597" s="162" t="s">
        <v>195</v>
      </c>
      <c r="E597" s="162">
        <v>41</v>
      </c>
      <c r="F597" s="163">
        <v>0</v>
      </c>
      <c r="G597" s="164">
        <v>0</v>
      </c>
      <c r="H597" s="164">
        <v>0</v>
      </c>
      <c r="I597" s="164">
        <v>168.74377999999999</v>
      </c>
      <c r="J597" s="164">
        <v>0</v>
      </c>
      <c r="K597" s="164">
        <v>168.74377999999999</v>
      </c>
      <c r="L597" s="164">
        <v>639.15804000000003</v>
      </c>
      <c r="M597" s="164">
        <v>0</v>
      </c>
      <c r="N597" s="164">
        <v>639.15804000000003</v>
      </c>
      <c r="O597" s="164">
        <v>807.90181999999993</v>
      </c>
      <c r="P597" s="164">
        <v>6194.9670800000004</v>
      </c>
      <c r="Q597" s="164">
        <v>0</v>
      </c>
      <c r="R597" s="165">
        <v>6194.9670800000004</v>
      </c>
    </row>
    <row r="598" spans="1:18" ht="13.2">
      <c r="A598" s="166"/>
      <c r="B598" s="166"/>
      <c r="C598" s="162" t="s">
        <v>227</v>
      </c>
      <c r="D598" s="162" t="s">
        <v>228</v>
      </c>
      <c r="E598" s="162">
        <v>31</v>
      </c>
      <c r="F598" s="163">
        <v>0</v>
      </c>
      <c r="G598" s="164">
        <v>0</v>
      </c>
      <c r="H598" s="164">
        <v>0</v>
      </c>
      <c r="I598" s="164">
        <v>0</v>
      </c>
      <c r="J598" s="164">
        <v>0</v>
      </c>
      <c r="K598" s="164">
        <v>0</v>
      </c>
      <c r="L598" s="164">
        <v>0</v>
      </c>
      <c r="M598" s="164">
        <v>0</v>
      </c>
      <c r="N598" s="164">
        <v>0</v>
      </c>
      <c r="O598" s="164">
        <v>0</v>
      </c>
      <c r="P598" s="164">
        <v>1384.2052200000001</v>
      </c>
      <c r="Q598" s="164">
        <v>0</v>
      </c>
      <c r="R598" s="165">
        <v>1384.2052200000001</v>
      </c>
    </row>
    <row r="599" spans="1:18" ht="13.2">
      <c r="A599" s="166"/>
      <c r="B599" s="162" t="s">
        <v>6</v>
      </c>
      <c r="C599" s="162" t="s">
        <v>110</v>
      </c>
      <c r="D599" s="162" t="s">
        <v>6</v>
      </c>
      <c r="E599" s="162">
        <v>3</v>
      </c>
      <c r="F599" s="163">
        <v>0</v>
      </c>
      <c r="G599" s="164">
        <v>0</v>
      </c>
      <c r="H599" s="164">
        <v>0</v>
      </c>
      <c r="I599" s="164">
        <v>113.43733</v>
      </c>
      <c r="J599" s="164">
        <v>4.7039999999999998E-2</v>
      </c>
      <c r="K599" s="164">
        <v>113.48437</v>
      </c>
      <c r="L599" s="164">
        <v>3737.5562500000001</v>
      </c>
      <c r="M599" s="164">
        <v>36.263040000000004</v>
      </c>
      <c r="N599" s="164">
        <v>3773.8192899999999</v>
      </c>
      <c r="O599" s="164">
        <v>3887.30366</v>
      </c>
      <c r="P599" s="164">
        <v>10976.721599999999</v>
      </c>
      <c r="Q599" s="164">
        <v>0</v>
      </c>
      <c r="R599" s="165">
        <v>10976.721599999999</v>
      </c>
    </row>
    <row r="600" spans="1:18" ht="13.2">
      <c r="A600" s="166"/>
      <c r="B600" s="166"/>
      <c r="C600" s="162" t="s">
        <v>287</v>
      </c>
      <c r="D600" s="162" t="s">
        <v>287</v>
      </c>
      <c r="E600" s="162">
        <v>39</v>
      </c>
      <c r="F600" s="163">
        <v>0</v>
      </c>
      <c r="G600" s="164">
        <v>0</v>
      </c>
      <c r="H600" s="164">
        <v>0</v>
      </c>
      <c r="I600" s="164">
        <v>50.110260000000004</v>
      </c>
      <c r="J600" s="164">
        <v>0</v>
      </c>
      <c r="K600" s="164">
        <v>50.110260000000004</v>
      </c>
      <c r="L600" s="164">
        <v>349.43864000000002</v>
      </c>
      <c r="M600" s="164">
        <v>0</v>
      </c>
      <c r="N600" s="164">
        <v>349.43864000000002</v>
      </c>
      <c r="O600" s="164">
        <v>399.5489</v>
      </c>
      <c r="P600" s="164">
        <v>7468.1078600000001</v>
      </c>
      <c r="Q600" s="164">
        <v>0</v>
      </c>
      <c r="R600" s="165">
        <v>7468.1078600000001</v>
      </c>
    </row>
    <row r="601" spans="1:18" ht="13.2">
      <c r="A601" s="166"/>
      <c r="B601" s="166"/>
      <c r="C601" s="162" t="s">
        <v>308</v>
      </c>
      <c r="D601" s="162" t="s">
        <v>309</v>
      </c>
      <c r="E601" s="162">
        <v>50</v>
      </c>
      <c r="F601" s="163">
        <v>0</v>
      </c>
      <c r="G601" s="164">
        <v>0</v>
      </c>
      <c r="H601" s="164">
        <v>0</v>
      </c>
      <c r="I601" s="164">
        <v>112.30282000000001</v>
      </c>
      <c r="J601" s="164">
        <v>0</v>
      </c>
      <c r="K601" s="164">
        <v>112.30282000000001</v>
      </c>
      <c r="L601" s="164">
        <v>55.662999999999997</v>
      </c>
      <c r="M601" s="164">
        <v>0</v>
      </c>
      <c r="N601" s="164">
        <v>55.662999999999997</v>
      </c>
      <c r="O601" s="164">
        <v>167.96582000000001</v>
      </c>
      <c r="P601" s="164">
        <v>7179.75947</v>
      </c>
      <c r="Q601" s="164">
        <v>0</v>
      </c>
      <c r="R601" s="165">
        <v>7179.75947</v>
      </c>
    </row>
    <row r="602" spans="1:18" ht="13.2">
      <c r="A602" s="166"/>
      <c r="B602" s="166"/>
      <c r="C602" s="166"/>
      <c r="D602" s="162" t="s">
        <v>154</v>
      </c>
      <c r="E602" s="162">
        <v>18</v>
      </c>
      <c r="F602" s="163">
        <v>0</v>
      </c>
      <c r="G602" s="164">
        <v>0</v>
      </c>
      <c r="H602" s="164">
        <v>0</v>
      </c>
      <c r="I602" s="164">
        <v>0</v>
      </c>
      <c r="J602" s="164">
        <v>0</v>
      </c>
      <c r="K602" s="164">
        <v>0</v>
      </c>
      <c r="L602" s="164">
        <v>0</v>
      </c>
      <c r="M602" s="164">
        <v>0</v>
      </c>
      <c r="N602" s="164">
        <v>0</v>
      </c>
      <c r="O602" s="164">
        <v>0</v>
      </c>
      <c r="P602" s="164">
        <v>1960.77961</v>
      </c>
      <c r="Q602" s="164">
        <v>0</v>
      </c>
      <c r="R602" s="165">
        <v>1960.77961</v>
      </c>
    </row>
    <row r="603" spans="1:18" ht="13.2">
      <c r="A603" s="166"/>
      <c r="B603" s="166"/>
      <c r="C603" s="162" t="s">
        <v>310</v>
      </c>
      <c r="D603" s="162" t="s">
        <v>311</v>
      </c>
      <c r="E603" s="162">
        <v>38</v>
      </c>
      <c r="F603" s="163">
        <v>0</v>
      </c>
      <c r="G603" s="164">
        <v>0</v>
      </c>
      <c r="H603" s="164">
        <v>0</v>
      </c>
      <c r="I603" s="164">
        <v>405.44065999999998</v>
      </c>
      <c r="J603" s="164">
        <v>0</v>
      </c>
      <c r="K603" s="164">
        <v>405.44065999999998</v>
      </c>
      <c r="L603" s="164">
        <v>3117.7995799999999</v>
      </c>
      <c r="M603" s="164">
        <v>62.197040000000001</v>
      </c>
      <c r="N603" s="164">
        <v>3179.9966199999999</v>
      </c>
      <c r="O603" s="164">
        <v>3585.4372799999996</v>
      </c>
      <c r="P603" s="164">
        <v>10091.054699999999</v>
      </c>
      <c r="Q603" s="164">
        <v>0</v>
      </c>
      <c r="R603" s="165">
        <v>10091.054699999999</v>
      </c>
    </row>
    <row r="604" spans="1:18" ht="13.2">
      <c r="A604" s="166"/>
      <c r="B604" s="166"/>
      <c r="C604" s="162" t="s">
        <v>312</v>
      </c>
      <c r="D604" s="162" t="s">
        <v>313</v>
      </c>
      <c r="E604" s="162">
        <v>49</v>
      </c>
      <c r="F604" s="163">
        <v>0</v>
      </c>
      <c r="G604" s="164">
        <v>0</v>
      </c>
      <c r="H604" s="164">
        <v>0</v>
      </c>
      <c r="I604" s="164">
        <v>0</v>
      </c>
      <c r="J604" s="164">
        <v>0</v>
      </c>
      <c r="K604" s="164">
        <v>0</v>
      </c>
      <c r="L604" s="164">
        <v>0</v>
      </c>
      <c r="M604" s="164">
        <v>0</v>
      </c>
      <c r="N604" s="164">
        <v>0</v>
      </c>
      <c r="O604" s="164">
        <v>0</v>
      </c>
      <c r="P604" s="164">
        <v>1465.27441</v>
      </c>
      <c r="Q604" s="164">
        <v>0</v>
      </c>
      <c r="R604" s="165">
        <v>1465.27441</v>
      </c>
    </row>
    <row r="605" spans="1:18" ht="13.2">
      <c r="A605" s="166"/>
      <c r="B605" s="162" t="s">
        <v>8</v>
      </c>
      <c r="C605" s="162" t="s">
        <v>112</v>
      </c>
      <c r="D605" s="162" t="s">
        <v>199</v>
      </c>
      <c r="E605" s="162">
        <v>11</v>
      </c>
      <c r="F605" s="163">
        <v>0</v>
      </c>
      <c r="G605" s="164">
        <v>0</v>
      </c>
      <c r="H605" s="164">
        <v>0</v>
      </c>
      <c r="I605" s="164">
        <v>379.37142999999998</v>
      </c>
      <c r="J605" s="164">
        <v>0.21193999999999999</v>
      </c>
      <c r="K605" s="164">
        <v>379.58337</v>
      </c>
      <c r="L605" s="164">
        <v>26395.640230000001</v>
      </c>
      <c r="M605" s="164">
        <v>35.742050000000006</v>
      </c>
      <c r="N605" s="164">
        <v>26431.382280000002</v>
      </c>
      <c r="O605" s="164">
        <v>26810.965649999998</v>
      </c>
      <c r="P605" s="164">
        <v>39020.092130000005</v>
      </c>
      <c r="Q605" s="164">
        <v>0</v>
      </c>
      <c r="R605" s="165">
        <v>39020.092130000005</v>
      </c>
    </row>
    <row r="606" spans="1:18" ht="13.2">
      <c r="A606" s="166"/>
      <c r="B606" s="162" t="s">
        <v>9</v>
      </c>
      <c r="C606" s="162" t="s">
        <v>288</v>
      </c>
      <c r="D606" s="162" t="s">
        <v>314</v>
      </c>
      <c r="E606" s="162">
        <v>59</v>
      </c>
      <c r="F606" s="163">
        <v>0</v>
      </c>
      <c r="G606" s="164">
        <v>0</v>
      </c>
      <c r="H606" s="164">
        <v>0</v>
      </c>
      <c r="I606" s="164">
        <v>213.16108</v>
      </c>
      <c r="J606" s="164">
        <v>0</v>
      </c>
      <c r="K606" s="164">
        <v>213.16108</v>
      </c>
      <c r="L606" s="164">
        <v>80.822220000000002</v>
      </c>
      <c r="M606" s="164">
        <v>0</v>
      </c>
      <c r="N606" s="164">
        <v>80.822220000000002</v>
      </c>
      <c r="O606" s="164">
        <v>293.98329999999999</v>
      </c>
      <c r="P606" s="164">
        <v>13153.446769999999</v>
      </c>
      <c r="Q606" s="164">
        <v>0</v>
      </c>
      <c r="R606" s="165">
        <v>13153.446769999999</v>
      </c>
    </row>
    <row r="607" spans="1:18" ht="13.2">
      <c r="A607" s="166"/>
      <c r="B607" s="162" t="s">
        <v>10</v>
      </c>
      <c r="C607" s="162" t="s">
        <v>315</v>
      </c>
      <c r="D607" s="162" t="s">
        <v>316</v>
      </c>
      <c r="E607" s="162">
        <v>55</v>
      </c>
      <c r="F607" s="163">
        <v>0</v>
      </c>
      <c r="G607" s="164">
        <v>0</v>
      </c>
      <c r="H607" s="164">
        <v>0</v>
      </c>
      <c r="I607" s="164">
        <v>0</v>
      </c>
      <c r="J607" s="164">
        <v>0</v>
      </c>
      <c r="K607" s="164">
        <v>0</v>
      </c>
      <c r="L607" s="164">
        <v>0</v>
      </c>
      <c r="M607" s="164">
        <v>0</v>
      </c>
      <c r="N607" s="164">
        <v>0</v>
      </c>
      <c r="O607" s="164">
        <v>0</v>
      </c>
      <c r="P607" s="164">
        <v>917.10163999999997</v>
      </c>
      <c r="Q607" s="164">
        <v>0</v>
      </c>
      <c r="R607" s="165">
        <v>917.10163999999997</v>
      </c>
    </row>
    <row r="608" spans="1:18" ht="13.2">
      <c r="A608" s="166"/>
      <c r="B608" s="166"/>
      <c r="C608" s="162" t="s">
        <v>10</v>
      </c>
      <c r="D608" s="162" t="s">
        <v>10</v>
      </c>
      <c r="E608" s="162">
        <v>40</v>
      </c>
      <c r="F608" s="163">
        <v>0</v>
      </c>
      <c r="G608" s="164">
        <v>0</v>
      </c>
      <c r="H608" s="164">
        <v>0</v>
      </c>
      <c r="I608" s="164">
        <v>115.64427000000001</v>
      </c>
      <c r="J608" s="164">
        <v>1.401E-2</v>
      </c>
      <c r="K608" s="164">
        <v>115.65828</v>
      </c>
      <c r="L608" s="164">
        <v>1765.2622900000001</v>
      </c>
      <c r="M608" s="164">
        <v>0</v>
      </c>
      <c r="N608" s="164">
        <v>1765.2622900000001</v>
      </c>
      <c r="O608" s="164">
        <v>1880.92057</v>
      </c>
      <c r="P608" s="164">
        <v>5958.6334200000001</v>
      </c>
      <c r="Q608" s="164">
        <v>0</v>
      </c>
      <c r="R608" s="165">
        <v>5958.6334200000001</v>
      </c>
    </row>
    <row r="609" spans="1:18" ht="13.2">
      <c r="A609" s="166"/>
      <c r="B609" s="162" t="s">
        <v>114</v>
      </c>
      <c r="C609" s="162" t="s">
        <v>114</v>
      </c>
      <c r="D609" s="162" t="s">
        <v>114</v>
      </c>
      <c r="E609" s="162">
        <v>30</v>
      </c>
      <c r="F609" s="163">
        <v>0</v>
      </c>
      <c r="G609" s="164">
        <v>0</v>
      </c>
      <c r="H609" s="164">
        <v>0</v>
      </c>
      <c r="I609" s="164">
        <v>243.04043999999999</v>
      </c>
      <c r="J609" s="164">
        <v>1.5619999999999998E-2</v>
      </c>
      <c r="K609" s="164">
        <v>243.05606</v>
      </c>
      <c r="L609" s="164">
        <v>1336.9114299999999</v>
      </c>
      <c r="M609" s="164">
        <v>0</v>
      </c>
      <c r="N609" s="164">
        <v>1336.9114299999999</v>
      </c>
      <c r="O609" s="164">
        <v>1579.96749</v>
      </c>
      <c r="P609" s="164">
        <v>16555.901389999999</v>
      </c>
      <c r="Q609" s="164">
        <v>0</v>
      </c>
      <c r="R609" s="165">
        <v>16555.901389999999</v>
      </c>
    </row>
    <row r="610" spans="1:18" ht="13.2">
      <c r="A610" s="166"/>
      <c r="B610" s="166"/>
      <c r="C610" s="162" t="s">
        <v>115</v>
      </c>
      <c r="D610" s="162" t="s">
        <v>116</v>
      </c>
      <c r="E610" s="162">
        <v>46</v>
      </c>
      <c r="F610" s="163">
        <v>0</v>
      </c>
      <c r="G610" s="164">
        <v>0</v>
      </c>
      <c r="H610" s="164">
        <v>0</v>
      </c>
      <c r="I610" s="164">
        <v>103.54459</v>
      </c>
      <c r="J610" s="164">
        <v>7.0000000000000007E-5</v>
      </c>
      <c r="K610" s="164">
        <v>103.54466000000001</v>
      </c>
      <c r="L610" s="164">
        <v>969.25543000000005</v>
      </c>
      <c r="M610" s="164">
        <v>0</v>
      </c>
      <c r="N610" s="164">
        <v>969.25543000000005</v>
      </c>
      <c r="O610" s="164">
        <v>1072.8000900000002</v>
      </c>
      <c r="P610" s="164">
        <v>15829.67915</v>
      </c>
      <c r="Q610" s="164">
        <v>0</v>
      </c>
      <c r="R610" s="165">
        <v>15829.67915</v>
      </c>
    </row>
    <row r="611" spans="1:18" ht="13.2">
      <c r="A611" s="166"/>
      <c r="B611" s="162" t="s">
        <v>12</v>
      </c>
      <c r="C611" s="162" t="s">
        <v>12</v>
      </c>
      <c r="D611" s="162" t="s">
        <v>12</v>
      </c>
      <c r="E611" s="162">
        <v>64</v>
      </c>
      <c r="F611" s="163">
        <v>0</v>
      </c>
      <c r="G611" s="164">
        <v>0</v>
      </c>
      <c r="H611" s="164">
        <v>0</v>
      </c>
      <c r="I611" s="164">
        <v>1.09307</v>
      </c>
      <c r="J611" s="164">
        <v>0</v>
      </c>
      <c r="K611" s="164">
        <v>1.09307</v>
      </c>
      <c r="L611" s="164">
        <v>1166.4641299999998</v>
      </c>
      <c r="M611" s="164">
        <v>0</v>
      </c>
      <c r="N611" s="164">
        <v>1166.4641299999998</v>
      </c>
      <c r="O611" s="164">
        <v>1167.5572</v>
      </c>
      <c r="P611" s="164">
        <v>25734.64356</v>
      </c>
      <c r="Q611" s="164">
        <v>0</v>
      </c>
      <c r="R611" s="165">
        <v>25734.64356</v>
      </c>
    </row>
    <row r="612" spans="1:18" ht="13.2">
      <c r="A612" s="166"/>
      <c r="B612" s="162" t="s">
        <v>121</v>
      </c>
      <c r="C612" s="162" t="s">
        <v>122</v>
      </c>
      <c r="D612" s="162" t="s">
        <v>122</v>
      </c>
      <c r="E612" s="162">
        <v>54</v>
      </c>
      <c r="F612" s="163">
        <v>0</v>
      </c>
      <c r="G612" s="164">
        <v>0</v>
      </c>
      <c r="H612" s="164">
        <v>0</v>
      </c>
      <c r="I612" s="164">
        <v>53.223210000000002</v>
      </c>
      <c r="J612" s="164">
        <v>0</v>
      </c>
      <c r="K612" s="164">
        <v>53.223210000000002</v>
      </c>
      <c r="L612" s="164">
        <v>584.37082999999996</v>
      </c>
      <c r="M612" s="164">
        <v>0.21930000000000002</v>
      </c>
      <c r="N612" s="164">
        <v>584.59013000000004</v>
      </c>
      <c r="O612" s="164">
        <v>637.81333999999993</v>
      </c>
      <c r="P612" s="164">
        <v>5815.9766900000004</v>
      </c>
      <c r="Q612" s="164">
        <v>0</v>
      </c>
      <c r="R612" s="165">
        <v>5815.9766900000004</v>
      </c>
    </row>
    <row r="613" spans="1:18" ht="13.2">
      <c r="A613" s="166"/>
      <c r="B613" s="166"/>
      <c r="C613" s="166"/>
      <c r="D613" s="162" t="s">
        <v>250</v>
      </c>
      <c r="E613" s="162">
        <v>37</v>
      </c>
      <c r="F613" s="163">
        <v>0</v>
      </c>
      <c r="G613" s="164">
        <v>0</v>
      </c>
      <c r="H613" s="164">
        <v>0</v>
      </c>
      <c r="I613" s="164">
        <v>340.88584000000003</v>
      </c>
      <c r="J613" s="164">
        <v>0.10460999999999999</v>
      </c>
      <c r="K613" s="164">
        <v>340.99045000000001</v>
      </c>
      <c r="L613" s="164">
        <v>417.11046999999996</v>
      </c>
      <c r="M613" s="164">
        <v>0</v>
      </c>
      <c r="N613" s="164">
        <v>417.11046999999996</v>
      </c>
      <c r="O613" s="164">
        <v>758.10092000000009</v>
      </c>
      <c r="P613" s="164">
        <v>10293.5416</v>
      </c>
      <c r="Q613" s="164">
        <v>0</v>
      </c>
      <c r="R613" s="165">
        <v>10293.5416</v>
      </c>
    </row>
    <row r="614" spans="1:18" ht="13.2">
      <c r="A614" s="166"/>
      <c r="B614" s="166"/>
      <c r="C614" s="162" t="s">
        <v>123</v>
      </c>
      <c r="D614" s="162" t="s">
        <v>124</v>
      </c>
      <c r="E614" s="162">
        <v>27</v>
      </c>
      <c r="F614" s="163">
        <v>0</v>
      </c>
      <c r="G614" s="164">
        <v>0</v>
      </c>
      <c r="H614" s="164">
        <v>0</v>
      </c>
      <c r="I614" s="164">
        <v>395.47066999999998</v>
      </c>
      <c r="J614" s="164">
        <v>1.84521</v>
      </c>
      <c r="K614" s="164">
        <v>397.31587999999999</v>
      </c>
      <c r="L614" s="164">
        <v>6206.7749299999996</v>
      </c>
      <c r="M614" s="164">
        <v>7.1162600000000005</v>
      </c>
      <c r="N614" s="164">
        <v>6213.8911900000003</v>
      </c>
      <c r="O614" s="164">
        <v>6611.2070700000004</v>
      </c>
      <c r="P614" s="164">
        <v>11093.149619999998</v>
      </c>
      <c r="Q614" s="164">
        <v>0</v>
      </c>
      <c r="R614" s="165">
        <v>11093.149619999998</v>
      </c>
    </row>
    <row r="615" spans="1:18" ht="13.2">
      <c r="A615" s="166"/>
      <c r="B615" s="166"/>
      <c r="C615" s="162" t="s">
        <v>256</v>
      </c>
      <c r="D615" s="162" t="s">
        <v>317</v>
      </c>
      <c r="E615" s="162">
        <v>56</v>
      </c>
      <c r="F615" s="163">
        <v>0</v>
      </c>
      <c r="G615" s="164">
        <v>0</v>
      </c>
      <c r="H615" s="164">
        <v>0</v>
      </c>
      <c r="I615" s="164">
        <v>45.252180000000003</v>
      </c>
      <c r="J615" s="164">
        <v>0</v>
      </c>
      <c r="K615" s="164">
        <v>45.252180000000003</v>
      </c>
      <c r="L615" s="164">
        <v>157.89018999999999</v>
      </c>
      <c r="M615" s="164">
        <v>0</v>
      </c>
      <c r="N615" s="164">
        <v>157.89018999999999</v>
      </c>
      <c r="O615" s="164">
        <v>203.14237</v>
      </c>
      <c r="P615" s="164">
        <v>6432.7594600000002</v>
      </c>
      <c r="Q615" s="164">
        <v>0</v>
      </c>
      <c r="R615" s="165">
        <v>6432.7594600000002</v>
      </c>
    </row>
    <row r="616" spans="1:18" ht="13.2">
      <c r="A616" s="166"/>
      <c r="B616" s="162" t="s">
        <v>14</v>
      </c>
      <c r="C616" s="162" t="s">
        <v>125</v>
      </c>
      <c r="D616" s="162" t="s">
        <v>261</v>
      </c>
      <c r="E616" s="162">
        <v>33</v>
      </c>
      <c r="F616" s="163">
        <v>0</v>
      </c>
      <c r="G616" s="164">
        <v>0</v>
      </c>
      <c r="H616" s="164">
        <v>0</v>
      </c>
      <c r="I616" s="164">
        <v>0</v>
      </c>
      <c r="J616" s="164">
        <v>0</v>
      </c>
      <c r="K616" s="164">
        <v>0</v>
      </c>
      <c r="L616" s="164">
        <v>0</v>
      </c>
      <c r="M616" s="164">
        <v>0</v>
      </c>
      <c r="N616" s="164">
        <v>0</v>
      </c>
      <c r="O616" s="164">
        <v>0</v>
      </c>
      <c r="P616" s="164">
        <v>3231.6817000000001</v>
      </c>
      <c r="Q616" s="164">
        <v>0</v>
      </c>
      <c r="R616" s="165">
        <v>3231.6817000000001</v>
      </c>
    </row>
    <row r="617" spans="1:18" ht="13.2">
      <c r="A617" s="166"/>
      <c r="B617" s="166"/>
      <c r="C617" s="162" t="s">
        <v>202</v>
      </c>
      <c r="D617" s="162" t="s">
        <v>203</v>
      </c>
      <c r="E617" s="162">
        <v>63</v>
      </c>
      <c r="F617" s="163">
        <v>0</v>
      </c>
      <c r="G617" s="164">
        <v>0</v>
      </c>
      <c r="H617" s="164">
        <v>0</v>
      </c>
      <c r="I617" s="164">
        <v>36.785209999999999</v>
      </c>
      <c r="J617" s="164">
        <v>0</v>
      </c>
      <c r="K617" s="164">
        <v>36.785209999999999</v>
      </c>
      <c r="L617" s="164">
        <v>9.4552999999999994</v>
      </c>
      <c r="M617" s="164">
        <v>0</v>
      </c>
      <c r="N617" s="164">
        <v>9.4552999999999994</v>
      </c>
      <c r="O617" s="164">
        <v>46.24051</v>
      </c>
      <c r="P617" s="164">
        <v>8121.3326699999998</v>
      </c>
      <c r="Q617" s="164">
        <v>0</v>
      </c>
      <c r="R617" s="165">
        <v>8121.3326699999998</v>
      </c>
    </row>
    <row r="618" spans="1:18" ht="13.2">
      <c r="A618" s="166"/>
      <c r="B618" s="166"/>
      <c r="C618" s="162" t="s">
        <v>128</v>
      </c>
      <c r="D618" s="162" t="s">
        <v>128</v>
      </c>
      <c r="E618" s="162">
        <v>26</v>
      </c>
      <c r="F618" s="163">
        <v>0</v>
      </c>
      <c r="G618" s="164">
        <v>0</v>
      </c>
      <c r="H618" s="164">
        <v>0</v>
      </c>
      <c r="I618" s="164">
        <v>138.46180999999999</v>
      </c>
      <c r="J618" s="164">
        <v>0.28852999999999995</v>
      </c>
      <c r="K618" s="164">
        <v>138.75033999999999</v>
      </c>
      <c r="L618" s="164">
        <v>7162.1267900000003</v>
      </c>
      <c r="M618" s="164">
        <v>0</v>
      </c>
      <c r="N618" s="164">
        <v>7162.1267900000003</v>
      </c>
      <c r="O618" s="164">
        <v>7300.8771299999999</v>
      </c>
      <c r="P618" s="164">
        <v>7933.3888099999995</v>
      </c>
      <c r="Q618" s="164">
        <v>0</v>
      </c>
      <c r="R618" s="165">
        <v>7933.3888099999995</v>
      </c>
    </row>
    <row r="619" spans="1:18" ht="13.2">
      <c r="A619" s="166"/>
      <c r="B619" s="166"/>
      <c r="C619" s="162" t="s">
        <v>130</v>
      </c>
      <c r="D619" s="162" t="s">
        <v>130</v>
      </c>
      <c r="E619" s="162">
        <v>57</v>
      </c>
      <c r="F619" s="163">
        <v>0</v>
      </c>
      <c r="G619" s="164">
        <v>0</v>
      </c>
      <c r="H619" s="164">
        <v>0</v>
      </c>
      <c r="I619" s="164">
        <v>49.116599999999998</v>
      </c>
      <c r="J619" s="164">
        <v>0</v>
      </c>
      <c r="K619" s="164">
        <v>49.116599999999998</v>
      </c>
      <c r="L619" s="164">
        <v>108.88272000000001</v>
      </c>
      <c r="M619" s="164">
        <v>0</v>
      </c>
      <c r="N619" s="164">
        <v>108.88272000000001</v>
      </c>
      <c r="O619" s="164">
        <v>157.99932000000001</v>
      </c>
      <c r="P619" s="164">
        <v>6772.0225700000001</v>
      </c>
      <c r="Q619" s="164">
        <v>0</v>
      </c>
      <c r="R619" s="165">
        <v>6772.0225700000001</v>
      </c>
    </row>
    <row r="620" spans="1:18" ht="13.2">
      <c r="A620" s="166"/>
      <c r="B620" s="162" t="s">
        <v>16</v>
      </c>
      <c r="C620" s="162" t="s">
        <v>16</v>
      </c>
      <c r="D620" s="162" t="s">
        <v>139</v>
      </c>
      <c r="E620" s="162">
        <v>15</v>
      </c>
      <c r="F620" s="163">
        <v>0</v>
      </c>
      <c r="G620" s="164">
        <v>0</v>
      </c>
      <c r="H620" s="164">
        <v>0</v>
      </c>
      <c r="I620" s="164">
        <v>379.32708000000002</v>
      </c>
      <c r="J620" s="164">
        <v>6.1493400000000005</v>
      </c>
      <c r="K620" s="164">
        <v>385.47641999999996</v>
      </c>
      <c r="L620" s="164">
        <v>6944.5779599999996</v>
      </c>
      <c r="M620" s="164">
        <v>0</v>
      </c>
      <c r="N620" s="164">
        <v>6944.5779599999996</v>
      </c>
      <c r="O620" s="164">
        <v>7330.0543799999996</v>
      </c>
      <c r="P620" s="164">
        <v>19779.374680000001</v>
      </c>
      <c r="Q620" s="164">
        <v>0</v>
      </c>
      <c r="R620" s="165">
        <v>19779.374680000001</v>
      </c>
    </row>
    <row r="621" spans="1:18" ht="13.2">
      <c r="A621" s="166"/>
      <c r="B621" s="166"/>
      <c r="C621" s="166"/>
      <c r="D621" s="166"/>
      <c r="E621" s="167">
        <v>24</v>
      </c>
      <c r="F621" s="168">
        <v>0</v>
      </c>
      <c r="G621" s="120">
        <v>0</v>
      </c>
      <c r="H621" s="120">
        <v>0</v>
      </c>
      <c r="I621" s="120">
        <v>535.26545999999996</v>
      </c>
      <c r="J621" s="120">
        <v>5.4036400000000002</v>
      </c>
      <c r="K621" s="120">
        <v>540.66909999999996</v>
      </c>
      <c r="L621" s="120">
        <v>9635.6164499999995</v>
      </c>
      <c r="M621" s="120">
        <v>23.63203</v>
      </c>
      <c r="N621" s="120">
        <v>9659.2484800000002</v>
      </c>
      <c r="O621" s="120">
        <v>10199.917579999999</v>
      </c>
      <c r="P621" s="120">
        <v>40849.387909999998</v>
      </c>
      <c r="Q621" s="120">
        <v>275.60121000000004</v>
      </c>
      <c r="R621" s="169">
        <v>41124.989119999998</v>
      </c>
    </row>
    <row r="622" spans="1:18" ht="13.2">
      <c r="A622" s="166"/>
      <c r="B622" s="166"/>
      <c r="C622" s="166"/>
      <c r="D622" s="166"/>
      <c r="E622" s="167">
        <v>52</v>
      </c>
      <c r="F622" s="168">
        <v>0</v>
      </c>
      <c r="G622" s="120">
        <v>0</v>
      </c>
      <c r="H622" s="120">
        <v>0</v>
      </c>
      <c r="I622" s="120">
        <v>140.08078</v>
      </c>
      <c r="J622" s="120">
        <v>8.7092900000000011</v>
      </c>
      <c r="K622" s="120">
        <v>148.79007000000001</v>
      </c>
      <c r="L622" s="120">
        <v>2629.7643800000001</v>
      </c>
      <c r="M622" s="120">
        <v>0</v>
      </c>
      <c r="N622" s="120">
        <v>2629.7643800000001</v>
      </c>
      <c r="O622" s="120">
        <v>2778.5544500000001</v>
      </c>
      <c r="P622" s="120">
        <v>13948.058550000002</v>
      </c>
      <c r="Q622" s="120">
        <v>0</v>
      </c>
      <c r="R622" s="169">
        <v>13948.058550000002</v>
      </c>
    </row>
    <row r="623" spans="1:18" ht="13.2">
      <c r="A623" s="166"/>
      <c r="B623" s="166"/>
      <c r="C623" s="166"/>
      <c r="D623" s="162" t="s">
        <v>140</v>
      </c>
      <c r="E623" s="162">
        <v>12</v>
      </c>
      <c r="F623" s="163">
        <v>0</v>
      </c>
      <c r="G623" s="164">
        <v>0</v>
      </c>
      <c r="H623" s="164">
        <v>0</v>
      </c>
      <c r="I623" s="164">
        <v>804.48956999999996</v>
      </c>
      <c r="J623" s="164">
        <v>2.6679899999999996</v>
      </c>
      <c r="K623" s="164">
        <v>807.1575600000001</v>
      </c>
      <c r="L623" s="164">
        <v>5031.8667599999999</v>
      </c>
      <c r="M623" s="164">
        <v>0</v>
      </c>
      <c r="N623" s="164">
        <v>5031.8667599999999</v>
      </c>
      <c r="O623" s="164">
        <v>5839.0243200000004</v>
      </c>
      <c r="P623" s="164">
        <v>22777.631010000001</v>
      </c>
      <c r="Q623" s="164">
        <v>50.008120000000005</v>
      </c>
      <c r="R623" s="165">
        <v>22827.63913</v>
      </c>
    </row>
    <row r="624" spans="1:18" ht="13.2">
      <c r="A624" s="166"/>
      <c r="B624" s="166"/>
      <c r="C624" s="166"/>
      <c r="D624" s="162" t="s">
        <v>141</v>
      </c>
      <c r="E624" s="162">
        <v>10</v>
      </c>
      <c r="F624" s="163">
        <v>0</v>
      </c>
      <c r="G624" s="164">
        <v>0</v>
      </c>
      <c r="H624" s="164">
        <v>0</v>
      </c>
      <c r="I624" s="164">
        <v>448.47728999999998</v>
      </c>
      <c r="J624" s="164">
        <v>41.479349999999997</v>
      </c>
      <c r="K624" s="164">
        <v>489.95663999999999</v>
      </c>
      <c r="L624" s="164">
        <v>10463.894279999999</v>
      </c>
      <c r="M624" s="164">
        <v>51.630209999999998</v>
      </c>
      <c r="N624" s="164">
        <v>10515.52449</v>
      </c>
      <c r="O624" s="164">
        <v>11005.48113</v>
      </c>
      <c r="P624" s="164">
        <v>10548.33029</v>
      </c>
      <c r="Q624" s="164">
        <v>0</v>
      </c>
      <c r="R624" s="165">
        <v>10548.33029</v>
      </c>
    </row>
    <row r="625" spans="1:18" ht="13.2">
      <c r="A625" s="166"/>
      <c r="B625" s="166"/>
      <c r="C625" s="166"/>
      <c r="D625" s="162" t="s">
        <v>16</v>
      </c>
      <c r="E625" s="162">
        <v>1</v>
      </c>
      <c r="F625" s="163">
        <v>0</v>
      </c>
      <c r="G625" s="164">
        <v>0</v>
      </c>
      <c r="H625" s="164">
        <v>0</v>
      </c>
      <c r="I625" s="164">
        <v>742.12456999999995</v>
      </c>
      <c r="J625" s="164">
        <v>63.320980000000006</v>
      </c>
      <c r="K625" s="164">
        <v>805.44555000000003</v>
      </c>
      <c r="L625" s="164">
        <v>38181.014130000003</v>
      </c>
      <c r="M625" s="164">
        <v>196.77221</v>
      </c>
      <c r="N625" s="164">
        <v>38377.786340000006</v>
      </c>
      <c r="O625" s="164">
        <v>39183.231890000003</v>
      </c>
      <c r="P625" s="164">
        <v>4680.8223099999996</v>
      </c>
      <c r="Q625" s="164">
        <v>0</v>
      </c>
      <c r="R625" s="165">
        <v>4680.8223099999996</v>
      </c>
    </row>
    <row r="626" spans="1:18" ht="13.2">
      <c r="A626" s="166"/>
      <c r="B626" s="166"/>
      <c r="C626" s="166"/>
      <c r="D626" s="162" t="s">
        <v>144</v>
      </c>
      <c r="E626" s="162">
        <v>7</v>
      </c>
      <c r="F626" s="163">
        <v>0</v>
      </c>
      <c r="G626" s="164">
        <v>0</v>
      </c>
      <c r="H626" s="164">
        <v>0</v>
      </c>
      <c r="I626" s="164">
        <v>259.18038000000001</v>
      </c>
      <c r="J626" s="164">
        <v>39.610639999999997</v>
      </c>
      <c r="K626" s="164">
        <v>298.79102</v>
      </c>
      <c r="L626" s="164">
        <v>28469.24107</v>
      </c>
      <c r="M626" s="164">
        <v>0</v>
      </c>
      <c r="N626" s="164">
        <v>28469.24107</v>
      </c>
      <c r="O626" s="164">
        <v>28768.032090000001</v>
      </c>
      <c r="P626" s="164">
        <v>22556.43821</v>
      </c>
      <c r="Q626" s="164">
        <v>0</v>
      </c>
      <c r="R626" s="165">
        <v>22556.43821</v>
      </c>
    </row>
    <row r="627" spans="1:18" ht="13.2">
      <c r="A627" s="166"/>
      <c r="B627" s="166"/>
      <c r="C627" s="166"/>
      <c r="D627" s="162" t="s">
        <v>148</v>
      </c>
      <c r="E627" s="162">
        <v>13</v>
      </c>
      <c r="F627" s="163">
        <v>0</v>
      </c>
      <c r="G627" s="164">
        <v>0</v>
      </c>
      <c r="H627" s="164">
        <v>0</v>
      </c>
      <c r="I627" s="164">
        <v>165.12768</v>
      </c>
      <c r="J627" s="164">
        <v>3.1353599999999999</v>
      </c>
      <c r="K627" s="164">
        <v>168.26304000000002</v>
      </c>
      <c r="L627" s="164">
        <v>4350.9781600000006</v>
      </c>
      <c r="M627" s="164">
        <v>5.6634799999999998</v>
      </c>
      <c r="N627" s="164">
        <v>4356.6416399999998</v>
      </c>
      <c r="O627" s="164">
        <v>4524.9046799999996</v>
      </c>
      <c r="P627" s="164">
        <v>14696.934449999999</v>
      </c>
      <c r="Q627" s="164">
        <v>126.70252000000001</v>
      </c>
      <c r="R627" s="165">
        <v>14823.636970000001</v>
      </c>
    </row>
    <row r="628" spans="1:18" ht="13.2">
      <c r="A628" s="166"/>
      <c r="B628" s="166"/>
      <c r="C628" s="166"/>
      <c r="D628" s="162" t="s">
        <v>149</v>
      </c>
      <c r="E628" s="162">
        <v>4</v>
      </c>
      <c r="F628" s="163">
        <v>0</v>
      </c>
      <c r="G628" s="164">
        <v>0</v>
      </c>
      <c r="H628" s="164">
        <v>0</v>
      </c>
      <c r="I628" s="164">
        <v>5840.7531799999997</v>
      </c>
      <c r="J628" s="164">
        <v>825.05098999999996</v>
      </c>
      <c r="K628" s="164">
        <v>6665.8041700000003</v>
      </c>
      <c r="L628" s="164">
        <v>294788.78177</v>
      </c>
      <c r="M628" s="164">
        <v>742.52943999999991</v>
      </c>
      <c r="N628" s="164">
        <v>295531.31120999996</v>
      </c>
      <c r="O628" s="164">
        <v>302197.11537999997</v>
      </c>
      <c r="P628" s="164">
        <v>64676.998630000002</v>
      </c>
      <c r="Q628" s="164">
        <v>3262.6926800000001</v>
      </c>
      <c r="R628" s="165">
        <v>67939.691310000009</v>
      </c>
    </row>
    <row r="629" spans="1:18" ht="13.2">
      <c r="A629" s="166"/>
      <c r="B629" s="166"/>
      <c r="C629" s="166"/>
      <c r="D629" s="162" t="s">
        <v>151</v>
      </c>
      <c r="E629" s="162">
        <v>5</v>
      </c>
      <c r="F629" s="163">
        <v>0</v>
      </c>
      <c r="G629" s="164">
        <v>0</v>
      </c>
      <c r="H629" s="164">
        <v>0</v>
      </c>
      <c r="I629" s="164">
        <v>255.60968</v>
      </c>
      <c r="J629" s="164">
        <v>31.101560000000003</v>
      </c>
      <c r="K629" s="164">
        <v>286.71123999999998</v>
      </c>
      <c r="L629" s="164">
        <v>12952.431259999999</v>
      </c>
      <c r="M629" s="164">
        <v>5.8556599999999994</v>
      </c>
      <c r="N629" s="164">
        <v>12958.28692</v>
      </c>
      <c r="O629" s="164">
        <v>13244.998160000001</v>
      </c>
      <c r="P629" s="164">
        <v>11332.894340000001</v>
      </c>
      <c r="Q629" s="164">
        <v>0</v>
      </c>
      <c r="R629" s="165">
        <v>11332.894340000001</v>
      </c>
    </row>
    <row r="630" spans="1:18" ht="13.2">
      <c r="A630" s="166"/>
      <c r="B630" s="166"/>
      <c r="C630" s="166"/>
      <c r="D630" s="166"/>
      <c r="E630" s="167">
        <v>22</v>
      </c>
      <c r="F630" s="168">
        <v>0</v>
      </c>
      <c r="G630" s="120">
        <v>0</v>
      </c>
      <c r="H630" s="120">
        <v>0</v>
      </c>
      <c r="I630" s="120">
        <v>304.10361</v>
      </c>
      <c r="J630" s="120">
        <v>11.334350000000001</v>
      </c>
      <c r="K630" s="120">
        <v>315.43796000000003</v>
      </c>
      <c r="L630" s="120">
        <v>7479.4931500000002</v>
      </c>
      <c r="M630" s="120">
        <v>0</v>
      </c>
      <c r="N630" s="120">
        <v>7479.4931500000002</v>
      </c>
      <c r="O630" s="120">
        <v>7794.9311100000004</v>
      </c>
      <c r="P630" s="120">
        <v>17304.419109999999</v>
      </c>
      <c r="Q630" s="120">
        <v>0</v>
      </c>
      <c r="R630" s="169">
        <v>17304.419109999999</v>
      </c>
    </row>
    <row r="631" spans="1:18" ht="13.2">
      <c r="A631" s="166"/>
      <c r="B631" s="166"/>
      <c r="C631" s="166"/>
      <c r="D631" s="166"/>
      <c r="E631" s="167">
        <v>60</v>
      </c>
      <c r="F631" s="168">
        <v>0</v>
      </c>
      <c r="G631" s="120">
        <v>0</v>
      </c>
      <c r="H631" s="120">
        <v>0</v>
      </c>
      <c r="I631" s="120">
        <v>166.12837999999999</v>
      </c>
      <c r="J631" s="120">
        <v>1.1990000000000001E-2</v>
      </c>
      <c r="K631" s="120">
        <v>166.14036999999999</v>
      </c>
      <c r="L631" s="120">
        <v>4817.1421100000007</v>
      </c>
      <c r="M631" s="120">
        <v>0</v>
      </c>
      <c r="N631" s="120">
        <v>4817.1421100000007</v>
      </c>
      <c r="O631" s="120">
        <v>4983.2824800000008</v>
      </c>
      <c r="P631" s="120">
        <v>10129.64422</v>
      </c>
      <c r="Q631" s="120">
        <v>0</v>
      </c>
      <c r="R631" s="169">
        <v>10129.64422</v>
      </c>
    </row>
    <row r="632" spans="1:18" ht="13.2">
      <c r="A632" s="166"/>
      <c r="B632" s="166"/>
      <c r="C632" s="166"/>
      <c r="D632" s="162" t="s">
        <v>152</v>
      </c>
      <c r="E632" s="162">
        <v>6</v>
      </c>
      <c r="F632" s="163">
        <v>0</v>
      </c>
      <c r="G632" s="164">
        <v>0</v>
      </c>
      <c r="H632" s="164">
        <v>0</v>
      </c>
      <c r="I632" s="164">
        <v>281.15731</v>
      </c>
      <c r="J632" s="164">
        <v>34.785339999999998</v>
      </c>
      <c r="K632" s="164">
        <v>315.94265000000001</v>
      </c>
      <c r="L632" s="164">
        <v>16865.39273</v>
      </c>
      <c r="M632" s="164">
        <v>4.0133600000000005</v>
      </c>
      <c r="N632" s="164">
        <v>16869.40609</v>
      </c>
      <c r="O632" s="164">
        <v>17185.348739999998</v>
      </c>
      <c r="P632" s="164">
        <v>17558.11447</v>
      </c>
      <c r="Q632" s="164">
        <v>0</v>
      </c>
      <c r="R632" s="165">
        <v>17558.11447</v>
      </c>
    </row>
    <row r="633" spans="1:18" ht="13.2">
      <c r="A633" s="166"/>
      <c r="B633" s="166"/>
      <c r="C633" s="166"/>
      <c r="D633" s="166"/>
      <c r="E633" s="167">
        <v>58</v>
      </c>
      <c r="F633" s="168">
        <v>0</v>
      </c>
      <c r="G633" s="120">
        <v>0</v>
      </c>
      <c r="H633" s="120">
        <v>0</v>
      </c>
      <c r="I633" s="120">
        <v>446.27658000000002</v>
      </c>
      <c r="J633" s="120">
        <v>24.958759999999998</v>
      </c>
      <c r="K633" s="120">
        <v>471.23534000000001</v>
      </c>
      <c r="L633" s="120">
        <v>2554.3346000000001</v>
      </c>
      <c r="M633" s="120">
        <v>35.592239999999997</v>
      </c>
      <c r="N633" s="120">
        <v>2589.9268399999996</v>
      </c>
      <c r="O633" s="120">
        <v>3061.1621800000003</v>
      </c>
      <c r="P633" s="120">
        <v>13307.46233</v>
      </c>
      <c r="Q633" s="120">
        <v>0</v>
      </c>
      <c r="R633" s="169">
        <v>13307.46233</v>
      </c>
    </row>
    <row r="634" spans="1:18" ht="13.2">
      <c r="A634" s="166"/>
      <c r="B634" s="166"/>
      <c r="C634" s="166"/>
      <c r="D634" s="162" t="s">
        <v>157</v>
      </c>
      <c r="E634" s="162">
        <v>29</v>
      </c>
      <c r="F634" s="163">
        <v>0</v>
      </c>
      <c r="G634" s="164">
        <v>0</v>
      </c>
      <c r="H634" s="164">
        <v>0</v>
      </c>
      <c r="I634" s="164">
        <v>326.58828000000005</v>
      </c>
      <c r="J634" s="164">
        <v>0.38679000000000002</v>
      </c>
      <c r="K634" s="164">
        <v>326.97507000000002</v>
      </c>
      <c r="L634" s="164">
        <v>5521.74082</v>
      </c>
      <c r="M634" s="164">
        <v>0.43028</v>
      </c>
      <c r="N634" s="164">
        <v>5522.1710999999996</v>
      </c>
      <c r="O634" s="164">
        <v>5849.14617</v>
      </c>
      <c r="P634" s="164">
        <v>17845.308659999999</v>
      </c>
      <c r="Q634" s="164">
        <v>0</v>
      </c>
      <c r="R634" s="165">
        <v>17845.308659999999</v>
      </c>
    </row>
    <row r="635" spans="1:18" ht="13.2">
      <c r="A635" s="166"/>
      <c r="B635" s="166"/>
      <c r="C635" s="166"/>
      <c r="D635" s="162" t="s">
        <v>158</v>
      </c>
      <c r="E635" s="162">
        <v>28</v>
      </c>
      <c r="F635" s="163">
        <v>0</v>
      </c>
      <c r="G635" s="164">
        <v>0</v>
      </c>
      <c r="H635" s="164">
        <v>0</v>
      </c>
      <c r="I635" s="164">
        <v>501.31933000000004</v>
      </c>
      <c r="J635" s="164">
        <v>454.30720000000002</v>
      </c>
      <c r="K635" s="164">
        <v>955.62653</v>
      </c>
      <c r="L635" s="164">
        <v>5315.3638700000001</v>
      </c>
      <c r="M635" s="164">
        <v>0</v>
      </c>
      <c r="N635" s="164">
        <v>5315.3638700000001</v>
      </c>
      <c r="O635" s="164">
        <v>6270.9904000000006</v>
      </c>
      <c r="P635" s="164">
        <v>16173.65502</v>
      </c>
      <c r="Q635" s="164">
        <v>0</v>
      </c>
      <c r="R635" s="165">
        <v>16173.65502</v>
      </c>
    </row>
    <row r="636" spans="1:18" ht="13.2">
      <c r="A636" s="166"/>
      <c r="B636" s="166"/>
      <c r="C636" s="166"/>
      <c r="D636" s="166"/>
      <c r="E636" s="167">
        <v>53</v>
      </c>
      <c r="F636" s="168">
        <v>0</v>
      </c>
      <c r="G636" s="120">
        <v>0</v>
      </c>
      <c r="H636" s="120">
        <v>0</v>
      </c>
      <c r="I636" s="120">
        <v>188.11882</v>
      </c>
      <c r="J636" s="120">
        <v>0</v>
      </c>
      <c r="K636" s="120">
        <v>188.11882</v>
      </c>
      <c r="L636" s="120">
        <v>2407.6415000000002</v>
      </c>
      <c r="M636" s="120">
        <v>11.1576</v>
      </c>
      <c r="N636" s="120">
        <v>2418.7991000000002</v>
      </c>
      <c r="O636" s="120">
        <v>2606.9179199999999</v>
      </c>
      <c r="P636" s="120">
        <v>7014.9450099999995</v>
      </c>
      <c r="Q636" s="120">
        <v>0</v>
      </c>
      <c r="R636" s="169">
        <v>7014.9450099999995</v>
      </c>
    </row>
    <row r="637" spans="1:18" ht="13.2">
      <c r="A637" s="166"/>
      <c r="B637" s="166"/>
      <c r="C637" s="166"/>
      <c r="D637" s="162" t="s">
        <v>209</v>
      </c>
      <c r="E637" s="162">
        <v>42</v>
      </c>
      <c r="F637" s="163">
        <v>0</v>
      </c>
      <c r="G637" s="164">
        <v>0</v>
      </c>
      <c r="H637" s="164">
        <v>0</v>
      </c>
      <c r="I637" s="164">
        <v>390.04831000000001</v>
      </c>
      <c r="J637" s="164">
        <v>29.473980000000001</v>
      </c>
      <c r="K637" s="164">
        <v>419.52229</v>
      </c>
      <c r="L637" s="164">
        <v>2377.8982000000001</v>
      </c>
      <c r="M637" s="164">
        <v>5.5743400000000003</v>
      </c>
      <c r="N637" s="164">
        <v>2383.4725400000002</v>
      </c>
      <c r="O637" s="164">
        <v>2802.9948300000001</v>
      </c>
      <c r="P637" s="164">
        <v>15521.26678</v>
      </c>
      <c r="Q637" s="164">
        <v>0</v>
      </c>
      <c r="R637" s="165">
        <v>15521.26678</v>
      </c>
    </row>
    <row r="638" spans="1:18" ht="13.2">
      <c r="A638" s="166"/>
      <c r="B638" s="166"/>
      <c r="C638" s="162" t="s">
        <v>318</v>
      </c>
      <c r="D638" s="162" t="s">
        <v>318</v>
      </c>
      <c r="E638" s="162">
        <v>43</v>
      </c>
      <c r="F638" s="163">
        <v>0</v>
      </c>
      <c r="G638" s="164">
        <v>0</v>
      </c>
      <c r="H638" s="164">
        <v>0</v>
      </c>
      <c r="I638" s="164">
        <v>0</v>
      </c>
      <c r="J638" s="164">
        <v>0</v>
      </c>
      <c r="K638" s="164">
        <v>0</v>
      </c>
      <c r="L638" s="164">
        <v>0</v>
      </c>
      <c r="M638" s="164">
        <v>0</v>
      </c>
      <c r="N638" s="164">
        <v>0</v>
      </c>
      <c r="O638" s="164">
        <v>0</v>
      </c>
      <c r="P638" s="164">
        <v>1670.9965099999999</v>
      </c>
      <c r="Q638" s="164">
        <v>0</v>
      </c>
      <c r="R638" s="165">
        <v>1670.9965099999999</v>
      </c>
    </row>
    <row r="639" spans="1:18" ht="13.2">
      <c r="A639" s="162" t="s">
        <v>319</v>
      </c>
      <c r="B639" s="162" t="s">
        <v>3</v>
      </c>
      <c r="C639" s="162" t="s">
        <v>104</v>
      </c>
      <c r="D639" s="162" t="s">
        <v>105</v>
      </c>
      <c r="E639" s="162">
        <v>50</v>
      </c>
      <c r="F639" s="163">
        <v>0</v>
      </c>
      <c r="G639" s="164">
        <v>0</v>
      </c>
      <c r="H639" s="164">
        <v>0</v>
      </c>
      <c r="I639" s="164">
        <v>504.79828999999995</v>
      </c>
      <c r="J639" s="164">
        <v>60.786410000000004</v>
      </c>
      <c r="K639" s="164">
        <v>565.5847</v>
      </c>
      <c r="L639" s="164">
        <v>4978.8545000000004</v>
      </c>
      <c r="M639" s="164">
        <v>6.9779999999999995E-2</v>
      </c>
      <c r="N639" s="164">
        <v>4978.9242800000002</v>
      </c>
      <c r="O639" s="164">
        <v>5544.5089800000005</v>
      </c>
      <c r="P639" s="164">
        <v>4330.6413600000005</v>
      </c>
      <c r="Q639" s="164">
        <v>0</v>
      </c>
      <c r="R639" s="165">
        <v>4330.6413600000005</v>
      </c>
    </row>
    <row r="640" spans="1:18" ht="13.2">
      <c r="A640" s="166"/>
      <c r="B640" s="162" t="s">
        <v>65</v>
      </c>
      <c r="C640" s="162" t="s">
        <v>106</v>
      </c>
      <c r="D640" s="162" t="s">
        <v>106</v>
      </c>
      <c r="E640" s="162">
        <v>61</v>
      </c>
      <c r="F640" s="163">
        <v>0</v>
      </c>
      <c r="G640" s="164">
        <v>0</v>
      </c>
      <c r="H640" s="164">
        <v>0</v>
      </c>
      <c r="I640" s="164">
        <v>11026.8078</v>
      </c>
      <c r="J640" s="164">
        <v>213.87719000000001</v>
      </c>
      <c r="K640" s="164">
        <v>11240.68499</v>
      </c>
      <c r="L640" s="164">
        <v>30809.912789999998</v>
      </c>
      <c r="M640" s="164">
        <v>1749.5121299999998</v>
      </c>
      <c r="N640" s="164">
        <v>32559.424920000001</v>
      </c>
      <c r="O640" s="164">
        <v>43800.109909999999</v>
      </c>
      <c r="P640" s="164">
        <v>13774.292300000001</v>
      </c>
      <c r="Q640" s="164">
        <v>0</v>
      </c>
      <c r="R640" s="165">
        <v>13774.292300000001</v>
      </c>
    </row>
    <row r="641" spans="1:18" ht="13.2">
      <c r="A641" s="166"/>
      <c r="B641" s="166"/>
      <c r="C641" s="166"/>
      <c r="D641" s="162" t="s">
        <v>320</v>
      </c>
      <c r="E641" s="162">
        <v>44</v>
      </c>
      <c r="F641" s="163">
        <v>0</v>
      </c>
      <c r="G641" s="164">
        <v>0</v>
      </c>
      <c r="H641" s="164">
        <v>0</v>
      </c>
      <c r="I641" s="164">
        <v>577.80653000000007</v>
      </c>
      <c r="J641" s="164">
        <v>9.54026</v>
      </c>
      <c r="K641" s="164">
        <v>587.34679000000006</v>
      </c>
      <c r="L641" s="164">
        <v>979.77356999999995</v>
      </c>
      <c r="M641" s="164">
        <v>3.5499999999999998E-3</v>
      </c>
      <c r="N641" s="164">
        <v>979.77711999999997</v>
      </c>
      <c r="O641" s="164">
        <v>1567.12391</v>
      </c>
      <c r="P641" s="164">
        <v>3682.1915099999997</v>
      </c>
      <c r="Q641" s="164">
        <v>0</v>
      </c>
      <c r="R641" s="165">
        <v>3682.1915099999997</v>
      </c>
    </row>
    <row r="642" spans="1:18" ht="13.2">
      <c r="A642" s="166"/>
      <c r="B642" s="166"/>
      <c r="C642" s="162" t="s">
        <v>222</v>
      </c>
      <c r="D642" s="162" t="s">
        <v>222</v>
      </c>
      <c r="E642" s="162">
        <v>53</v>
      </c>
      <c r="F642" s="163">
        <v>0</v>
      </c>
      <c r="G642" s="164">
        <v>0</v>
      </c>
      <c r="H642" s="164">
        <v>0</v>
      </c>
      <c r="I642" s="164">
        <v>1922.81972</v>
      </c>
      <c r="J642" s="164">
        <v>82.423760000000001</v>
      </c>
      <c r="K642" s="164">
        <v>2005.2434800000001</v>
      </c>
      <c r="L642" s="164">
        <v>2070.3343600000003</v>
      </c>
      <c r="M642" s="164">
        <v>1.2330000000000001E-2</v>
      </c>
      <c r="N642" s="164">
        <v>2070.3466899999999</v>
      </c>
      <c r="O642" s="164">
        <v>4075.5901699999999</v>
      </c>
      <c r="P642" s="164">
        <v>8457.4682300000004</v>
      </c>
      <c r="Q642" s="164">
        <v>0</v>
      </c>
      <c r="R642" s="165">
        <v>8457.4682300000004</v>
      </c>
    </row>
    <row r="643" spans="1:18" ht="13.2">
      <c r="A643" s="166"/>
      <c r="B643" s="166"/>
      <c r="C643" s="162" t="s">
        <v>321</v>
      </c>
      <c r="D643" s="162" t="s">
        <v>322</v>
      </c>
      <c r="E643" s="162">
        <v>48</v>
      </c>
      <c r="F643" s="163">
        <v>0</v>
      </c>
      <c r="G643" s="164">
        <v>0</v>
      </c>
      <c r="H643" s="164">
        <v>0</v>
      </c>
      <c r="I643" s="164">
        <v>1122.16074</v>
      </c>
      <c r="J643" s="164">
        <v>27.99052</v>
      </c>
      <c r="K643" s="164">
        <v>1150.1512600000001</v>
      </c>
      <c r="L643" s="164">
        <v>8188.7292600000001</v>
      </c>
      <c r="M643" s="164">
        <v>7.0000000000000007E-5</v>
      </c>
      <c r="N643" s="164">
        <v>8188.7293300000001</v>
      </c>
      <c r="O643" s="164">
        <v>9338.8805900000007</v>
      </c>
      <c r="P643" s="164">
        <v>8857.25713</v>
      </c>
      <c r="Q643" s="164">
        <v>0</v>
      </c>
      <c r="R643" s="165">
        <v>8857.25713</v>
      </c>
    </row>
    <row r="644" spans="1:18" ht="13.2">
      <c r="A644" s="166"/>
      <c r="B644" s="162" t="s">
        <v>5</v>
      </c>
      <c r="C644" s="162" t="s">
        <v>5</v>
      </c>
      <c r="D644" s="162" t="s">
        <v>107</v>
      </c>
      <c r="E644" s="162">
        <v>8</v>
      </c>
      <c r="F644" s="163">
        <v>0</v>
      </c>
      <c r="G644" s="164">
        <v>0</v>
      </c>
      <c r="H644" s="164">
        <v>0</v>
      </c>
      <c r="I644" s="164">
        <v>1619.30078</v>
      </c>
      <c r="J644" s="164">
        <v>119.85191999999999</v>
      </c>
      <c r="K644" s="164">
        <v>1739.1526999999999</v>
      </c>
      <c r="L644" s="164">
        <v>16671.713189999999</v>
      </c>
      <c r="M644" s="164">
        <v>28.078040000000001</v>
      </c>
      <c r="N644" s="164">
        <v>16699.791229999999</v>
      </c>
      <c r="O644" s="164">
        <v>18438.943930000001</v>
      </c>
      <c r="P644" s="164">
        <v>5162.3957099999998</v>
      </c>
      <c r="Q644" s="164">
        <v>0</v>
      </c>
      <c r="R644" s="165">
        <v>5162.3957099999998</v>
      </c>
    </row>
    <row r="645" spans="1:18" ht="13.2">
      <c r="A645" s="166"/>
      <c r="B645" s="166"/>
      <c r="C645" s="166"/>
      <c r="D645" s="162" t="s">
        <v>108</v>
      </c>
      <c r="E645" s="162">
        <v>3</v>
      </c>
      <c r="F645" s="163">
        <v>0</v>
      </c>
      <c r="G645" s="164">
        <v>0</v>
      </c>
      <c r="H645" s="164">
        <v>0</v>
      </c>
      <c r="I645" s="164">
        <v>1241.8168600000001</v>
      </c>
      <c r="J645" s="164">
        <v>72.301609999999997</v>
      </c>
      <c r="K645" s="164">
        <v>1314.1184699999999</v>
      </c>
      <c r="L645" s="164">
        <v>8938.9935100000002</v>
      </c>
      <c r="M645" s="164">
        <v>243.95829000000001</v>
      </c>
      <c r="N645" s="164">
        <v>9182.9518000000007</v>
      </c>
      <c r="O645" s="164">
        <v>10497.07027</v>
      </c>
      <c r="P645" s="164">
        <v>8103.9154200000003</v>
      </c>
      <c r="Q645" s="164">
        <v>325.76223999999996</v>
      </c>
      <c r="R645" s="165">
        <v>8429.6776599999994</v>
      </c>
    </row>
    <row r="646" spans="1:18" ht="13.2">
      <c r="A646" s="166"/>
      <c r="B646" s="166"/>
      <c r="C646" s="166"/>
      <c r="D646" s="162" t="s">
        <v>223</v>
      </c>
      <c r="E646" s="162">
        <v>10</v>
      </c>
      <c r="F646" s="163">
        <v>0</v>
      </c>
      <c r="G646" s="164">
        <v>0</v>
      </c>
      <c r="H646" s="164">
        <v>0</v>
      </c>
      <c r="I646" s="164">
        <v>284.14112</v>
      </c>
      <c r="J646" s="164">
        <v>0.86617999999999995</v>
      </c>
      <c r="K646" s="164">
        <v>285.00729999999999</v>
      </c>
      <c r="L646" s="164">
        <v>108.14966</v>
      </c>
      <c r="M646" s="164">
        <v>1.304E-2</v>
      </c>
      <c r="N646" s="164">
        <v>108.1627</v>
      </c>
      <c r="O646" s="164">
        <v>393.17</v>
      </c>
      <c r="P646" s="164">
        <v>5959.8027499999998</v>
      </c>
      <c r="Q646" s="164">
        <v>0</v>
      </c>
      <c r="R646" s="165">
        <v>5959.8027499999998</v>
      </c>
    </row>
    <row r="647" spans="1:18" ht="13.2">
      <c r="A647" s="166"/>
      <c r="B647" s="166"/>
      <c r="C647" s="162" t="s">
        <v>194</v>
      </c>
      <c r="D647" s="162" t="s">
        <v>195</v>
      </c>
      <c r="E647" s="162">
        <v>4</v>
      </c>
      <c r="F647" s="163">
        <v>0</v>
      </c>
      <c r="G647" s="164">
        <v>0</v>
      </c>
      <c r="H647" s="164">
        <v>0</v>
      </c>
      <c r="I647" s="164">
        <v>366.85497999999995</v>
      </c>
      <c r="J647" s="164">
        <v>33.080589999999994</v>
      </c>
      <c r="K647" s="164">
        <v>399.93556999999998</v>
      </c>
      <c r="L647" s="164">
        <v>419.47025000000002</v>
      </c>
      <c r="M647" s="164">
        <v>0</v>
      </c>
      <c r="N647" s="164">
        <v>419.47025000000002</v>
      </c>
      <c r="O647" s="164">
        <v>819.40581999999995</v>
      </c>
      <c r="P647" s="164">
        <v>6890.4555899999996</v>
      </c>
      <c r="Q647" s="164">
        <v>0</v>
      </c>
      <c r="R647" s="165">
        <v>6890.4555899999996</v>
      </c>
    </row>
    <row r="648" spans="1:18" ht="13.2">
      <c r="A648" s="166"/>
      <c r="B648" s="162" t="s">
        <v>6</v>
      </c>
      <c r="C648" s="162" t="s">
        <v>110</v>
      </c>
      <c r="D648" s="162" t="s">
        <v>6</v>
      </c>
      <c r="E648" s="162">
        <v>90</v>
      </c>
      <c r="F648" s="163">
        <v>0</v>
      </c>
      <c r="G648" s="164">
        <v>0</v>
      </c>
      <c r="H648" s="164">
        <v>0</v>
      </c>
      <c r="I648" s="164">
        <v>285.11433</v>
      </c>
      <c r="J648" s="164">
        <v>5.1600000000000005E-3</v>
      </c>
      <c r="K648" s="164">
        <v>285.11948999999998</v>
      </c>
      <c r="L648" s="164">
        <v>828.20605</v>
      </c>
      <c r="M648" s="164">
        <v>1.1999999999999999E-3</v>
      </c>
      <c r="N648" s="164">
        <v>828.20725000000004</v>
      </c>
      <c r="O648" s="164">
        <v>1113.32674</v>
      </c>
      <c r="P648" s="164">
        <v>4528.1288500000001</v>
      </c>
      <c r="Q648" s="164">
        <v>0</v>
      </c>
      <c r="R648" s="165">
        <v>4528.1288500000001</v>
      </c>
    </row>
    <row r="649" spans="1:18" ht="13.2">
      <c r="A649" s="166"/>
      <c r="B649" s="166"/>
      <c r="C649" s="162" t="s">
        <v>287</v>
      </c>
      <c r="D649" s="162" t="s">
        <v>287</v>
      </c>
      <c r="E649" s="162">
        <v>97</v>
      </c>
      <c r="F649" s="163">
        <v>0</v>
      </c>
      <c r="G649" s="164">
        <v>0</v>
      </c>
      <c r="H649" s="164">
        <v>0</v>
      </c>
      <c r="I649" s="164">
        <v>82.069490000000002</v>
      </c>
      <c r="J649" s="164">
        <v>0</v>
      </c>
      <c r="K649" s="164">
        <v>82.069490000000002</v>
      </c>
      <c r="L649" s="164">
        <v>87.439189999999996</v>
      </c>
      <c r="M649" s="164">
        <v>0</v>
      </c>
      <c r="N649" s="164">
        <v>87.439189999999996</v>
      </c>
      <c r="O649" s="164">
        <v>169.50868</v>
      </c>
      <c r="P649" s="164">
        <v>3984.5302799999999</v>
      </c>
      <c r="Q649" s="164">
        <v>0</v>
      </c>
      <c r="R649" s="165">
        <v>3984.5302799999999</v>
      </c>
    </row>
    <row r="650" spans="1:18" ht="13.2">
      <c r="A650" s="166"/>
      <c r="B650" s="166"/>
      <c r="C650" s="162" t="s">
        <v>310</v>
      </c>
      <c r="D650" s="162" t="s">
        <v>311</v>
      </c>
      <c r="E650" s="162">
        <v>65</v>
      </c>
      <c r="F650" s="163">
        <v>0</v>
      </c>
      <c r="G650" s="164">
        <v>0</v>
      </c>
      <c r="H650" s="164">
        <v>0</v>
      </c>
      <c r="I650" s="164">
        <v>456.01911000000001</v>
      </c>
      <c r="J650" s="164">
        <v>3.7513899999999998</v>
      </c>
      <c r="K650" s="164">
        <v>459.77050000000003</v>
      </c>
      <c r="L650" s="164">
        <v>671.61858999999993</v>
      </c>
      <c r="M650" s="164">
        <v>7.5499999999999994E-3</v>
      </c>
      <c r="N650" s="164">
        <v>671.62613999999996</v>
      </c>
      <c r="O650" s="164">
        <v>1131.3966399999999</v>
      </c>
      <c r="P650" s="164">
        <v>2432.7312999999999</v>
      </c>
      <c r="Q650" s="164">
        <v>0</v>
      </c>
      <c r="R650" s="165">
        <v>2432.7312999999999</v>
      </c>
    </row>
    <row r="651" spans="1:18" ht="13.2">
      <c r="A651" s="166"/>
      <c r="B651" s="162" t="s">
        <v>7</v>
      </c>
      <c r="C651" s="162" t="s">
        <v>229</v>
      </c>
      <c r="D651" s="162" t="s">
        <v>229</v>
      </c>
      <c r="E651" s="162">
        <v>75</v>
      </c>
      <c r="F651" s="163">
        <v>0</v>
      </c>
      <c r="G651" s="164">
        <v>0</v>
      </c>
      <c r="H651" s="164">
        <v>0</v>
      </c>
      <c r="I651" s="164">
        <v>503.81299000000001</v>
      </c>
      <c r="J651" s="164">
        <v>6.7000000000000002E-4</v>
      </c>
      <c r="K651" s="164">
        <v>503.81365999999997</v>
      </c>
      <c r="L651" s="164">
        <v>99.894840000000002</v>
      </c>
      <c r="M651" s="164">
        <v>0</v>
      </c>
      <c r="N651" s="164">
        <v>99.894840000000002</v>
      </c>
      <c r="O651" s="164">
        <v>603.70849999999996</v>
      </c>
      <c r="P651" s="164">
        <v>5826.8829699999997</v>
      </c>
      <c r="Q651" s="164">
        <v>0</v>
      </c>
      <c r="R651" s="165">
        <v>5826.8829699999997</v>
      </c>
    </row>
    <row r="652" spans="1:18" ht="13.2">
      <c r="A652" s="166"/>
      <c r="B652" s="166"/>
      <c r="C652" s="162" t="s">
        <v>7</v>
      </c>
      <c r="D652" s="162" t="s">
        <v>7</v>
      </c>
      <c r="E652" s="162">
        <v>76</v>
      </c>
      <c r="F652" s="163">
        <v>0</v>
      </c>
      <c r="G652" s="164">
        <v>0</v>
      </c>
      <c r="H652" s="164">
        <v>0</v>
      </c>
      <c r="I652" s="164">
        <v>13544.48192</v>
      </c>
      <c r="J652" s="164">
        <v>1328.67795</v>
      </c>
      <c r="K652" s="164">
        <v>14873.15987</v>
      </c>
      <c r="L652" s="164">
        <v>71424.73318000001</v>
      </c>
      <c r="M652" s="164">
        <v>2522.6170200000001</v>
      </c>
      <c r="N652" s="164">
        <v>73947.350200000001</v>
      </c>
      <c r="O652" s="164">
        <v>88820.510069999989</v>
      </c>
      <c r="P652" s="164">
        <v>10384.988800000001</v>
      </c>
      <c r="Q652" s="164">
        <v>0</v>
      </c>
      <c r="R652" s="165">
        <v>10384.988800000001</v>
      </c>
    </row>
    <row r="653" spans="1:18" ht="13.2">
      <c r="A653" s="166"/>
      <c r="B653" s="166"/>
      <c r="C653" s="162" t="s">
        <v>230</v>
      </c>
      <c r="D653" s="162" t="s">
        <v>230</v>
      </c>
      <c r="E653" s="162">
        <v>82</v>
      </c>
      <c r="F653" s="163">
        <v>0</v>
      </c>
      <c r="G653" s="164">
        <v>0</v>
      </c>
      <c r="H653" s="164">
        <v>0</v>
      </c>
      <c r="I653" s="164">
        <v>924.19380000000001</v>
      </c>
      <c r="J653" s="164">
        <v>0</v>
      </c>
      <c r="K653" s="164">
        <v>924.19380000000001</v>
      </c>
      <c r="L653" s="164">
        <v>415.9375</v>
      </c>
      <c r="M653" s="164">
        <v>0</v>
      </c>
      <c r="N653" s="164">
        <v>415.9375</v>
      </c>
      <c r="O653" s="164">
        <v>1340.1313</v>
      </c>
      <c r="P653" s="164">
        <v>10194.225199999999</v>
      </c>
      <c r="Q653" s="164">
        <v>0</v>
      </c>
      <c r="R653" s="165">
        <v>10194.225199999999</v>
      </c>
    </row>
    <row r="654" spans="1:18" ht="13.2">
      <c r="A654" s="166"/>
      <c r="B654" s="166"/>
      <c r="C654" s="162" t="s">
        <v>198</v>
      </c>
      <c r="D654" s="162" t="s">
        <v>198</v>
      </c>
      <c r="E654" s="162">
        <v>81</v>
      </c>
      <c r="F654" s="163">
        <v>0</v>
      </c>
      <c r="G654" s="164">
        <v>0</v>
      </c>
      <c r="H654" s="164">
        <v>0</v>
      </c>
      <c r="I654" s="164">
        <v>465.85215000000005</v>
      </c>
      <c r="J654" s="164">
        <v>0</v>
      </c>
      <c r="K654" s="164">
        <v>465.85215000000005</v>
      </c>
      <c r="L654" s="164">
        <v>962.86512000000005</v>
      </c>
      <c r="M654" s="164">
        <v>0</v>
      </c>
      <c r="N654" s="164">
        <v>962.86512000000005</v>
      </c>
      <c r="O654" s="164">
        <v>1428.7172700000001</v>
      </c>
      <c r="P654" s="164">
        <v>8733.46018</v>
      </c>
      <c r="Q654" s="164">
        <v>0</v>
      </c>
      <c r="R654" s="165">
        <v>8733.46018</v>
      </c>
    </row>
    <row r="655" spans="1:18" ht="13.2">
      <c r="A655" s="166"/>
      <c r="B655" s="166"/>
      <c r="C655" s="162" t="s">
        <v>323</v>
      </c>
      <c r="D655" s="162" t="s">
        <v>324</v>
      </c>
      <c r="E655" s="162">
        <v>89</v>
      </c>
      <c r="F655" s="163">
        <v>0</v>
      </c>
      <c r="G655" s="164">
        <v>0</v>
      </c>
      <c r="H655" s="164">
        <v>0</v>
      </c>
      <c r="I655" s="164">
        <v>69.344039999999993</v>
      </c>
      <c r="J655" s="164">
        <v>0</v>
      </c>
      <c r="K655" s="164">
        <v>69.344039999999993</v>
      </c>
      <c r="L655" s="164">
        <v>92.097059999999999</v>
      </c>
      <c r="M655" s="164">
        <v>0</v>
      </c>
      <c r="N655" s="164">
        <v>92.097059999999999</v>
      </c>
      <c r="O655" s="164">
        <v>161.44110000000001</v>
      </c>
      <c r="P655" s="164">
        <v>3819.8621800000001</v>
      </c>
      <c r="Q655" s="164">
        <v>0</v>
      </c>
      <c r="R655" s="165">
        <v>3819.8621800000001</v>
      </c>
    </row>
    <row r="656" spans="1:18" ht="13.2">
      <c r="A656" s="166"/>
      <c r="B656" s="166"/>
      <c r="C656" s="162" t="s">
        <v>231</v>
      </c>
      <c r="D656" s="162" t="s">
        <v>231</v>
      </c>
      <c r="E656" s="162">
        <v>78</v>
      </c>
      <c r="F656" s="163">
        <v>0</v>
      </c>
      <c r="G656" s="164">
        <v>0</v>
      </c>
      <c r="H656" s="164">
        <v>0</v>
      </c>
      <c r="I656" s="164">
        <v>53.84272</v>
      </c>
      <c r="J656" s="164">
        <v>0</v>
      </c>
      <c r="K656" s="164">
        <v>53.84272</v>
      </c>
      <c r="L656" s="164">
        <v>26.927689999999998</v>
      </c>
      <c r="M656" s="164">
        <v>0</v>
      </c>
      <c r="N656" s="164">
        <v>26.927689999999998</v>
      </c>
      <c r="O656" s="164">
        <v>80.770409999999998</v>
      </c>
      <c r="P656" s="164">
        <v>5402.1544199999998</v>
      </c>
      <c r="Q656" s="164">
        <v>0</v>
      </c>
      <c r="R656" s="165">
        <v>5402.1544199999998</v>
      </c>
    </row>
    <row r="657" spans="1:18" ht="13.2">
      <c r="A657" s="166"/>
      <c r="B657" s="166"/>
      <c r="C657" s="162" t="s">
        <v>232</v>
      </c>
      <c r="D657" s="162" t="s">
        <v>233</v>
      </c>
      <c r="E657" s="162">
        <v>79</v>
      </c>
      <c r="F657" s="163">
        <v>0</v>
      </c>
      <c r="G657" s="164">
        <v>0</v>
      </c>
      <c r="H657" s="164">
        <v>0</v>
      </c>
      <c r="I657" s="164">
        <v>62.239429999999999</v>
      </c>
      <c r="J657" s="164">
        <v>0</v>
      </c>
      <c r="K657" s="164">
        <v>62.239429999999999</v>
      </c>
      <c r="L657" s="164">
        <v>72.314139999999995</v>
      </c>
      <c r="M657" s="164">
        <v>0</v>
      </c>
      <c r="N657" s="164">
        <v>72.314139999999995</v>
      </c>
      <c r="O657" s="164">
        <v>134.55357000000001</v>
      </c>
      <c r="P657" s="164">
        <v>6587.0366100000001</v>
      </c>
      <c r="Q657" s="164">
        <v>0</v>
      </c>
      <c r="R657" s="165">
        <v>6587.0366100000001</v>
      </c>
    </row>
    <row r="658" spans="1:18" ht="13.2">
      <c r="A658" s="166"/>
      <c r="B658" s="166"/>
      <c r="C658" s="162" t="s">
        <v>234</v>
      </c>
      <c r="D658" s="162" t="s">
        <v>235</v>
      </c>
      <c r="E658" s="162">
        <v>77</v>
      </c>
      <c r="F658" s="163">
        <v>0</v>
      </c>
      <c r="G658" s="164">
        <v>0</v>
      </c>
      <c r="H658" s="164">
        <v>0</v>
      </c>
      <c r="I658" s="164">
        <v>514.92755</v>
      </c>
      <c r="J658" s="164">
        <v>1.72E-3</v>
      </c>
      <c r="K658" s="164">
        <v>514.92926999999997</v>
      </c>
      <c r="L658" s="164">
        <v>1147.45138</v>
      </c>
      <c r="M658" s="164">
        <v>0</v>
      </c>
      <c r="N658" s="164">
        <v>1147.45138</v>
      </c>
      <c r="O658" s="164">
        <v>1662.3806499999998</v>
      </c>
      <c r="P658" s="164">
        <v>5880.4487300000001</v>
      </c>
      <c r="Q658" s="164">
        <v>0</v>
      </c>
      <c r="R658" s="165">
        <v>5880.4487300000001</v>
      </c>
    </row>
    <row r="659" spans="1:18" ht="13.2">
      <c r="A659" s="166"/>
      <c r="B659" s="162" t="s">
        <v>9</v>
      </c>
      <c r="C659" s="162" t="s">
        <v>236</v>
      </c>
      <c r="D659" s="162" t="s">
        <v>236</v>
      </c>
      <c r="E659" s="162">
        <v>66</v>
      </c>
      <c r="F659" s="163">
        <v>0</v>
      </c>
      <c r="G659" s="164">
        <v>0</v>
      </c>
      <c r="H659" s="164">
        <v>0</v>
      </c>
      <c r="I659" s="164">
        <v>2010.5746899999999</v>
      </c>
      <c r="J659" s="164">
        <v>11.21514</v>
      </c>
      <c r="K659" s="164">
        <v>2021.7898300000002</v>
      </c>
      <c r="L659" s="164">
        <v>2454.4967299999998</v>
      </c>
      <c r="M659" s="164">
        <v>2.29E-2</v>
      </c>
      <c r="N659" s="164">
        <v>2454.5196299999998</v>
      </c>
      <c r="O659" s="164">
        <v>4476.3094600000004</v>
      </c>
      <c r="P659" s="164">
        <v>10594.47358</v>
      </c>
      <c r="Q659" s="164">
        <v>0</v>
      </c>
      <c r="R659" s="165">
        <v>10594.47358</v>
      </c>
    </row>
    <row r="660" spans="1:18" ht="13.2">
      <c r="A660" s="166"/>
      <c r="B660" s="166"/>
      <c r="C660" s="162" t="s">
        <v>237</v>
      </c>
      <c r="D660" s="162" t="s">
        <v>325</v>
      </c>
      <c r="E660" s="162">
        <v>51</v>
      </c>
      <c r="F660" s="163">
        <v>0</v>
      </c>
      <c r="G660" s="164">
        <v>0</v>
      </c>
      <c r="H660" s="164">
        <v>0</v>
      </c>
      <c r="I660" s="164">
        <v>629.81593000000009</v>
      </c>
      <c r="J660" s="164">
        <v>6.2130000000000005E-2</v>
      </c>
      <c r="K660" s="164">
        <v>629.87806</v>
      </c>
      <c r="L660" s="164">
        <v>236.69926999999998</v>
      </c>
      <c r="M660" s="164">
        <v>2.4599999999999999E-3</v>
      </c>
      <c r="N660" s="164">
        <v>236.70173</v>
      </c>
      <c r="O660" s="164">
        <v>866.57979</v>
      </c>
      <c r="P660" s="164">
        <v>4514.28485</v>
      </c>
      <c r="Q660" s="164">
        <v>0</v>
      </c>
      <c r="R660" s="165">
        <v>4514.28485</v>
      </c>
    </row>
    <row r="661" spans="1:18" ht="13.2">
      <c r="A661" s="166"/>
      <c r="B661" s="166"/>
      <c r="C661" s="162" t="s">
        <v>326</v>
      </c>
      <c r="D661" s="162" t="s">
        <v>327</v>
      </c>
      <c r="E661" s="162">
        <v>60</v>
      </c>
      <c r="F661" s="163">
        <v>0</v>
      </c>
      <c r="G661" s="164">
        <v>0</v>
      </c>
      <c r="H661" s="164">
        <v>0</v>
      </c>
      <c r="I661" s="164">
        <v>4550.0293000000001</v>
      </c>
      <c r="J661" s="164">
        <v>179.66329999999999</v>
      </c>
      <c r="K661" s="164">
        <v>4729.6925999999994</v>
      </c>
      <c r="L661" s="164">
        <v>6146.7784499999998</v>
      </c>
      <c r="M661" s="164">
        <v>9.7540000000000002E-2</v>
      </c>
      <c r="N661" s="164">
        <v>6146.8759900000005</v>
      </c>
      <c r="O661" s="164">
        <v>10876.568589999999</v>
      </c>
      <c r="P661" s="164">
        <v>7222.3820800000003</v>
      </c>
      <c r="Q661" s="164">
        <v>0</v>
      </c>
      <c r="R661" s="165">
        <v>7222.3820800000003</v>
      </c>
    </row>
    <row r="662" spans="1:18" ht="13.2">
      <c r="A662" s="166"/>
      <c r="B662" s="166"/>
      <c r="C662" s="162" t="s">
        <v>9</v>
      </c>
      <c r="D662" s="162" t="s">
        <v>9</v>
      </c>
      <c r="E662" s="162">
        <v>40</v>
      </c>
      <c r="F662" s="163">
        <v>0</v>
      </c>
      <c r="G662" s="164">
        <v>0</v>
      </c>
      <c r="H662" s="164">
        <v>0</v>
      </c>
      <c r="I662" s="164">
        <v>6434.6533600000002</v>
      </c>
      <c r="J662" s="164">
        <v>1258.6758300000001</v>
      </c>
      <c r="K662" s="164">
        <v>7693.3291900000004</v>
      </c>
      <c r="L662" s="164">
        <v>26151.63421</v>
      </c>
      <c r="M662" s="164">
        <v>823.17399</v>
      </c>
      <c r="N662" s="164">
        <v>26974.808199999999</v>
      </c>
      <c r="O662" s="164">
        <v>34668.137390000004</v>
      </c>
      <c r="P662" s="164">
        <v>18639.68216</v>
      </c>
      <c r="Q662" s="164">
        <v>0</v>
      </c>
      <c r="R662" s="165">
        <v>18639.68216</v>
      </c>
    </row>
    <row r="663" spans="1:18" ht="13.2">
      <c r="A663" s="166"/>
      <c r="B663" s="166"/>
      <c r="C663" s="166"/>
      <c r="D663" s="166"/>
      <c r="E663" s="167">
        <v>70</v>
      </c>
      <c r="F663" s="168">
        <v>0</v>
      </c>
      <c r="G663" s="120">
        <v>0</v>
      </c>
      <c r="H663" s="120">
        <v>0</v>
      </c>
      <c r="I663" s="120">
        <v>13764.89272</v>
      </c>
      <c r="J663" s="120">
        <v>3028.8950299999997</v>
      </c>
      <c r="K663" s="120">
        <v>16793.78775</v>
      </c>
      <c r="L663" s="120">
        <v>52407.860059999999</v>
      </c>
      <c r="M663" s="120">
        <v>2757.0063700000001</v>
      </c>
      <c r="N663" s="120">
        <v>55164.866430000002</v>
      </c>
      <c r="O663" s="120">
        <v>71958.654180000012</v>
      </c>
      <c r="P663" s="120">
        <v>31684.839670000001</v>
      </c>
      <c r="Q663" s="120">
        <v>0</v>
      </c>
      <c r="R663" s="169">
        <v>31684.839670000001</v>
      </c>
    </row>
    <row r="664" spans="1:18" ht="13.2">
      <c r="A664" s="166"/>
      <c r="B664" s="166"/>
      <c r="C664" s="166"/>
      <c r="D664" s="162" t="s">
        <v>200</v>
      </c>
      <c r="E664" s="162">
        <v>42</v>
      </c>
      <c r="F664" s="163">
        <v>0</v>
      </c>
      <c r="G664" s="164">
        <v>0</v>
      </c>
      <c r="H664" s="164">
        <v>0</v>
      </c>
      <c r="I664" s="164">
        <v>1866.6158</v>
      </c>
      <c r="J664" s="164">
        <v>4.3853900000000001</v>
      </c>
      <c r="K664" s="164">
        <v>1871.00119</v>
      </c>
      <c r="L664" s="164">
        <v>1762.2605000000001</v>
      </c>
      <c r="M664" s="164">
        <v>2.2749999999999999E-2</v>
      </c>
      <c r="N664" s="164">
        <v>1762.28325</v>
      </c>
      <c r="O664" s="164">
        <v>3633.2844399999999</v>
      </c>
      <c r="P664" s="164">
        <v>11006.340789999998</v>
      </c>
      <c r="Q664" s="164">
        <v>0</v>
      </c>
      <c r="R664" s="165">
        <v>11006.340789999998</v>
      </c>
    </row>
    <row r="665" spans="1:18" ht="13.2">
      <c r="A665" s="166"/>
      <c r="B665" s="166"/>
      <c r="C665" s="166"/>
      <c r="D665" s="162" t="s">
        <v>239</v>
      </c>
      <c r="E665" s="162">
        <v>46</v>
      </c>
      <c r="F665" s="163">
        <v>0</v>
      </c>
      <c r="G665" s="164">
        <v>0</v>
      </c>
      <c r="H665" s="164">
        <v>0</v>
      </c>
      <c r="I665" s="164">
        <v>6014.5828899999997</v>
      </c>
      <c r="J665" s="164">
        <v>347.52339000000001</v>
      </c>
      <c r="K665" s="164">
        <v>6362.10628</v>
      </c>
      <c r="L665" s="164">
        <v>7096.3807300000008</v>
      </c>
      <c r="M665" s="164">
        <v>190.40312</v>
      </c>
      <c r="N665" s="164">
        <v>7286.7838499999998</v>
      </c>
      <c r="O665" s="164">
        <v>13648.890130000002</v>
      </c>
      <c r="P665" s="164">
        <v>16027.20217</v>
      </c>
      <c r="Q665" s="164">
        <v>0</v>
      </c>
      <c r="R665" s="165">
        <v>16027.20217</v>
      </c>
    </row>
    <row r="666" spans="1:18" ht="13.2">
      <c r="A666" s="166"/>
      <c r="B666" s="166"/>
      <c r="C666" s="162" t="s">
        <v>328</v>
      </c>
      <c r="D666" s="162" t="s">
        <v>328</v>
      </c>
      <c r="E666" s="162">
        <v>55</v>
      </c>
      <c r="F666" s="163">
        <v>0</v>
      </c>
      <c r="G666" s="164">
        <v>0</v>
      </c>
      <c r="H666" s="164">
        <v>0</v>
      </c>
      <c r="I666" s="164">
        <v>1389.5302799999999</v>
      </c>
      <c r="J666" s="164">
        <v>55.319669999999995</v>
      </c>
      <c r="K666" s="164">
        <v>1444.84995</v>
      </c>
      <c r="L666" s="164">
        <v>2909.5747900000001</v>
      </c>
      <c r="M666" s="164">
        <v>7.4868699999999997</v>
      </c>
      <c r="N666" s="164">
        <v>2917.0616600000003</v>
      </c>
      <c r="O666" s="164">
        <v>4361.9116100000001</v>
      </c>
      <c r="P666" s="164">
        <v>7985.2590799999998</v>
      </c>
      <c r="Q666" s="164">
        <v>0</v>
      </c>
      <c r="R666" s="165">
        <v>7985.2590799999998</v>
      </c>
    </row>
    <row r="667" spans="1:18" ht="13.2">
      <c r="A667" s="166"/>
      <c r="B667" s="166"/>
      <c r="C667" s="162" t="s">
        <v>288</v>
      </c>
      <c r="D667" s="162" t="s">
        <v>289</v>
      </c>
      <c r="E667" s="162">
        <v>71</v>
      </c>
      <c r="F667" s="163">
        <v>0</v>
      </c>
      <c r="G667" s="164">
        <v>0</v>
      </c>
      <c r="H667" s="164">
        <v>0</v>
      </c>
      <c r="I667" s="164">
        <v>10728.48667</v>
      </c>
      <c r="J667" s="164">
        <v>529.72158999999999</v>
      </c>
      <c r="K667" s="164">
        <v>11258.208259999999</v>
      </c>
      <c r="L667" s="164">
        <v>15343.54824</v>
      </c>
      <c r="M667" s="164">
        <v>112.02337</v>
      </c>
      <c r="N667" s="164">
        <v>15455.571609999999</v>
      </c>
      <c r="O667" s="164">
        <v>26713.779870000002</v>
      </c>
      <c r="P667" s="164">
        <v>7482.8251</v>
      </c>
      <c r="Q667" s="164">
        <v>0.72702999999999995</v>
      </c>
      <c r="R667" s="165">
        <v>7483.55213</v>
      </c>
    </row>
    <row r="668" spans="1:18" ht="13.2">
      <c r="A668" s="166"/>
      <c r="B668" s="166"/>
      <c r="C668" s="166"/>
      <c r="D668" s="162" t="s">
        <v>329</v>
      </c>
      <c r="E668" s="162">
        <v>72</v>
      </c>
      <c r="F668" s="163">
        <v>0</v>
      </c>
      <c r="G668" s="164">
        <v>0</v>
      </c>
      <c r="H668" s="164">
        <v>0</v>
      </c>
      <c r="I668" s="164">
        <v>2019.2945</v>
      </c>
      <c r="J668" s="164">
        <v>1.42899</v>
      </c>
      <c r="K668" s="164">
        <v>2020.7234900000001</v>
      </c>
      <c r="L668" s="164">
        <v>1559.5564299999999</v>
      </c>
      <c r="M668" s="164">
        <v>1.1769999999999999E-2</v>
      </c>
      <c r="N668" s="164">
        <v>1559.5681999999999</v>
      </c>
      <c r="O668" s="164">
        <v>3580.29169</v>
      </c>
      <c r="P668" s="164">
        <v>2231.3028199999999</v>
      </c>
      <c r="Q668" s="164">
        <v>0</v>
      </c>
      <c r="R668" s="165">
        <v>2231.3028199999999</v>
      </c>
    </row>
    <row r="669" spans="1:18" ht="13.2">
      <c r="A669" s="166"/>
      <c r="B669" s="166"/>
      <c r="C669" s="162" t="s">
        <v>240</v>
      </c>
      <c r="D669" s="162" t="s">
        <v>241</v>
      </c>
      <c r="E669" s="162">
        <v>67</v>
      </c>
      <c r="F669" s="163">
        <v>0</v>
      </c>
      <c r="G669" s="164">
        <v>0</v>
      </c>
      <c r="H669" s="164">
        <v>0</v>
      </c>
      <c r="I669" s="164">
        <v>2779.2908299999999</v>
      </c>
      <c r="J669" s="164">
        <v>9.4418400000000009</v>
      </c>
      <c r="K669" s="164">
        <v>2788.7326699999999</v>
      </c>
      <c r="L669" s="164">
        <v>1768.6377199999999</v>
      </c>
      <c r="M669" s="164">
        <v>1.2700000000000001E-3</v>
      </c>
      <c r="N669" s="164">
        <v>1768.6389899999999</v>
      </c>
      <c r="O669" s="164">
        <v>4557.3716599999998</v>
      </c>
      <c r="P669" s="164">
        <v>6183.0084800000004</v>
      </c>
      <c r="Q669" s="164">
        <v>0</v>
      </c>
      <c r="R669" s="165">
        <v>6183.0084800000004</v>
      </c>
    </row>
    <row r="670" spans="1:18" ht="13.2">
      <c r="A670" s="166"/>
      <c r="B670" s="166"/>
      <c r="C670" s="162" t="s">
        <v>242</v>
      </c>
      <c r="D670" s="162" t="s">
        <v>242</v>
      </c>
      <c r="E670" s="162">
        <v>49</v>
      </c>
      <c r="F670" s="163">
        <v>0</v>
      </c>
      <c r="G670" s="164">
        <v>0</v>
      </c>
      <c r="H670" s="164">
        <v>0</v>
      </c>
      <c r="I670" s="164">
        <v>2895.9930899999999</v>
      </c>
      <c r="J670" s="164">
        <v>126.19335000000001</v>
      </c>
      <c r="K670" s="164">
        <v>3022.1864399999999</v>
      </c>
      <c r="L670" s="164">
        <v>6434.5186100000001</v>
      </c>
      <c r="M670" s="164">
        <v>8.097E-2</v>
      </c>
      <c r="N670" s="164">
        <v>6434.5995800000001</v>
      </c>
      <c r="O670" s="164">
        <v>9456.7860199999996</v>
      </c>
      <c r="P670" s="164">
        <v>7846.0983799999995</v>
      </c>
      <c r="Q670" s="164">
        <v>0</v>
      </c>
      <c r="R670" s="165">
        <v>7846.0983799999995</v>
      </c>
    </row>
    <row r="671" spans="1:18" ht="13.2">
      <c r="A671" s="166"/>
      <c r="B671" s="166"/>
      <c r="C671" s="162" t="s">
        <v>330</v>
      </c>
      <c r="D671" s="162" t="s">
        <v>331</v>
      </c>
      <c r="E671" s="162">
        <v>68</v>
      </c>
      <c r="F671" s="163">
        <v>0</v>
      </c>
      <c r="G671" s="164">
        <v>0</v>
      </c>
      <c r="H671" s="164">
        <v>0</v>
      </c>
      <c r="I671" s="164">
        <v>847.59195</v>
      </c>
      <c r="J671" s="164">
        <v>7.3859999999999995E-2</v>
      </c>
      <c r="K671" s="164">
        <v>847.66581000000008</v>
      </c>
      <c r="L671" s="164">
        <v>700.17213000000004</v>
      </c>
      <c r="M671" s="164">
        <v>1.5470000000000001E-2</v>
      </c>
      <c r="N671" s="164">
        <v>700.18759999999997</v>
      </c>
      <c r="O671" s="164">
        <v>1547.8534099999999</v>
      </c>
      <c r="P671" s="164">
        <v>9382.5803100000012</v>
      </c>
      <c r="Q671" s="164">
        <v>0</v>
      </c>
      <c r="R671" s="165">
        <v>9382.5803100000012</v>
      </c>
    </row>
    <row r="672" spans="1:18" ht="13.2">
      <c r="A672" s="166"/>
      <c r="B672" s="166"/>
      <c r="C672" s="162" t="s">
        <v>332</v>
      </c>
      <c r="D672" s="162" t="s">
        <v>332</v>
      </c>
      <c r="E672" s="162">
        <v>74</v>
      </c>
      <c r="F672" s="163">
        <v>0</v>
      </c>
      <c r="G672" s="164">
        <v>0</v>
      </c>
      <c r="H672" s="164">
        <v>0</v>
      </c>
      <c r="I672" s="164">
        <v>317.43263999999999</v>
      </c>
      <c r="J672" s="164">
        <v>0</v>
      </c>
      <c r="K672" s="164">
        <v>317.43263999999999</v>
      </c>
      <c r="L672" s="164">
        <v>256.30938000000003</v>
      </c>
      <c r="M672" s="164">
        <v>0</v>
      </c>
      <c r="N672" s="164">
        <v>256.30938000000003</v>
      </c>
      <c r="O672" s="164">
        <v>573.74202000000002</v>
      </c>
      <c r="P672" s="164">
        <v>4373.5715499999997</v>
      </c>
      <c r="Q672" s="164">
        <v>0</v>
      </c>
      <c r="R672" s="165">
        <v>4373.5715499999997</v>
      </c>
    </row>
    <row r="673" spans="1:18" ht="13.2">
      <c r="A673" s="166"/>
      <c r="B673" s="166"/>
      <c r="C673" s="166"/>
      <c r="D673" s="162" t="s">
        <v>333</v>
      </c>
      <c r="E673" s="162">
        <v>101</v>
      </c>
      <c r="F673" s="163">
        <v>0</v>
      </c>
      <c r="G673" s="164">
        <v>0</v>
      </c>
      <c r="H673" s="164">
        <v>0</v>
      </c>
      <c r="I673" s="164">
        <v>152.11551</v>
      </c>
      <c r="J673" s="164">
        <v>0</v>
      </c>
      <c r="K673" s="164">
        <v>152.11551</v>
      </c>
      <c r="L673" s="164">
        <v>1.1692499999999999</v>
      </c>
      <c r="M673" s="164">
        <v>0</v>
      </c>
      <c r="N673" s="164">
        <v>1.1692499999999999</v>
      </c>
      <c r="O673" s="164">
        <v>153.28476000000001</v>
      </c>
      <c r="P673" s="164">
        <v>2985.2441600000002</v>
      </c>
      <c r="Q673" s="164">
        <v>0</v>
      </c>
      <c r="R673" s="165">
        <v>2985.2441600000002</v>
      </c>
    </row>
    <row r="674" spans="1:18" ht="13.2">
      <c r="A674" s="166"/>
      <c r="B674" s="166"/>
      <c r="C674" s="162" t="s">
        <v>334</v>
      </c>
      <c r="D674" s="162" t="s">
        <v>334</v>
      </c>
      <c r="E674" s="162">
        <v>88</v>
      </c>
      <c r="F674" s="163">
        <v>0</v>
      </c>
      <c r="G674" s="164">
        <v>0</v>
      </c>
      <c r="H674" s="164">
        <v>0</v>
      </c>
      <c r="I674" s="164">
        <v>263.55932000000001</v>
      </c>
      <c r="J674" s="164">
        <v>0</v>
      </c>
      <c r="K674" s="164">
        <v>263.55932000000001</v>
      </c>
      <c r="L674" s="164">
        <v>324.21415999999999</v>
      </c>
      <c r="M674" s="164">
        <v>2.9999999999999997E-4</v>
      </c>
      <c r="N674" s="164">
        <v>324.21446000000003</v>
      </c>
      <c r="O674" s="164">
        <v>587.77377999999999</v>
      </c>
      <c r="P674" s="164">
        <v>5264.5742799999998</v>
      </c>
      <c r="Q674" s="164">
        <v>0</v>
      </c>
      <c r="R674" s="165">
        <v>5264.5742799999998</v>
      </c>
    </row>
    <row r="675" spans="1:18" ht="13.2">
      <c r="A675" s="166"/>
      <c r="B675" s="166"/>
      <c r="C675" s="166"/>
      <c r="D675" s="162" t="s">
        <v>335</v>
      </c>
      <c r="E675" s="162">
        <v>100</v>
      </c>
      <c r="F675" s="163">
        <v>0</v>
      </c>
      <c r="G675" s="164">
        <v>0</v>
      </c>
      <c r="H675" s="164">
        <v>0</v>
      </c>
      <c r="I675" s="164">
        <v>146.24499</v>
      </c>
      <c r="J675" s="164">
        <v>0</v>
      </c>
      <c r="K675" s="164">
        <v>146.24499</v>
      </c>
      <c r="L675" s="164">
        <v>67.306550000000001</v>
      </c>
      <c r="M675" s="164">
        <v>0</v>
      </c>
      <c r="N675" s="164">
        <v>67.306550000000001</v>
      </c>
      <c r="O675" s="164">
        <v>213.55154000000002</v>
      </c>
      <c r="P675" s="164">
        <v>2372.6174300000002</v>
      </c>
      <c r="Q675" s="164">
        <v>0</v>
      </c>
      <c r="R675" s="165">
        <v>2372.6174300000002</v>
      </c>
    </row>
    <row r="676" spans="1:18" ht="13.2">
      <c r="A676" s="166"/>
      <c r="B676" s="162" t="s">
        <v>10</v>
      </c>
      <c r="C676" s="162" t="s">
        <v>10</v>
      </c>
      <c r="D676" s="162" t="s">
        <v>10</v>
      </c>
      <c r="E676" s="162">
        <v>93</v>
      </c>
      <c r="F676" s="163">
        <v>0</v>
      </c>
      <c r="G676" s="164">
        <v>0</v>
      </c>
      <c r="H676" s="164">
        <v>0</v>
      </c>
      <c r="I676" s="164">
        <v>126.39551</v>
      </c>
      <c r="J676" s="164">
        <v>0</v>
      </c>
      <c r="K676" s="164">
        <v>126.39551</v>
      </c>
      <c r="L676" s="164">
        <v>165.53873000000002</v>
      </c>
      <c r="M676" s="164">
        <v>0</v>
      </c>
      <c r="N676" s="164">
        <v>165.53873000000002</v>
      </c>
      <c r="O676" s="164">
        <v>291.93423999999999</v>
      </c>
      <c r="P676" s="164">
        <v>2765.0021099999999</v>
      </c>
      <c r="Q676" s="164">
        <v>0</v>
      </c>
      <c r="R676" s="165">
        <v>2765.0021099999999</v>
      </c>
    </row>
    <row r="677" spans="1:18" ht="13.2">
      <c r="A677" s="166"/>
      <c r="B677" s="162" t="s">
        <v>12</v>
      </c>
      <c r="C677" s="162" t="s">
        <v>12</v>
      </c>
      <c r="D677" s="162" t="s">
        <v>12</v>
      </c>
      <c r="E677" s="162">
        <v>96</v>
      </c>
      <c r="F677" s="163">
        <v>0</v>
      </c>
      <c r="G677" s="164">
        <v>0</v>
      </c>
      <c r="H677" s="164">
        <v>0</v>
      </c>
      <c r="I677" s="164">
        <v>122.59667999999999</v>
      </c>
      <c r="J677" s="164">
        <v>2.09368</v>
      </c>
      <c r="K677" s="164">
        <v>124.69036</v>
      </c>
      <c r="L677" s="164">
        <v>1667.5340900000001</v>
      </c>
      <c r="M677" s="164">
        <v>0</v>
      </c>
      <c r="N677" s="164">
        <v>1667.5340900000001</v>
      </c>
      <c r="O677" s="164">
        <v>1792.2244499999999</v>
      </c>
      <c r="P677" s="164">
        <v>8276.1524200000003</v>
      </c>
      <c r="Q677" s="164">
        <v>0</v>
      </c>
      <c r="R677" s="165">
        <v>8276.1524200000003</v>
      </c>
    </row>
    <row r="678" spans="1:18" ht="13.2">
      <c r="A678" s="166"/>
      <c r="B678" s="166"/>
      <c r="C678" s="162" t="s">
        <v>119</v>
      </c>
      <c r="D678" s="162" t="s">
        <v>119</v>
      </c>
      <c r="E678" s="162">
        <v>91</v>
      </c>
      <c r="F678" s="163">
        <v>0</v>
      </c>
      <c r="G678" s="164">
        <v>0</v>
      </c>
      <c r="H678" s="164">
        <v>0</v>
      </c>
      <c r="I678" s="164">
        <v>303.04128000000003</v>
      </c>
      <c r="J678" s="164">
        <v>33.006209999999996</v>
      </c>
      <c r="K678" s="164">
        <v>336.04748999999998</v>
      </c>
      <c r="L678" s="164">
        <v>495.22277000000003</v>
      </c>
      <c r="M678" s="164">
        <v>0</v>
      </c>
      <c r="N678" s="164">
        <v>495.22277000000003</v>
      </c>
      <c r="O678" s="164">
        <v>831.27026000000001</v>
      </c>
      <c r="P678" s="164">
        <v>3768.7222299999999</v>
      </c>
      <c r="Q678" s="164">
        <v>0</v>
      </c>
      <c r="R678" s="165">
        <v>3768.7222299999999</v>
      </c>
    </row>
    <row r="679" spans="1:18" ht="13.2">
      <c r="A679" s="166"/>
      <c r="B679" s="162" t="s">
        <v>121</v>
      </c>
      <c r="C679" s="162" t="s">
        <v>123</v>
      </c>
      <c r="D679" s="162" t="s">
        <v>124</v>
      </c>
      <c r="E679" s="162">
        <v>73</v>
      </c>
      <c r="F679" s="163">
        <v>0</v>
      </c>
      <c r="G679" s="164">
        <v>0</v>
      </c>
      <c r="H679" s="164">
        <v>0</v>
      </c>
      <c r="I679" s="164">
        <v>516.35933999999997</v>
      </c>
      <c r="J679" s="164">
        <v>1.63707</v>
      </c>
      <c r="K679" s="164">
        <v>517.99640999999997</v>
      </c>
      <c r="L679" s="164">
        <v>1725.50568</v>
      </c>
      <c r="M679" s="164">
        <v>0.12869999999999998</v>
      </c>
      <c r="N679" s="164">
        <v>1725.63438</v>
      </c>
      <c r="O679" s="164">
        <v>2243.6307900000002</v>
      </c>
      <c r="P679" s="164">
        <v>4210.5812800000003</v>
      </c>
      <c r="Q679" s="164">
        <v>0</v>
      </c>
      <c r="R679" s="165">
        <v>4210.5812800000003</v>
      </c>
    </row>
    <row r="680" spans="1:18" ht="13.2">
      <c r="A680" s="166"/>
      <c r="B680" s="162" t="s">
        <v>14</v>
      </c>
      <c r="C680" s="162" t="s">
        <v>202</v>
      </c>
      <c r="D680" s="162" t="s">
        <v>203</v>
      </c>
      <c r="E680" s="162">
        <v>83</v>
      </c>
      <c r="F680" s="163">
        <v>0</v>
      </c>
      <c r="G680" s="164">
        <v>0</v>
      </c>
      <c r="H680" s="164">
        <v>0</v>
      </c>
      <c r="I680" s="164">
        <v>150.6217</v>
      </c>
      <c r="J680" s="164">
        <v>0</v>
      </c>
      <c r="K680" s="164">
        <v>150.6217</v>
      </c>
      <c r="L680" s="164">
        <v>105.53192999999999</v>
      </c>
      <c r="M680" s="164">
        <v>6.43E-3</v>
      </c>
      <c r="N680" s="164">
        <v>105.53836</v>
      </c>
      <c r="O680" s="164">
        <v>256.16005999999999</v>
      </c>
      <c r="P680" s="164">
        <v>8160.0009900000005</v>
      </c>
      <c r="Q680" s="164">
        <v>0</v>
      </c>
      <c r="R680" s="165">
        <v>8160.0009900000005</v>
      </c>
    </row>
    <row r="681" spans="1:18" ht="13.2">
      <c r="A681" s="166"/>
      <c r="B681" s="166"/>
      <c r="C681" s="162" t="s">
        <v>128</v>
      </c>
      <c r="D681" s="162" t="s">
        <v>129</v>
      </c>
      <c r="E681" s="162">
        <v>84</v>
      </c>
      <c r="F681" s="163">
        <v>0</v>
      </c>
      <c r="G681" s="164">
        <v>0</v>
      </c>
      <c r="H681" s="164">
        <v>0</v>
      </c>
      <c r="I681" s="164">
        <v>91.374250000000004</v>
      </c>
      <c r="J681" s="164">
        <v>0.80907000000000007</v>
      </c>
      <c r="K681" s="164">
        <v>92.183320000000009</v>
      </c>
      <c r="L681" s="164">
        <v>909.77237000000002</v>
      </c>
      <c r="M681" s="164">
        <v>9.1599999999999997E-3</v>
      </c>
      <c r="N681" s="164">
        <v>909.78152999999998</v>
      </c>
      <c r="O681" s="164">
        <v>1001.96485</v>
      </c>
      <c r="P681" s="164">
        <v>5009.7622899999997</v>
      </c>
      <c r="Q681" s="164">
        <v>0</v>
      </c>
      <c r="R681" s="165">
        <v>5009.7622899999997</v>
      </c>
    </row>
    <row r="682" spans="1:18" ht="13.2">
      <c r="A682" s="166"/>
      <c r="B682" s="162" t="s">
        <v>15</v>
      </c>
      <c r="C682" s="162" t="s">
        <v>131</v>
      </c>
      <c r="D682" s="162" t="s">
        <v>132</v>
      </c>
      <c r="E682" s="162">
        <v>85</v>
      </c>
      <c r="F682" s="163">
        <v>0</v>
      </c>
      <c r="G682" s="164">
        <v>0</v>
      </c>
      <c r="H682" s="164">
        <v>0</v>
      </c>
      <c r="I682" s="164">
        <v>49.743730000000006</v>
      </c>
      <c r="J682" s="164">
        <v>0.57508000000000004</v>
      </c>
      <c r="K682" s="164">
        <v>50.318809999999999</v>
      </c>
      <c r="L682" s="164">
        <v>987.66238999999996</v>
      </c>
      <c r="M682" s="164">
        <v>9.6999999999999994E-4</v>
      </c>
      <c r="N682" s="164">
        <v>987.66336000000001</v>
      </c>
      <c r="O682" s="164">
        <v>1037.98217</v>
      </c>
      <c r="P682" s="164">
        <v>2985.8137700000002</v>
      </c>
      <c r="Q682" s="164">
        <v>0</v>
      </c>
      <c r="R682" s="165">
        <v>2985.8137700000002</v>
      </c>
    </row>
    <row r="683" spans="1:18" ht="13.2">
      <c r="A683" s="166"/>
      <c r="B683" s="162" t="s">
        <v>16</v>
      </c>
      <c r="C683" s="162" t="s">
        <v>16</v>
      </c>
      <c r="D683" s="162" t="s">
        <v>150</v>
      </c>
      <c r="E683" s="162">
        <v>45</v>
      </c>
      <c r="F683" s="163">
        <v>0</v>
      </c>
      <c r="G683" s="164">
        <v>0</v>
      </c>
      <c r="H683" s="164">
        <v>0</v>
      </c>
      <c r="I683" s="164">
        <v>3827.6141499999999</v>
      </c>
      <c r="J683" s="164">
        <v>515.19603999999993</v>
      </c>
      <c r="K683" s="164">
        <v>4342.8101900000001</v>
      </c>
      <c r="L683" s="164">
        <v>104486.08494</v>
      </c>
      <c r="M683" s="164">
        <v>1239.87213</v>
      </c>
      <c r="N683" s="164">
        <v>105725.95706999999</v>
      </c>
      <c r="O683" s="164">
        <v>110068.76726000001</v>
      </c>
      <c r="P683" s="164">
        <v>25666.590969999997</v>
      </c>
      <c r="Q683" s="164">
        <v>252.95362</v>
      </c>
      <c r="R683" s="165">
        <v>25919.544590000001</v>
      </c>
    </row>
    <row r="684" spans="1:18" ht="13.2">
      <c r="A684" s="166"/>
      <c r="B684" s="162" t="s">
        <v>19</v>
      </c>
      <c r="C684" s="162" t="s">
        <v>168</v>
      </c>
      <c r="D684" s="162" t="s">
        <v>168</v>
      </c>
      <c r="E684" s="162">
        <v>94</v>
      </c>
      <c r="F684" s="163">
        <v>0</v>
      </c>
      <c r="G684" s="164">
        <v>0</v>
      </c>
      <c r="H684" s="164">
        <v>0</v>
      </c>
      <c r="I684" s="164">
        <v>207.89103</v>
      </c>
      <c r="J684" s="164">
        <v>0</v>
      </c>
      <c r="K684" s="164">
        <v>207.89103</v>
      </c>
      <c r="L684" s="164">
        <v>523.29404999999997</v>
      </c>
      <c r="M684" s="164">
        <v>0</v>
      </c>
      <c r="N684" s="164">
        <v>523.29404999999997</v>
      </c>
      <c r="O684" s="164">
        <v>731.18507999999997</v>
      </c>
      <c r="P684" s="164">
        <v>4062.43795</v>
      </c>
      <c r="Q684" s="164">
        <v>0</v>
      </c>
      <c r="R684" s="165">
        <v>4062.43795</v>
      </c>
    </row>
    <row r="685" spans="1:18" ht="13.2">
      <c r="A685" s="166"/>
      <c r="B685" s="166"/>
      <c r="C685" s="162" t="s">
        <v>169</v>
      </c>
      <c r="D685" s="162" t="s">
        <v>19</v>
      </c>
      <c r="E685" s="162">
        <v>13</v>
      </c>
      <c r="F685" s="163">
        <v>0</v>
      </c>
      <c r="G685" s="164">
        <v>0</v>
      </c>
      <c r="H685" s="164">
        <v>0</v>
      </c>
      <c r="I685" s="164">
        <v>170.75720000000001</v>
      </c>
      <c r="J685" s="164">
        <v>0.26002999999999998</v>
      </c>
      <c r="K685" s="164">
        <v>171.01723000000001</v>
      </c>
      <c r="L685" s="164">
        <v>881.27939000000003</v>
      </c>
      <c r="M685" s="164">
        <v>6.6100000000000004E-3</v>
      </c>
      <c r="N685" s="164">
        <v>881.28599999999994</v>
      </c>
      <c r="O685" s="164">
        <v>1052.30323</v>
      </c>
      <c r="P685" s="164">
        <v>7173.7024199999996</v>
      </c>
      <c r="Q685" s="164">
        <v>0</v>
      </c>
      <c r="R685" s="165">
        <v>7173.7024199999996</v>
      </c>
    </row>
    <row r="686" spans="1:18" ht="13.2">
      <c r="A686" s="166"/>
      <c r="B686" s="162" t="s">
        <v>22</v>
      </c>
      <c r="C686" s="162" t="s">
        <v>336</v>
      </c>
      <c r="D686" s="162" t="s">
        <v>337</v>
      </c>
      <c r="E686" s="162">
        <v>27</v>
      </c>
      <c r="F686" s="163">
        <v>0</v>
      </c>
      <c r="G686" s="164">
        <v>0</v>
      </c>
      <c r="H686" s="164">
        <v>0</v>
      </c>
      <c r="I686" s="164">
        <v>79.540009999999995</v>
      </c>
      <c r="J686" s="164">
        <v>0.43185000000000001</v>
      </c>
      <c r="K686" s="164">
        <v>79.971860000000007</v>
      </c>
      <c r="L686" s="164">
        <v>18.151109999999999</v>
      </c>
      <c r="M686" s="164">
        <v>1.6000000000000001E-3</v>
      </c>
      <c r="N686" s="164">
        <v>18.152709999999999</v>
      </c>
      <c r="O686" s="164">
        <v>98.124570000000006</v>
      </c>
      <c r="P686" s="164">
        <v>2506.2066099999997</v>
      </c>
      <c r="Q686" s="164">
        <v>0</v>
      </c>
      <c r="R686" s="165">
        <v>2506.2066099999997</v>
      </c>
    </row>
    <row r="687" spans="1:18" ht="13.2">
      <c r="A687" s="166"/>
      <c r="B687" s="166"/>
      <c r="C687" s="166"/>
      <c r="D687" s="162" t="s">
        <v>338</v>
      </c>
      <c r="E687" s="162">
        <v>28</v>
      </c>
      <c r="F687" s="163">
        <v>0</v>
      </c>
      <c r="G687" s="164">
        <v>0</v>
      </c>
      <c r="H687" s="164">
        <v>0</v>
      </c>
      <c r="I687" s="164">
        <v>110.02016999999999</v>
      </c>
      <c r="J687" s="164">
        <v>0.17613999999999999</v>
      </c>
      <c r="K687" s="164">
        <v>110.19631</v>
      </c>
      <c r="L687" s="164">
        <v>56.49165</v>
      </c>
      <c r="M687" s="164">
        <v>2.65E-3</v>
      </c>
      <c r="N687" s="164">
        <v>56.494300000000003</v>
      </c>
      <c r="O687" s="164">
        <v>166.69060999999999</v>
      </c>
      <c r="P687" s="164">
        <v>2056.79511</v>
      </c>
      <c r="Q687" s="164">
        <v>0</v>
      </c>
      <c r="R687" s="165">
        <v>2056.79511</v>
      </c>
    </row>
    <row r="688" spans="1:18" ht="13.2">
      <c r="A688" s="166"/>
      <c r="B688" s="166"/>
      <c r="C688" s="162" t="s">
        <v>339</v>
      </c>
      <c r="D688" s="162" t="s">
        <v>340</v>
      </c>
      <c r="E688" s="162">
        <v>26</v>
      </c>
      <c r="F688" s="163">
        <v>0</v>
      </c>
      <c r="G688" s="164">
        <v>0</v>
      </c>
      <c r="H688" s="164">
        <v>0</v>
      </c>
      <c r="I688" s="164">
        <v>86.805139999999994</v>
      </c>
      <c r="J688" s="164">
        <v>2.0959999999999999E-2</v>
      </c>
      <c r="K688" s="164">
        <v>86.826100000000011</v>
      </c>
      <c r="L688" s="164">
        <v>44.046639999999996</v>
      </c>
      <c r="M688" s="164">
        <v>7.43E-3</v>
      </c>
      <c r="N688" s="164">
        <v>44.054070000000003</v>
      </c>
      <c r="O688" s="164">
        <v>130.88016999999999</v>
      </c>
      <c r="P688" s="164">
        <v>5173.78683</v>
      </c>
      <c r="Q688" s="164">
        <v>0</v>
      </c>
      <c r="R688" s="165">
        <v>5173.78683</v>
      </c>
    </row>
    <row r="689" spans="1:18" ht="13.2">
      <c r="A689" s="166"/>
      <c r="B689" s="166"/>
      <c r="C689" s="162" t="s">
        <v>341</v>
      </c>
      <c r="D689" s="162" t="s">
        <v>342</v>
      </c>
      <c r="E689" s="162">
        <v>59</v>
      </c>
      <c r="F689" s="163">
        <v>0</v>
      </c>
      <c r="G689" s="164">
        <v>0</v>
      </c>
      <c r="H689" s="164">
        <v>0</v>
      </c>
      <c r="I689" s="164">
        <v>496.64134000000001</v>
      </c>
      <c r="J689" s="164">
        <v>0.42238999999999999</v>
      </c>
      <c r="K689" s="164">
        <v>497.06372999999996</v>
      </c>
      <c r="L689" s="164">
        <v>222.83077</v>
      </c>
      <c r="M689" s="164">
        <v>2.9999999999999997E-4</v>
      </c>
      <c r="N689" s="164">
        <v>222.83107000000001</v>
      </c>
      <c r="O689" s="164">
        <v>719.89480000000003</v>
      </c>
      <c r="P689" s="164">
        <v>6990.1629499999999</v>
      </c>
      <c r="Q689" s="164">
        <v>0</v>
      </c>
      <c r="R689" s="165">
        <v>6990.1629499999999</v>
      </c>
    </row>
    <row r="690" spans="1:18" ht="13.2">
      <c r="A690" s="166"/>
      <c r="B690" s="166"/>
      <c r="C690" s="162" t="s">
        <v>22</v>
      </c>
      <c r="D690" s="162" t="s">
        <v>22</v>
      </c>
      <c r="E690" s="162">
        <v>58</v>
      </c>
      <c r="F690" s="163">
        <v>0</v>
      </c>
      <c r="G690" s="164">
        <v>0</v>
      </c>
      <c r="H690" s="164">
        <v>0</v>
      </c>
      <c r="I690" s="164">
        <v>211.94815</v>
      </c>
      <c r="J690" s="164">
        <v>14.4809</v>
      </c>
      <c r="K690" s="164">
        <v>226.42904999999999</v>
      </c>
      <c r="L690" s="164">
        <v>476.32148000000001</v>
      </c>
      <c r="M690" s="164">
        <v>23.99888</v>
      </c>
      <c r="N690" s="164">
        <v>500.32035999999999</v>
      </c>
      <c r="O690" s="164">
        <v>726.74941000000001</v>
      </c>
      <c r="P690" s="164">
        <v>3926.44886</v>
      </c>
      <c r="Q690" s="164">
        <v>0</v>
      </c>
      <c r="R690" s="165">
        <v>3926.44886</v>
      </c>
    </row>
    <row r="691" spans="1:18" ht="13.2">
      <c r="A691" s="166"/>
      <c r="B691" s="166"/>
      <c r="C691" s="162" t="s">
        <v>178</v>
      </c>
      <c r="D691" s="162" t="s">
        <v>179</v>
      </c>
      <c r="E691" s="162">
        <v>7</v>
      </c>
      <c r="F691" s="163">
        <v>0</v>
      </c>
      <c r="G691" s="164">
        <v>0</v>
      </c>
      <c r="H691" s="164">
        <v>0</v>
      </c>
      <c r="I691" s="164">
        <v>244.52117000000001</v>
      </c>
      <c r="J691" s="164">
        <v>1.5502799999999999</v>
      </c>
      <c r="K691" s="164">
        <v>246.07145</v>
      </c>
      <c r="L691" s="164">
        <v>154.36839000000001</v>
      </c>
      <c r="M691" s="164">
        <v>5.7499999999999999E-3</v>
      </c>
      <c r="N691" s="164">
        <v>154.37414000000001</v>
      </c>
      <c r="O691" s="164">
        <v>400.44559000000004</v>
      </c>
      <c r="P691" s="164">
        <v>13414.993050000001</v>
      </c>
      <c r="Q691" s="164">
        <v>0</v>
      </c>
      <c r="R691" s="165">
        <v>13414.993050000001</v>
      </c>
    </row>
    <row r="692" spans="1:18" ht="13.2">
      <c r="A692" s="166"/>
      <c r="B692" s="166"/>
      <c r="C692" s="162" t="s">
        <v>343</v>
      </c>
      <c r="D692" s="162" t="s">
        <v>343</v>
      </c>
      <c r="E692" s="162">
        <v>56</v>
      </c>
      <c r="F692" s="163">
        <v>0</v>
      </c>
      <c r="G692" s="164">
        <v>0</v>
      </c>
      <c r="H692" s="164">
        <v>0</v>
      </c>
      <c r="I692" s="164">
        <v>183.41066000000001</v>
      </c>
      <c r="J692" s="164">
        <v>0</v>
      </c>
      <c r="K692" s="164">
        <v>183.41066000000001</v>
      </c>
      <c r="L692" s="164">
        <v>53.003480000000003</v>
      </c>
      <c r="M692" s="164">
        <v>4.0700000000000007E-3</v>
      </c>
      <c r="N692" s="164">
        <v>53.007550000000002</v>
      </c>
      <c r="O692" s="164">
        <v>236.41820999999999</v>
      </c>
      <c r="P692" s="164">
        <v>4264.3355000000001</v>
      </c>
      <c r="Q692" s="164">
        <v>0</v>
      </c>
      <c r="R692" s="165">
        <v>4264.3355000000001</v>
      </c>
    </row>
    <row r="693" spans="1:18" ht="13.2">
      <c r="A693" s="166"/>
      <c r="B693" s="166"/>
      <c r="C693" s="162" t="s">
        <v>344</v>
      </c>
      <c r="D693" s="162" t="s">
        <v>345</v>
      </c>
      <c r="E693" s="162">
        <v>32</v>
      </c>
      <c r="F693" s="163">
        <v>0</v>
      </c>
      <c r="G693" s="164">
        <v>0</v>
      </c>
      <c r="H693" s="164">
        <v>0</v>
      </c>
      <c r="I693" s="164">
        <v>225.86831000000001</v>
      </c>
      <c r="J693" s="164">
        <v>0</v>
      </c>
      <c r="K693" s="164">
        <v>225.86831000000001</v>
      </c>
      <c r="L693" s="164">
        <v>41.661439999999999</v>
      </c>
      <c r="M693" s="164">
        <v>0</v>
      </c>
      <c r="N693" s="164">
        <v>41.661439999999999</v>
      </c>
      <c r="O693" s="164">
        <v>267.52974999999998</v>
      </c>
      <c r="P693" s="164">
        <v>3771.21416</v>
      </c>
      <c r="Q693" s="164">
        <v>0</v>
      </c>
      <c r="R693" s="165">
        <v>3771.21416</v>
      </c>
    </row>
    <row r="694" spans="1:18" ht="13.2">
      <c r="A694" s="166"/>
      <c r="B694" s="162" t="s">
        <v>24</v>
      </c>
      <c r="C694" s="162" t="s">
        <v>24</v>
      </c>
      <c r="D694" s="162" t="s">
        <v>218</v>
      </c>
      <c r="E694" s="162">
        <v>20</v>
      </c>
      <c r="F694" s="163">
        <v>0</v>
      </c>
      <c r="G694" s="164">
        <v>0</v>
      </c>
      <c r="H694" s="164">
        <v>0</v>
      </c>
      <c r="I694" s="164">
        <v>233.92147</v>
      </c>
      <c r="J694" s="164">
        <v>0.70053999999999994</v>
      </c>
      <c r="K694" s="164">
        <v>234.62201000000002</v>
      </c>
      <c r="L694" s="164">
        <v>300.79865000000001</v>
      </c>
      <c r="M694" s="164">
        <v>1.5720000000000001E-2</v>
      </c>
      <c r="N694" s="164">
        <v>300.81437</v>
      </c>
      <c r="O694" s="164">
        <v>535.43637999999999</v>
      </c>
      <c r="P694" s="164">
        <v>8093.5952800000005</v>
      </c>
      <c r="Q694" s="164">
        <v>0</v>
      </c>
      <c r="R694" s="165">
        <v>8093.5952800000005</v>
      </c>
    </row>
    <row r="695" spans="1:18" ht="13.2">
      <c r="A695" s="166"/>
      <c r="B695" s="166"/>
      <c r="C695" s="166"/>
      <c r="D695" s="162" t="s">
        <v>24</v>
      </c>
      <c r="E695" s="162">
        <v>6</v>
      </c>
      <c r="F695" s="163">
        <v>0</v>
      </c>
      <c r="G695" s="164">
        <v>0</v>
      </c>
      <c r="H695" s="164">
        <v>0</v>
      </c>
      <c r="I695" s="164">
        <v>421.46792999999997</v>
      </c>
      <c r="J695" s="164">
        <v>10.043040000000001</v>
      </c>
      <c r="K695" s="164">
        <v>431.51096999999999</v>
      </c>
      <c r="L695" s="164">
        <v>2442.3491899999999</v>
      </c>
      <c r="M695" s="164">
        <v>28.652060000000002</v>
      </c>
      <c r="N695" s="164">
        <v>2471.0012499999998</v>
      </c>
      <c r="O695" s="164">
        <v>2902.5122200000001</v>
      </c>
      <c r="P695" s="164">
        <v>10372.694720000001</v>
      </c>
      <c r="Q695" s="164">
        <v>0</v>
      </c>
      <c r="R695" s="165">
        <v>10372.694720000001</v>
      </c>
    </row>
    <row r="696" spans="1:18" ht="13.2">
      <c r="A696" s="162" t="s">
        <v>346</v>
      </c>
      <c r="B696" s="162" t="s">
        <v>16</v>
      </c>
      <c r="C696" s="162" t="s">
        <v>16</v>
      </c>
      <c r="D696" s="162" t="s">
        <v>150</v>
      </c>
      <c r="E696" s="162">
        <v>1</v>
      </c>
      <c r="F696" s="163">
        <v>0</v>
      </c>
      <c r="G696" s="164">
        <v>0</v>
      </c>
      <c r="H696" s="164">
        <v>0</v>
      </c>
      <c r="I696" s="164">
        <v>0</v>
      </c>
      <c r="J696" s="164">
        <v>0</v>
      </c>
      <c r="K696" s="164">
        <v>0</v>
      </c>
      <c r="L696" s="164">
        <v>0</v>
      </c>
      <c r="M696" s="164">
        <v>0</v>
      </c>
      <c r="N696" s="164">
        <v>0</v>
      </c>
      <c r="O696" s="164">
        <v>0</v>
      </c>
      <c r="P696" s="164">
        <v>1070102.1748500001</v>
      </c>
      <c r="Q696" s="164">
        <v>332943.80845000001</v>
      </c>
      <c r="R696" s="165">
        <v>1403045.9833</v>
      </c>
    </row>
    <row r="697" spans="1:18" ht="13.2">
      <c r="A697" s="162" t="s">
        <v>347</v>
      </c>
      <c r="B697" s="162" t="s">
        <v>3</v>
      </c>
      <c r="C697" s="162" t="s">
        <v>104</v>
      </c>
      <c r="D697" s="162" t="s">
        <v>105</v>
      </c>
      <c r="E697" s="162">
        <v>33</v>
      </c>
      <c r="F697" s="163">
        <v>0</v>
      </c>
      <c r="G697" s="164">
        <v>0</v>
      </c>
      <c r="H697" s="164">
        <v>0</v>
      </c>
      <c r="I697" s="164">
        <v>0</v>
      </c>
      <c r="J697" s="164">
        <v>0</v>
      </c>
      <c r="K697" s="164">
        <v>0</v>
      </c>
      <c r="L697" s="164">
        <v>0</v>
      </c>
      <c r="M697" s="164">
        <v>0</v>
      </c>
      <c r="N697" s="164">
        <v>0</v>
      </c>
      <c r="O697" s="164">
        <v>0</v>
      </c>
      <c r="P697" s="164">
        <v>29078.52982</v>
      </c>
      <c r="Q697" s="164">
        <v>0</v>
      </c>
      <c r="R697" s="165">
        <v>29078.52982</v>
      </c>
    </row>
    <row r="698" spans="1:18" ht="13.2">
      <c r="A698" s="166"/>
      <c r="B698" s="162" t="s">
        <v>5</v>
      </c>
      <c r="C698" s="162" t="s">
        <v>5</v>
      </c>
      <c r="D698" s="162" t="s">
        <v>5</v>
      </c>
      <c r="E698" s="162">
        <v>38</v>
      </c>
      <c r="F698" s="163">
        <v>0</v>
      </c>
      <c r="G698" s="164">
        <v>0</v>
      </c>
      <c r="H698" s="164">
        <v>0</v>
      </c>
      <c r="I698" s="164">
        <v>0</v>
      </c>
      <c r="J698" s="164">
        <v>0</v>
      </c>
      <c r="K698" s="164">
        <v>0</v>
      </c>
      <c r="L698" s="164">
        <v>0</v>
      </c>
      <c r="M698" s="164">
        <v>0</v>
      </c>
      <c r="N698" s="164">
        <v>0</v>
      </c>
      <c r="O698" s="164">
        <v>0</v>
      </c>
      <c r="P698" s="164">
        <v>12480.05517</v>
      </c>
      <c r="Q698" s="164">
        <v>0</v>
      </c>
      <c r="R698" s="165">
        <v>12480.05517</v>
      </c>
    </row>
    <row r="699" spans="1:18" ht="13.2">
      <c r="A699" s="166"/>
      <c r="B699" s="166"/>
      <c r="C699" s="166"/>
      <c r="D699" s="162" t="s">
        <v>107</v>
      </c>
      <c r="E699" s="162">
        <v>6</v>
      </c>
      <c r="F699" s="163">
        <v>0</v>
      </c>
      <c r="G699" s="164">
        <v>0</v>
      </c>
      <c r="H699" s="164">
        <v>0</v>
      </c>
      <c r="I699" s="164">
        <v>0</v>
      </c>
      <c r="J699" s="164">
        <v>0</v>
      </c>
      <c r="K699" s="164">
        <v>0</v>
      </c>
      <c r="L699" s="164">
        <v>0</v>
      </c>
      <c r="M699" s="164">
        <v>0</v>
      </c>
      <c r="N699" s="164">
        <v>0</v>
      </c>
      <c r="O699" s="164">
        <v>0</v>
      </c>
      <c r="P699" s="164">
        <v>22840.04679</v>
      </c>
      <c r="Q699" s="164">
        <v>0</v>
      </c>
      <c r="R699" s="165">
        <v>22840.04679</v>
      </c>
    </row>
    <row r="700" spans="1:18" ht="13.2">
      <c r="A700" s="166"/>
      <c r="B700" s="166"/>
      <c r="C700" s="166"/>
      <c r="D700" s="166"/>
      <c r="E700" s="167">
        <v>204</v>
      </c>
      <c r="F700" s="168">
        <v>0</v>
      </c>
      <c r="G700" s="120">
        <v>0</v>
      </c>
      <c r="H700" s="120">
        <v>0</v>
      </c>
      <c r="I700" s="120">
        <v>0</v>
      </c>
      <c r="J700" s="120">
        <v>0</v>
      </c>
      <c r="K700" s="120">
        <v>0</v>
      </c>
      <c r="L700" s="120">
        <v>0</v>
      </c>
      <c r="M700" s="120">
        <v>0</v>
      </c>
      <c r="N700" s="120">
        <v>0</v>
      </c>
      <c r="O700" s="120">
        <v>0</v>
      </c>
      <c r="P700" s="120">
        <v>5802.6677199999995</v>
      </c>
      <c r="Q700" s="120">
        <v>0</v>
      </c>
      <c r="R700" s="169">
        <v>5802.6677199999995</v>
      </c>
    </row>
    <row r="701" spans="1:18" ht="13.2">
      <c r="A701" s="166"/>
      <c r="B701" s="166"/>
      <c r="C701" s="166"/>
      <c r="D701" s="162" t="s">
        <v>190</v>
      </c>
      <c r="E701" s="162">
        <v>198</v>
      </c>
      <c r="F701" s="163">
        <v>0</v>
      </c>
      <c r="G701" s="164">
        <v>0</v>
      </c>
      <c r="H701" s="164">
        <v>0</v>
      </c>
      <c r="I701" s="164">
        <v>0</v>
      </c>
      <c r="J701" s="164">
        <v>0</v>
      </c>
      <c r="K701" s="164">
        <v>0</v>
      </c>
      <c r="L701" s="164">
        <v>0</v>
      </c>
      <c r="M701" s="164">
        <v>0</v>
      </c>
      <c r="N701" s="164">
        <v>0</v>
      </c>
      <c r="O701" s="164">
        <v>0</v>
      </c>
      <c r="P701" s="164">
        <v>1222.3800000000001</v>
      </c>
      <c r="Q701" s="164">
        <v>0</v>
      </c>
      <c r="R701" s="165">
        <v>1222.3800000000001</v>
      </c>
    </row>
    <row r="702" spans="1:18" ht="13.2">
      <c r="A702" s="166"/>
      <c r="B702" s="166"/>
      <c r="C702" s="166"/>
      <c r="D702" s="162" t="s">
        <v>108</v>
      </c>
      <c r="E702" s="162">
        <v>158</v>
      </c>
      <c r="F702" s="163">
        <v>0</v>
      </c>
      <c r="G702" s="164">
        <v>0</v>
      </c>
      <c r="H702" s="164">
        <v>0</v>
      </c>
      <c r="I702" s="164">
        <v>0</v>
      </c>
      <c r="J702" s="164">
        <v>0</v>
      </c>
      <c r="K702" s="164">
        <v>0</v>
      </c>
      <c r="L702" s="164">
        <v>0</v>
      </c>
      <c r="M702" s="164">
        <v>0</v>
      </c>
      <c r="N702" s="164">
        <v>0</v>
      </c>
      <c r="O702" s="164">
        <v>0</v>
      </c>
      <c r="P702" s="164">
        <v>3193.16527</v>
      </c>
      <c r="Q702" s="164">
        <v>0</v>
      </c>
      <c r="R702" s="165">
        <v>3193.16527</v>
      </c>
    </row>
    <row r="703" spans="1:18" ht="13.2">
      <c r="A703" s="166"/>
      <c r="B703" s="166"/>
      <c r="C703" s="166"/>
      <c r="D703" s="162" t="s">
        <v>348</v>
      </c>
      <c r="E703" s="162">
        <v>132</v>
      </c>
      <c r="F703" s="163">
        <v>0</v>
      </c>
      <c r="G703" s="164">
        <v>0</v>
      </c>
      <c r="H703" s="164">
        <v>0</v>
      </c>
      <c r="I703" s="164">
        <v>0</v>
      </c>
      <c r="J703" s="164">
        <v>0</v>
      </c>
      <c r="K703" s="164">
        <v>0</v>
      </c>
      <c r="L703" s="164">
        <v>0</v>
      </c>
      <c r="M703" s="164">
        <v>0</v>
      </c>
      <c r="N703" s="164">
        <v>0</v>
      </c>
      <c r="O703" s="164">
        <v>0</v>
      </c>
      <c r="P703" s="164">
        <v>3551.5211400000003</v>
      </c>
      <c r="Q703" s="164">
        <v>0</v>
      </c>
      <c r="R703" s="165">
        <v>3551.5211400000003</v>
      </c>
    </row>
    <row r="704" spans="1:18" ht="13.2">
      <c r="A704" s="166"/>
      <c r="B704" s="162" t="s">
        <v>7</v>
      </c>
      <c r="C704" s="162" t="s">
        <v>7</v>
      </c>
      <c r="D704" s="162" t="s">
        <v>7</v>
      </c>
      <c r="E704" s="162">
        <v>80</v>
      </c>
      <c r="F704" s="163">
        <v>0</v>
      </c>
      <c r="G704" s="164">
        <v>0</v>
      </c>
      <c r="H704" s="164">
        <v>0</v>
      </c>
      <c r="I704" s="164">
        <v>0</v>
      </c>
      <c r="J704" s="164">
        <v>0</v>
      </c>
      <c r="K704" s="164">
        <v>0</v>
      </c>
      <c r="L704" s="164">
        <v>0</v>
      </c>
      <c r="M704" s="164">
        <v>0</v>
      </c>
      <c r="N704" s="164">
        <v>0</v>
      </c>
      <c r="O704" s="164">
        <v>0</v>
      </c>
      <c r="P704" s="164">
        <v>20654.997489999998</v>
      </c>
      <c r="Q704" s="164">
        <v>0</v>
      </c>
      <c r="R704" s="165">
        <v>20654.997489999998</v>
      </c>
    </row>
    <row r="705" spans="1:18" ht="13.2">
      <c r="A705" s="166"/>
      <c r="B705" s="166"/>
      <c r="C705" s="162" t="s">
        <v>111</v>
      </c>
      <c r="D705" s="162" t="s">
        <v>111</v>
      </c>
      <c r="E705" s="162">
        <v>96</v>
      </c>
      <c r="F705" s="163">
        <v>0</v>
      </c>
      <c r="G705" s="164">
        <v>0</v>
      </c>
      <c r="H705" s="164">
        <v>0</v>
      </c>
      <c r="I705" s="164">
        <v>0</v>
      </c>
      <c r="J705" s="164">
        <v>0</v>
      </c>
      <c r="K705" s="164">
        <v>0</v>
      </c>
      <c r="L705" s="164">
        <v>0</v>
      </c>
      <c r="M705" s="164">
        <v>0</v>
      </c>
      <c r="N705" s="164">
        <v>0</v>
      </c>
      <c r="O705" s="164">
        <v>0</v>
      </c>
      <c r="P705" s="164">
        <v>12008.62903</v>
      </c>
      <c r="Q705" s="164">
        <v>0</v>
      </c>
      <c r="R705" s="165">
        <v>12008.62903</v>
      </c>
    </row>
    <row r="706" spans="1:18" ht="13.2">
      <c r="A706" s="166"/>
      <c r="B706" s="162" t="s">
        <v>8</v>
      </c>
      <c r="C706" s="162" t="s">
        <v>112</v>
      </c>
      <c r="D706" s="162" t="s">
        <v>199</v>
      </c>
      <c r="E706" s="162">
        <v>58</v>
      </c>
      <c r="F706" s="163">
        <v>0</v>
      </c>
      <c r="G706" s="164">
        <v>0</v>
      </c>
      <c r="H706" s="164">
        <v>0</v>
      </c>
      <c r="I706" s="164">
        <v>0</v>
      </c>
      <c r="J706" s="164">
        <v>0</v>
      </c>
      <c r="K706" s="164">
        <v>0</v>
      </c>
      <c r="L706" s="164">
        <v>0</v>
      </c>
      <c r="M706" s="164">
        <v>0</v>
      </c>
      <c r="N706" s="164">
        <v>0</v>
      </c>
      <c r="O706" s="164">
        <v>0</v>
      </c>
      <c r="P706" s="164">
        <v>14745.36231</v>
      </c>
      <c r="Q706" s="164">
        <v>0</v>
      </c>
      <c r="R706" s="165">
        <v>14745.36231</v>
      </c>
    </row>
    <row r="707" spans="1:18" ht="13.2">
      <c r="A707" s="166"/>
      <c r="B707" s="166"/>
      <c r="C707" s="166"/>
      <c r="D707" s="166"/>
      <c r="E707" s="167">
        <v>62</v>
      </c>
      <c r="F707" s="168">
        <v>0</v>
      </c>
      <c r="G707" s="120">
        <v>0</v>
      </c>
      <c r="H707" s="120">
        <v>0</v>
      </c>
      <c r="I707" s="120">
        <v>0</v>
      </c>
      <c r="J707" s="120">
        <v>0</v>
      </c>
      <c r="K707" s="120">
        <v>0</v>
      </c>
      <c r="L707" s="120">
        <v>0</v>
      </c>
      <c r="M707" s="120">
        <v>0</v>
      </c>
      <c r="N707" s="120">
        <v>0</v>
      </c>
      <c r="O707" s="120">
        <v>0</v>
      </c>
      <c r="P707" s="120">
        <v>11907.082359999999</v>
      </c>
      <c r="Q707" s="120">
        <v>0</v>
      </c>
      <c r="R707" s="169">
        <v>11907.082359999999</v>
      </c>
    </row>
    <row r="708" spans="1:18" ht="13.2">
      <c r="A708" s="166"/>
      <c r="B708" s="166"/>
      <c r="C708" s="166"/>
      <c r="D708" s="162" t="s">
        <v>8</v>
      </c>
      <c r="E708" s="162">
        <v>94</v>
      </c>
      <c r="F708" s="163">
        <v>0</v>
      </c>
      <c r="G708" s="164">
        <v>0</v>
      </c>
      <c r="H708" s="164">
        <v>0</v>
      </c>
      <c r="I708" s="164">
        <v>0</v>
      </c>
      <c r="J708" s="164">
        <v>0</v>
      </c>
      <c r="K708" s="164">
        <v>0</v>
      </c>
      <c r="L708" s="164">
        <v>0</v>
      </c>
      <c r="M708" s="164">
        <v>0</v>
      </c>
      <c r="N708" s="164">
        <v>0</v>
      </c>
      <c r="O708" s="164">
        <v>0</v>
      </c>
      <c r="P708" s="164">
        <v>13692.099380000001</v>
      </c>
      <c r="Q708" s="164">
        <v>0</v>
      </c>
      <c r="R708" s="165">
        <v>13692.099380000001</v>
      </c>
    </row>
    <row r="709" spans="1:18" ht="13.2">
      <c r="A709" s="166"/>
      <c r="B709" s="166"/>
      <c r="C709" s="166"/>
      <c r="D709" s="166"/>
      <c r="E709" s="167">
        <v>157</v>
      </c>
      <c r="F709" s="168">
        <v>0</v>
      </c>
      <c r="G709" s="120">
        <v>0</v>
      </c>
      <c r="H709" s="120">
        <v>0</v>
      </c>
      <c r="I709" s="120">
        <v>0</v>
      </c>
      <c r="J709" s="120">
        <v>0</v>
      </c>
      <c r="K709" s="120">
        <v>0</v>
      </c>
      <c r="L709" s="120">
        <v>0</v>
      </c>
      <c r="M709" s="120">
        <v>0</v>
      </c>
      <c r="N709" s="120">
        <v>0</v>
      </c>
      <c r="O709" s="120">
        <v>0</v>
      </c>
      <c r="P709" s="120">
        <v>4110.0515500000001</v>
      </c>
      <c r="Q709" s="120">
        <v>0</v>
      </c>
      <c r="R709" s="169">
        <v>4110.0515500000001</v>
      </c>
    </row>
    <row r="710" spans="1:18" ht="13.2">
      <c r="A710" s="166"/>
      <c r="B710" s="162" t="s">
        <v>9</v>
      </c>
      <c r="C710" s="162" t="s">
        <v>9</v>
      </c>
      <c r="D710" s="162" t="s">
        <v>9</v>
      </c>
      <c r="E710" s="162">
        <v>81</v>
      </c>
      <c r="F710" s="163">
        <v>0</v>
      </c>
      <c r="G710" s="164">
        <v>0</v>
      </c>
      <c r="H710" s="164">
        <v>0</v>
      </c>
      <c r="I710" s="164">
        <v>0</v>
      </c>
      <c r="J710" s="164">
        <v>0</v>
      </c>
      <c r="K710" s="164">
        <v>0</v>
      </c>
      <c r="L710" s="164">
        <v>0</v>
      </c>
      <c r="M710" s="164">
        <v>0</v>
      </c>
      <c r="N710" s="164">
        <v>0</v>
      </c>
      <c r="O710" s="164">
        <v>0</v>
      </c>
      <c r="P710" s="164">
        <v>14682.00099</v>
      </c>
      <c r="Q710" s="164">
        <v>0</v>
      </c>
      <c r="R710" s="165">
        <v>14682.00099</v>
      </c>
    </row>
    <row r="711" spans="1:18" ht="13.2">
      <c r="A711" s="166"/>
      <c r="B711" s="166"/>
      <c r="C711" s="166"/>
      <c r="D711" s="166"/>
      <c r="E711" s="167">
        <v>75</v>
      </c>
      <c r="F711" s="168">
        <v>0</v>
      </c>
      <c r="G711" s="120">
        <v>0</v>
      </c>
      <c r="H711" s="120">
        <v>0</v>
      </c>
      <c r="I711" s="120">
        <v>0</v>
      </c>
      <c r="J711" s="120">
        <v>0</v>
      </c>
      <c r="K711" s="120">
        <v>0</v>
      </c>
      <c r="L711" s="120">
        <v>0</v>
      </c>
      <c r="M711" s="120">
        <v>0</v>
      </c>
      <c r="N711" s="120">
        <v>0</v>
      </c>
      <c r="O711" s="120">
        <v>0</v>
      </c>
      <c r="P711" s="120">
        <v>18238.46067</v>
      </c>
      <c r="Q711" s="120">
        <v>0</v>
      </c>
      <c r="R711" s="169">
        <v>18238.46067</v>
      </c>
    </row>
    <row r="712" spans="1:18" ht="13.2">
      <c r="A712" s="166"/>
      <c r="B712" s="166"/>
      <c r="C712" s="166"/>
      <c r="D712" s="162" t="s">
        <v>200</v>
      </c>
      <c r="E712" s="162">
        <v>125</v>
      </c>
      <c r="F712" s="163">
        <v>0</v>
      </c>
      <c r="G712" s="164">
        <v>0</v>
      </c>
      <c r="H712" s="164">
        <v>0</v>
      </c>
      <c r="I712" s="164">
        <v>0</v>
      </c>
      <c r="J712" s="164">
        <v>0</v>
      </c>
      <c r="K712" s="164">
        <v>0</v>
      </c>
      <c r="L712" s="164">
        <v>0</v>
      </c>
      <c r="M712" s="164">
        <v>0</v>
      </c>
      <c r="N712" s="164">
        <v>0</v>
      </c>
      <c r="O712" s="164">
        <v>0</v>
      </c>
      <c r="P712" s="164">
        <v>481.02877000000001</v>
      </c>
      <c r="Q712" s="164">
        <v>0</v>
      </c>
      <c r="R712" s="165">
        <v>481.02877000000001</v>
      </c>
    </row>
    <row r="713" spans="1:18" ht="13.2">
      <c r="A713" s="166"/>
      <c r="B713" s="162" t="s">
        <v>114</v>
      </c>
      <c r="C713" s="162" t="s">
        <v>114</v>
      </c>
      <c r="D713" s="162" t="s">
        <v>114</v>
      </c>
      <c r="E713" s="162">
        <v>19</v>
      </c>
      <c r="F713" s="163">
        <v>0</v>
      </c>
      <c r="G713" s="164">
        <v>0</v>
      </c>
      <c r="H713" s="164">
        <v>0</v>
      </c>
      <c r="I713" s="164">
        <v>0</v>
      </c>
      <c r="J713" s="164">
        <v>0</v>
      </c>
      <c r="K713" s="164">
        <v>0</v>
      </c>
      <c r="L713" s="164">
        <v>0</v>
      </c>
      <c r="M713" s="164">
        <v>0</v>
      </c>
      <c r="N713" s="164">
        <v>0</v>
      </c>
      <c r="O713" s="164">
        <v>0</v>
      </c>
      <c r="P713" s="164">
        <v>15627.20125</v>
      </c>
      <c r="Q713" s="164">
        <v>0</v>
      </c>
      <c r="R713" s="165">
        <v>15627.20125</v>
      </c>
    </row>
    <row r="714" spans="1:18" ht="13.2">
      <c r="A714" s="166"/>
      <c r="B714" s="166"/>
      <c r="C714" s="166"/>
      <c r="D714" s="166"/>
      <c r="E714" s="167">
        <v>67</v>
      </c>
      <c r="F714" s="168">
        <v>0</v>
      </c>
      <c r="G714" s="120">
        <v>0</v>
      </c>
      <c r="H714" s="120">
        <v>0</v>
      </c>
      <c r="I714" s="120">
        <v>0</v>
      </c>
      <c r="J714" s="120">
        <v>0</v>
      </c>
      <c r="K714" s="120">
        <v>0</v>
      </c>
      <c r="L714" s="120">
        <v>0</v>
      </c>
      <c r="M714" s="120">
        <v>0</v>
      </c>
      <c r="N714" s="120">
        <v>0</v>
      </c>
      <c r="O714" s="120">
        <v>0</v>
      </c>
      <c r="P714" s="120">
        <v>10046.18995</v>
      </c>
      <c r="Q714" s="120">
        <v>0</v>
      </c>
      <c r="R714" s="169">
        <v>10046.18995</v>
      </c>
    </row>
    <row r="715" spans="1:18" ht="13.2">
      <c r="A715" s="166"/>
      <c r="B715" s="162" t="s">
        <v>12</v>
      </c>
      <c r="C715" s="162" t="s">
        <v>117</v>
      </c>
      <c r="D715" s="162" t="s">
        <v>118</v>
      </c>
      <c r="E715" s="162">
        <v>37</v>
      </c>
      <c r="F715" s="163">
        <v>0</v>
      </c>
      <c r="G715" s="164">
        <v>0</v>
      </c>
      <c r="H715" s="164">
        <v>0</v>
      </c>
      <c r="I715" s="164">
        <v>0</v>
      </c>
      <c r="J715" s="164">
        <v>0</v>
      </c>
      <c r="K715" s="164">
        <v>0</v>
      </c>
      <c r="L715" s="164">
        <v>0</v>
      </c>
      <c r="M715" s="164">
        <v>0</v>
      </c>
      <c r="N715" s="164">
        <v>0</v>
      </c>
      <c r="O715" s="164">
        <v>0</v>
      </c>
      <c r="P715" s="164">
        <v>14051.989710000002</v>
      </c>
      <c r="Q715" s="164">
        <v>0</v>
      </c>
      <c r="R715" s="165">
        <v>14051.989710000002</v>
      </c>
    </row>
    <row r="716" spans="1:18" ht="13.2">
      <c r="A716" s="166"/>
      <c r="B716" s="166"/>
      <c r="C716" s="162" t="s">
        <v>12</v>
      </c>
      <c r="D716" s="162" t="s">
        <v>12</v>
      </c>
      <c r="E716" s="162">
        <v>5</v>
      </c>
      <c r="F716" s="163">
        <v>0</v>
      </c>
      <c r="G716" s="164">
        <v>0</v>
      </c>
      <c r="H716" s="164">
        <v>0</v>
      </c>
      <c r="I716" s="164">
        <v>0</v>
      </c>
      <c r="J716" s="164">
        <v>0</v>
      </c>
      <c r="K716" s="164">
        <v>0</v>
      </c>
      <c r="L716" s="164">
        <v>0</v>
      </c>
      <c r="M716" s="164">
        <v>0</v>
      </c>
      <c r="N716" s="164">
        <v>0</v>
      </c>
      <c r="O716" s="164">
        <v>0</v>
      </c>
      <c r="P716" s="164">
        <v>17208.55502</v>
      </c>
      <c r="Q716" s="164">
        <v>0</v>
      </c>
      <c r="R716" s="165">
        <v>17208.55502</v>
      </c>
    </row>
    <row r="717" spans="1:18" ht="13.2">
      <c r="A717" s="166"/>
      <c r="B717" s="166"/>
      <c r="C717" s="166"/>
      <c r="D717" s="166"/>
      <c r="E717" s="167">
        <v>36</v>
      </c>
      <c r="F717" s="168">
        <v>0</v>
      </c>
      <c r="G717" s="120">
        <v>0</v>
      </c>
      <c r="H717" s="120">
        <v>0</v>
      </c>
      <c r="I717" s="120">
        <v>0</v>
      </c>
      <c r="J717" s="120">
        <v>0</v>
      </c>
      <c r="K717" s="120">
        <v>0</v>
      </c>
      <c r="L717" s="120">
        <v>0</v>
      </c>
      <c r="M717" s="120">
        <v>0</v>
      </c>
      <c r="N717" s="120">
        <v>0</v>
      </c>
      <c r="O717" s="120">
        <v>0</v>
      </c>
      <c r="P717" s="120">
        <v>17104.12515</v>
      </c>
      <c r="Q717" s="120">
        <v>0</v>
      </c>
      <c r="R717" s="169">
        <v>17104.12515</v>
      </c>
    </row>
    <row r="718" spans="1:18" ht="13.2">
      <c r="A718" s="166"/>
      <c r="B718" s="166"/>
      <c r="C718" s="166"/>
      <c r="D718" s="166"/>
      <c r="E718" s="167">
        <v>150</v>
      </c>
      <c r="F718" s="168">
        <v>0</v>
      </c>
      <c r="G718" s="120">
        <v>0</v>
      </c>
      <c r="H718" s="120">
        <v>0</v>
      </c>
      <c r="I718" s="120">
        <v>0</v>
      </c>
      <c r="J718" s="120">
        <v>0</v>
      </c>
      <c r="K718" s="120">
        <v>0</v>
      </c>
      <c r="L718" s="120">
        <v>0</v>
      </c>
      <c r="M718" s="120">
        <v>0</v>
      </c>
      <c r="N718" s="120">
        <v>0</v>
      </c>
      <c r="O718" s="120">
        <v>0</v>
      </c>
      <c r="P718" s="120">
        <v>956.38101000000006</v>
      </c>
      <c r="Q718" s="120">
        <v>0</v>
      </c>
      <c r="R718" s="169">
        <v>956.38101000000006</v>
      </c>
    </row>
    <row r="719" spans="1:18" ht="13.2">
      <c r="A719" s="166"/>
      <c r="B719" s="162" t="s">
        <v>121</v>
      </c>
      <c r="C719" s="162" t="s">
        <v>123</v>
      </c>
      <c r="D719" s="162" t="s">
        <v>124</v>
      </c>
      <c r="E719" s="162">
        <v>152</v>
      </c>
      <c r="F719" s="163">
        <v>0</v>
      </c>
      <c r="G719" s="164">
        <v>0</v>
      </c>
      <c r="H719" s="164">
        <v>0</v>
      </c>
      <c r="I719" s="164">
        <v>0</v>
      </c>
      <c r="J719" s="164">
        <v>0</v>
      </c>
      <c r="K719" s="164">
        <v>0</v>
      </c>
      <c r="L719" s="164">
        <v>0</v>
      </c>
      <c r="M719" s="164">
        <v>0</v>
      </c>
      <c r="N719" s="164">
        <v>0</v>
      </c>
      <c r="O719" s="164">
        <v>0</v>
      </c>
      <c r="P719" s="164">
        <v>2093.8656900000001</v>
      </c>
      <c r="Q719" s="164">
        <v>0</v>
      </c>
      <c r="R719" s="165">
        <v>2093.8656900000001</v>
      </c>
    </row>
    <row r="720" spans="1:18" ht="13.2">
      <c r="A720" s="166"/>
      <c r="B720" s="166"/>
      <c r="C720" s="166"/>
      <c r="D720" s="162" t="s">
        <v>123</v>
      </c>
      <c r="E720" s="162">
        <v>2</v>
      </c>
      <c r="F720" s="163">
        <v>0</v>
      </c>
      <c r="G720" s="164">
        <v>0</v>
      </c>
      <c r="H720" s="164">
        <v>0</v>
      </c>
      <c r="I720" s="164">
        <v>0</v>
      </c>
      <c r="J720" s="164">
        <v>0</v>
      </c>
      <c r="K720" s="164">
        <v>0</v>
      </c>
      <c r="L720" s="164">
        <v>0</v>
      </c>
      <c r="M720" s="164">
        <v>0</v>
      </c>
      <c r="N720" s="164">
        <v>0</v>
      </c>
      <c r="O720" s="164">
        <v>0</v>
      </c>
      <c r="P720" s="164">
        <v>25263.72898</v>
      </c>
      <c r="Q720" s="164">
        <v>0</v>
      </c>
      <c r="R720" s="165">
        <v>25263.72898</v>
      </c>
    </row>
    <row r="721" spans="1:28" ht="13.2">
      <c r="A721" s="166"/>
      <c r="B721" s="166"/>
      <c r="C721" s="166"/>
      <c r="D721" s="166"/>
      <c r="E721" s="167">
        <v>52</v>
      </c>
      <c r="F721" s="168">
        <v>0</v>
      </c>
      <c r="G721" s="120">
        <v>0</v>
      </c>
      <c r="H721" s="120">
        <v>0</v>
      </c>
      <c r="I721" s="120">
        <v>0</v>
      </c>
      <c r="J721" s="120">
        <v>0</v>
      </c>
      <c r="K721" s="120">
        <v>0</v>
      </c>
      <c r="L721" s="120">
        <v>0</v>
      </c>
      <c r="M721" s="120">
        <v>0</v>
      </c>
      <c r="N721" s="120">
        <v>0</v>
      </c>
      <c r="O721" s="120">
        <v>0</v>
      </c>
      <c r="P721" s="120">
        <v>14990.230740000001</v>
      </c>
      <c r="Q721" s="120">
        <v>0</v>
      </c>
      <c r="R721" s="169">
        <v>14990.230740000001</v>
      </c>
    </row>
    <row r="722" spans="1:28" ht="13.2">
      <c r="A722" s="166"/>
      <c r="B722" s="162" t="s">
        <v>14</v>
      </c>
      <c r="C722" s="162" t="s">
        <v>128</v>
      </c>
      <c r="D722" s="162" t="s">
        <v>128</v>
      </c>
      <c r="E722" s="162">
        <v>3</v>
      </c>
      <c r="F722" s="163">
        <v>0</v>
      </c>
      <c r="G722" s="164">
        <v>0</v>
      </c>
      <c r="H722" s="164">
        <v>0</v>
      </c>
      <c r="I722" s="164">
        <v>0</v>
      </c>
      <c r="J722" s="164">
        <v>0</v>
      </c>
      <c r="K722" s="164">
        <v>0</v>
      </c>
      <c r="L722" s="164">
        <v>0</v>
      </c>
      <c r="M722" s="164">
        <v>0</v>
      </c>
      <c r="N722" s="164">
        <v>0</v>
      </c>
      <c r="O722" s="164">
        <v>0</v>
      </c>
      <c r="P722" s="164">
        <v>45379.657049999994</v>
      </c>
      <c r="Q722" s="164">
        <v>0</v>
      </c>
      <c r="R722" s="165">
        <v>45379.657049999994</v>
      </c>
    </row>
    <row r="723" spans="1:28" ht="13.2">
      <c r="A723" s="166"/>
      <c r="B723" s="166"/>
      <c r="C723" s="166"/>
      <c r="D723" s="166"/>
      <c r="E723" s="167">
        <v>30</v>
      </c>
      <c r="F723" s="168">
        <v>0</v>
      </c>
      <c r="G723" s="120">
        <v>0</v>
      </c>
      <c r="H723" s="120">
        <v>0</v>
      </c>
      <c r="I723" s="120">
        <v>0</v>
      </c>
      <c r="J723" s="120">
        <v>0</v>
      </c>
      <c r="K723" s="120">
        <v>0</v>
      </c>
      <c r="L723" s="120">
        <v>0</v>
      </c>
      <c r="M723" s="120">
        <v>0</v>
      </c>
      <c r="N723" s="120">
        <v>0</v>
      </c>
      <c r="O723" s="120">
        <v>0</v>
      </c>
      <c r="P723" s="120">
        <v>33695.585530000004</v>
      </c>
      <c r="Q723" s="120">
        <v>0</v>
      </c>
      <c r="R723" s="169">
        <v>33695.585530000004</v>
      </c>
    </row>
    <row r="724" spans="1:28" ht="13.2">
      <c r="A724" s="166"/>
      <c r="B724" s="166"/>
      <c r="C724" s="166"/>
      <c r="D724" s="166"/>
      <c r="E724" s="167">
        <v>108</v>
      </c>
      <c r="F724" s="168">
        <v>0</v>
      </c>
      <c r="G724" s="120">
        <v>0</v>
      </c>
      <c r="H724" s="120">
        <v>0</v>
      </c>
      <c r="I724" s="120">
        <v>0</v>
      </c>
      <c r="J724" s="120">
        <v>0</v>
      </c>
      <c r="K724" s="120">
        <v>0</v>
      </c>
      <c r="L724" s="120">
        <v>0</v>
      </c>
      <c r="M724" s="120">
        <v>0</v>
      </c>
      <c r="N724" s="120">
        <v>0</v>
      </c>
      <c r="O724" s="120">
        <v>0</v>
      </c>
      <c r="P724" s="120">
        <v>5532.39509</v>
      </c>
      <c r="Q724" s="120">
        <v>0</v>
      </c>
      <c r="R724" s="169">
        <v>5532.39509</v>
      </c>
    </row>
    <row r="725" spans="1:28" ht="13.2">
      <c r="A725" s="166"/>
      <c r="B725" s="166"/>
      <c r="C725" s="166"/>
      <c r="D725" s="166"/>
      <c r="E725" s="167">
        <v>148</v>
      </c>
      <c r="F725" s="168">
        <v>0</v>
      </c>
      <c r="G725" s="120">
        <v>0</v>
      </c>
      <c r="H725" s="120">
        <v>0</v>
      </c>
      <c r="I725" s="120">
        <v>0</v>
      </c>
      <c r="J725" s="120">
        <v>0</v>
      </c>
      <c r="K725" s="120">
        <v>0</v>
      </c>
      <c r="L725" s="120">
        <v>0</v>
      </c>
      <c r="M725" s="120">
        <v>0</v>
      </c>
      <c r="N725" s="120">
        <v>0</v>
      </c>
      <c r="O725" s="120">
        <v>0</v>
      </c>
      <c r="P725" s="120">
        <v>5290.36672</v>
      </c>
      <c r="Q725" s="120">
        <v>0</v>
      </c>
      <c r="R725" s="169">
        <v>5290.36672</v>
      </c>
    </row>
    <row r="726" spans="1:28" ht="13.2">
      <c r="A726" s="166"/>
      <c r="B726" s="166"/>
      <c r="C726" s="166"/>
      <c r="D726" s="166"/>
      <c r="E726" s="167">
        <v>199</v>
      </c>
      <c r="F726" s="168">
        <v>0</v>
      </c>
      <c r="G726" s="120">
        <v>0</v>
      </c>
      <c r="H726" s="120">
        <v>0</v>
      </c>
      <c r="I726" s="120">
        <v>0</v>
      </c>
      <c r="J726" s="120">
        <v>0</v>
      </c>
      <c r="K726" s="120">
        <v>0</v>
      </c>
      <c r="L726" s="120">
        <v>0</v>
      </c>
      <c r="M726" s="120">
        <v>0</v>
      </c>
      <c r="N726" s="120">
        <v>0</v>
      </c>
      <c r="O726" s="120">
        <v>0</v>
      </c>
      <c r="P726" s="120">
        <v>23.175630000000002</v>
      </c>
      <c r="Q726" s="120">
        <v>0</v>
      </c>
      <c r="R726" s="169">
        <v>23.175630000000002</v>
      </c>
    </row>
    <row r="727" spans="1:28" ht="13.2">
      <c r="A727" s="166"/>
      <c r="B727" s="162" t="s">
        <v>15</v>
      </c>
      <c r="C727" s="162" t="s">
        <v>131</v>
      </c>
      <c r="D727" s="162" t="s">
        <v>131</v>
      </c>
      <c r="E727" s="162">
        <v>34</v>
      </c>
      <c r="F727" s="163">
        <v>0</v>
      </c>
      <c r="G727" s="164">
        <v>0</v>
      </c>
      <c r="H727" s="164">
        <v>0</v>
      </c>
      <c r="I727" s="164">
        <v>0</v>
      </c>
      <c r="J727" s="164">
        <v>0</v>
      </c>
      <c r="K727" s="164">
        <v>0</v>
      </c>
      <c r="L727" s="164">
        <v>0</v>
      </c>
      <c r="M727" s="164">
        <v>0</v>
      </c>
      <c r="N727" s="164">
        <v>0</v>
      </c>
      <c r="O727" s="164">
        <v>0</v>
      </c>
      <c r="P727" s="164">
        <v>31024.00085</v>
      </c>
      <c r="Q727" s="164">
        <v>0</v>
      </c>
      <c r="R727" s="165">
        <v>31024.00085</v>
      </c>
    </row>
    <row r="728" spans="1:28" ht="13.2">
      <c r="A728" s="166"/>
      <c r="B728" s="166"/>
      <c r="C728" s="166"/>
      <c r="D728" s="166"/>
      <c r="E728" s="167">
        <v>77</v>
      </c>
      <c r="F728" s="168">
        <v>0</v>
      </c>
      <c r="G728" s="120">
        <v>0</v>
      </c>
      <c r="H728" s="120">
        <v>0</v>
      </c>
      <c r="I728" s="120">
        <v>0</v>
      </c>
      <c r="J728" s="120">
        <v>0</v>
      </c>
      <c r="K728" s="120">
        <v>0</v>
      </c>
      <c r="L728" s="120">
        <v>0</v>
      </c>
      <c r="M728" s="120">
        <v>0</v>
      </c>
      <c r="N728" s="120">
        <v>0</v>
      </c>
      <c r="O728" s="120">
        <v>0</v>
      </c>
      <c r="P728" s="120">
        <v>32938.094809999995</v>
      </c>
      <c r="Q728" s="120">
        <v>0</v>
      </c>
      <c r="R728" s="169">
        <v>32938.094809999995</v>
      </c>
    </row>
    <row r="729" spans="1:28" ht="13.2">
      <c r="A729" s="166"/>
      <c r="B729" s="166"/>
      <c r="C729" s="166"/>
      <c r="D729" s="166"/>
      <c r="E729" s="167">
        <v>147</v>
      </c>
      <c r="F729" s="168">
        <v>0</v>
      </c>
      <c r="G729" s="120">
        <v>0</v>
      </c>
      <c r="H729" s="120">
        <v>0</v>
      </c>
      <c r="I729" s="120">
        <v>0</v>
      </c>
      <c r="J729" s="120">
        <v>0</v>
      </c>
      <c r="K729" s="120">
        <v>0</v>
      </c>
      <c r="L729" s="120">
        <v>0</v>
      </c>
      <c r="M729" s="120">
        <v>0</v>
      </c>
      <c r="N729" s="120">
        <v>0</v>
      </c>
      <c r="O729" s="120">
        <v>0</v>
      </c>
      <c r="P729" s="120">
        <v>2584.92679</v>
      </c>
      <c r="Q729" s="120">
        <v>0</v>
      </c>
      <c r="R729" s="169">
        <v>2584.92679</v>
      </c>
    </row>
    <row r="730" spans="1:28" ht="13.2">
      <c r="A730" s="166"/>
      <c r="B730" s="166"/>
      <c r="C730" s="166"/>
      <c r="D730" s="166"/>
      <c r="E730" s="167">
        <v>170</v>
      </c>
      <c r="F730" s="168">
        <v>0</v>
      </c>
      <c r="G730" s="120">
        <v>0</v>
      </c>
      <c r="H730" s="120">
        <v>0</v>
      </c>
      <c r="I730" s="120">
        <v>0</v>
      </c>
      <c r="J730" s="120">
        <v>0</v>
      </c>
      <c r="K730" s="120">
        <v>0</v>
      </c>
      <c r="L730" s="120">
        <v>0</v>
      </c>
      <c r="M730" s="120">
        <v>0</v>
      </c>
      <c r="N730" s="120">
        <v>0</v>
      </c>
      <c r="O730" s="120">
        <v>0</v>
      </c>
      <c r="P730" s="120">
        <v>122.61743</v>
      </c>
      <c r="Q730" s="120">
        <v>0</v>
      </c>
      <c r="R730" s="169">
        <v>122.61743</v>
      </c>
    </row>
    <row r="731" spans="1:28" ht="13.2">
      <c r="A731" s="166"/>
      <c r="B731" s="166"/>
      <c r="C731" s="166"/>
      <c r="D731" s="166"/>
      <c r="E731" s="167">
        <v>197</v>
      </c>
      <c r="F731" s="168">
        <v>0</v>
      </c>
      <c r="G731" s="120">
        <v>0</v>
      </c>
      <c r="H731" s="120">
        <v>0</v>
      </c>
      <c r="I731" s="120">
        <v>0</v>
      </c>
      <c r="J731" s="120">
        <v>0</v>
      </c>
      <c r="K731" s="120">
        <v>0</v>
      </c>
      <c r="L731" s="120">
        <v>0</v>
      </c>
      <c r="M731" s="120">
        <v>0</v>
      </c>
      <c r="N731" s="120">
        <v>0</v>
      </c>
      <c r="O731" s="120">
        <v>0</v>
      </c>
      <c r="P731" s="120">
        <v>5.4940699999999998</v>
      </c>
      <c r="Q731" s="120">
        <v>0</v>
      </c>
      <c r="R731" s="169">
        <v>5.4940699999999998</v>
      </c>
    </row>
    <row r="732" spans="1:28" ht="13.2">
      <c r="A732" s="166"/>
      <c r="B732" s="162" t="s">
        <v>16</v>
      </c>
      <c r="C732" s="162" t="s">
        <v>133</v>
      </c>
      <c r="D732" s="162" t="s">
        <v>133</v>
      </c>
      <c r="E732" s="162">
        <v>79</v>
      </c>
      <c r="F732" s="163">
        <v>0</v>
      </c>
      <c r="G732" s="164">
        <v>0</v>
      </c>
      <c r="H732" s="164">
        <v>0</v>
      </c>
      <c r="I732" s="164">
        <v>0</v>
      </c>
      <c r="J732" s="164">
        <v>0</v>
      </c>
      <c r="K732" s="164">
        <v>0</v>
      </c>
      <c r="L732" s="164">
        <v>0</v>
      </c>
      <c r="M732" s="164">
        <v>0</v>
      </c>
      <c r="N732" s="164">
        <v>0</v>
      </c>
      <c r="O732" s="164">
        <v>0</v>
      </c>
      <c r="P732" s="164">
        <v>14549.40357</v>
      </c>
      <c r="Q732" s="164">
        <v>0</v>
      </c>
      <c r="R732" s="165">
        <v>14549.40357</v>
      </c>
    </row>
    <row r="733" spans="1:28" ht="13.2">
      <c r="A733" s="166"/>
      <c r="B733" s="166"/>
      <c r="C733" s="162" t="s">
        <v>136</v>
      </c>
      <c r="D733" s="162" t="s">
        <v>136</v>
      </c>
      <c r="E733" s="162">
        <v>112</v>
      </c>
      <c r="F733" s="163">
        <v>0</v>
      </c>
      <c r="G733" s="164">
        <v>0</v>
      </c>
      <c r="H733" s="164">
        <v>0</v>
      </c>
      <c r="I733" s="164">
        <v>0</v>
      </c>
      <c r="J733" s="164">
        <v>0</v>
      </c>
      <c r="K733" s="164">
        <v>0</v>
      </c>
      <c r="L733" s="164">
        <v>0</v>
      </c>
      <c r="M733" s="164">
        <v>0</v>
      </c>
      <c r="N733" s="164">
        <v>0</v>
      </c>
      <c r="O733" s="164">
        <v>0</v>
      </c>
      <c r="P733" s="164">
        <v>4276.5921600000001</v>
      </c>
      <c r="Q733" s="164">
        <v>0</v>
      </c>
      <c r="R733" s="165">
        <v>4276.5921600000001</v>
      </c>
    </row>
    <row r="734" spans="1:28" ht="13.2">
      <c r="A734" s="166"/>
      <c r="B734" s="166"/>
      <c r="C734" s="162" t="s">
        <v>137</v>
      </c>
      <c r="D734" s="162" t="s">
        <v>138</v>
      </c>
      <c r="E734" s="162">
        <v>49</v>
      </c>
      <c r="F734" s="163">
        <v>0</v>
      </c>
      <c r="G734" s="164">
        <v>0</v>
      </c>
      <c r="H734" s="164">
        <v>0</v>
      </c>
      <c r="I734" s="164">
        <v>0</v>
      </c>
      <c r="J734" s="164">
        <v>0</v>
      </c>
      <c r="K734" s="164">
        <v>0</v>
      </c>
      <c r="L734" s="164">
        <v>0</v>
      </c>
      <c r="M734" s="164">
        <v>0</v>
      </c>
      <c r="N734" s="164">
        <v>0</v>
      </c>
      <c r="O734" s="164">
        <v>0</v>
      </c>
      <c r="P734" s="164">
        <v>16917.59259</v>
      </c>
      <c r="Q734" s="164">
        <v>0</v>
      </c>
      <c r="R734" s="165">
        <v>16917.59259</v>
      </c>
      <c r="S734" s="7"/>
      <c r="T734" s="7"/>
      <c r="U734" s="7"/>
      <c r="V734" s="7"/>
      <c r="W734" s="7"/>
      <c r="X734" s="7"/>
      <c r="Y734" s="7"/>
      <c r="Z734" s="7"/>
      <c r="AA734" s="7"/>
      <c r="AB734" s="7"/>
    </row>
    <row r="735" spans="1:28" ht="13.2">
      <c r="A735" s="166"/>
      <c r="B735" s="166"/>
      <c r="C735" s="162" t="s">
        <v>16</v>
      </c>
      <c r="D735" s="162" t="s">
        <v>139</v>
      </c>
      <c r="E735" s="162">
        <v>24</v>
      </c>
      <c r="F735" s="163">
        <v>0</v>
      </c>
      <c r="G735" s="164">
        <v>0</v>
      </c>
      <c r="H735" s="164">
        <v>0</v>
      </c>
      <c r="I735" s="164">
        <v>0</v>
      </c>
      <c r="J735" s="164">
        <v>0</v>
      </c>
      <c r="K735" s="164">
        <v>0</v>
      </c>
      <c r="L735" s="164">
        <v>0</v>
      </c>
      <c r="M735" s="164">
        <v>0</v>
      </c>
      <c r="N735" s="164">
        <v>0</v>
      </c>
      <c r="O735" s="164">
        <v>0</v>
      </c>
      <c r="P735" s="164">
        <v>19658.61131</v>
      </c>
      <c r="Q735" s="164">
        <v>0</v>
      </c>
      <c r="R735" s="165">
        <v>19658.61131</v>
      </c>
      <c r="S735" s="7"/>
      <c r="T735" s="7"/>
      <c r="U735" s="7"/>
      <c r="V735" s="7"/>
      <c r="W735" s="7"/>
      <c r="X735" s="7"/>
      <c r="Y735" s="7"/>
      <c r="Z735" s="7"/>
      <c r="AA735" s="7"/>
      <c r="AB735" s="7"/>
    </row>
    <row r="736" spans="1:28" ht="13.2">
      <c r="A736" s="166"/>
      <c r="B736" s="166"/>
      <c r="C736" s="166"/>
      <c r="D736" s="166"/>
      <c r="E736" s="167">
        <v>25</v>
      </c>
      <c r="F736" s="168">
        <v>0</v>
      </c>
      <c r="G736" s="120">
        <v>0</v>
      </c>
      <c r="H736" s="120">
        <v>0</v>
      </c>
      <c r="I736" s="120">
        <v>0</v>
      </c>
      <c r="J736" s="120">
        <v>0</v>
      </c>
      <c r="K736" s="120">
        <v>0</v>
      </c>
      <c r="L736" s="120">
        <v>0</v>
      </c>
      <c r="M736" s="120">
        <v>0</v>
      </c>
      <c r="N736" s="120">
        <v>0</v>
      </c>
      <c r="O736" s="120">
        <v>0</v>
      </c>
      <c r="P736" s="120">
        <v>27923.52694</v>
      </c>
      <c r="Q736" s="120">
        <v>0</v>
      </c>
      <c r="R736" s="169">
        <v>27923.52694</v>
      </c>
      <c r="S736" s="7"/>
      <c r="T736" s="7"/>
      <c r="U736" s="7"/>
      <c r="V736" s="7"/>
      <c r="W736" s="7"/>
      <c r="X736" s="7"/>
      <c r="Y736" s="7"/>
      <c r="Z736" s="7"/>
      <c r="AA736" s="7"/>
      <c r="AB736" s="7"/>
    </row>
    <row r="737" spans="1:28" ht="13.2">
      <c r="A737" s="166"/>
      <c r="B737" s="166"/>
      <c r="C737" s="166"/>
      <c r="D737" s="166"/>
      <c r="E737" s="167">
        <v>90</v>
      </c>
      <c r="F737" s="168">
        <v>0</v>
      </c>
      <c r="G737" s="120">
        <v>0</v>
      </c>
      <c r="H737" s="120">
        <v>0</v>
      </c>
      <c r="I737" s="120">
        <v>0</v>
      </c>
      <c r="J737" s="120">
        <v>0</v>
      </c>
      <c r="K737" s="120">
        <v>0</v>
      </c>
      <c r="L737" s="120">
        <v>0</v>
      </c>
      <c r="M737" s="120">
        <v>0</v>
      </c>
      <c r="N737" s="120">
        <v>0</v>
      </c>
      <c r="O737" s="120">
        <v>0</v>
      </c>
      <c r="P737" s="120">
        <v>11235.087019999999</v>
      </c>
      <c r="Q737" s="120">
        <v>0</v>
      </c>
      <c r="R737" s="169">
        <v>11235.087019999999</v>
      </c>
      <c r="S737" s="7"/>
      <c r="T737" s="7"/>
      <c r="U737" s="7"/>
      <c r="V737" s="7"/>
      <c r="W737" s="7"/>
      <c r="X737" s="7"/>
      <c r="Y737" s="7"/>
      <c r="Z737" s="7"/>
      <c r="AA737" s="7"/>
      <c r="AB737" s="7"/>
    </row>
    <row r="738" spans="1:28" ht="13.2">
      <c r="A738" s="166"/>
      <c r="B738" s="166"/>
      <c r="C738" s="166"/>
      <c r="D738" s="166"/>
      <c r="E738" s="167">
        <v>95</v>
      </c>
      <c r="F738" s="168">
        <v>0</v>
      </c>
      <c r="G738" s="120">
        <v>0</v>
      </c>
      <c r="H738" s="120">
        <v>0</v>
      </c>
      <c r="I738" s="120">
        <v>0</v>
      </c>
      <c r="J738" s="120">
        <v>0</v>
      </c>
      <c r="K738" s="120">
        <v>0</v>
      </c>
      <c r="L738" s="120">
        <v>0</v>
      </c>
      <c r="M738" s="120">
        <v>0</v>
      </c>
      <c r="N738" s="120">
        <v>0</v>
      </c>
      <c r="O738" s="120">
        <v>0</v>
      </c>
      <c r="P738" s="120">
        <v>10789.09496</v>
      </c>
      <c r="Q738" s="120">
        <v>0</v>
      </c>
      <c r="R738" s="169">
        <v>10789.09496</v>
      </c>
      <c r="S738" s="7"/>
      <c r="T738" s="7"/>
      <c r="U738" s="7"/>
      <c r="V738" s="7"/>
      <c r="W738" s="7"/>
      <c r="X738" s="7"/>
      <c r="Y738" s="7"/>
      <c r="Z738" s="7"/>
      <c r="AA738" s="7"/>
      <c r="AB738" s="7"/>
    </row>
    <row r="739" spans="1:28" ht="13.2">
      <c r="A739" s="166"/>
      <c r="B739" s="166"/>
      <c r="C739" s="166"/>
      <c r="D739" s="166"/>
      <c r="E739" s="167">
        <v>140</v>
      </c>
      <c r="F739" s="168">
        <v>0</v>
      </c>
      <c r="G739" s="120">
        <v>0</v>
      </c>
      <c r="H739" s="120">
        <v>0</v>
      </c>
      <c r="I739" s="120">
        <v>0</v>
      </c>
      <c r="J739" s="120">
        <v>0</v>
      </c>
      <c r="K739" s="120">
        <v>0</v>
      </c>
      <c r="L739" s="120">
        <v>0</v>
      </c>
      <c r="M739" s="120">
        <v>0</v>
      </c>
      <c r="N739" s="120">
        <v>0</v>
      </c>
      <c r="O739" s="120">
        <v>0</v>
      </c>
      <c r="P739" s="120">
        <v>6074.0341699999999</v>
      </c>
      <c r="Q739" s="120">
        <v>0</v>
      </c>
      <c r="R739" s="169">
        <v>6074.0341699999999</v>
      </c>
      <c r="S739" s="7"/>
      <c r="T739" s="7"/>
      <c r="U739" s="7"/>
      <c r="V739" s="7"/>
      <c r="W739" s="7"/>
      <c r="X739" s="7"/>
      <c r="Y739" s="7"/>
      <c r="Z739" s="7"/>
      <c r="AA739" s="7"/>
      <c r="AB739" s="7"/>
    </row>
    <row r="740" spans="1:28" ht="13.2">
      <c r="A740" s="166"/>
      <c r="B740" s="166"/>
      <c r="C740" s="166"/>
      <c r="D740" s="162" t="s">
        <v>141</v>
      </c>
      <c r="E740" s="162">
        <v>46</v>
      </c>
      <c r="F740" s="163">
        <v>0</v>
      </c>
      <c r="G740" s="164">
        <v>0</v>
      </c>
      <c r="H740" s="164">
        <v>0</v>
      </c>
      <c r="I740" s="164">
        <v>0</v>
      </c>
      <c r="J740" s="164">
        <v>0</v>
      </c>
      <c r="K740" s="164">
        <v>0</v>
      </c>
      <c r="L740" s="164">
        <v>0</v>
      </c>
      <c r="M740" s="164">
        <v>0</v>
      </c>
      <c r="N740" s="164">
        <v>0</v>
      </c>
      <c r="O740" s="164">
        <v>0</v>
      </c>
      <c r="P740" s="164">
        <v>23290.601280000003</v>
      </c>
      <c r="Q740" s="164">
        <v>0</v>
      </c>
      <c r="R740" s="165">
        <v>23290.601280000003</v>
      </c>
      <c r="S740" s="7"/>
      <c r="T740" s="7"/>
      <c r="U740" s="7"/>
      <c r="V740" s="7"/>
      <c r="W740" s="7"/>
      <c r="X740" s="7"/>
      <c r="Y740" s="7"/>
      <c r="Z740" s="7"/>
      <c r="AA740" s="7"/>
      <c r="AB740" s="7"/>
    </row>
    <row r="741" spans="1:28" ht="13.2">
      <c r="A741" s="166"/>
      <c r="B741" s="166"/>
      <c r="C741" s="166"/>
      <c r="D741" s="166"/>
      <c r="E741" s="167">
        <v>160</v>
      </c>
      <c r="F741" s="168">
        <v>0</v>
      </c>
      <c r="G741" s="120">
        <v>0</v>
      </c>
      <c r="H741" s="120">
        <v>0</v>
      </c>
      <c r="I741" s="120">
        <v>0</v>
      </c>
      <c r="J741" s="120">
        <v>0</v>
      </c>
      <c r="K741" s="120">
        <v>0</v>
      </c>
      <c r="L741" s="120">
        <v>0</v>
      </c>
      <c r="M741" s="120">
        <v>0</v>
      </c>
      <c r="N741" s="120">
        <v>0</v>
      </c>
      <c r="O741" s="120">
        <v>0</v>
      </c>
      <c r="P741" s="120">
        <v>3356.2931800000001</v>
      </c>
      <c r="Q741" s="120">
        <v>0</v>
      </c>
      <c r="R741" s="169">
        <v>3356.2931800000001</v>
      </c>
      <c r="S741" s="7"/>
      <c r="T741" s="7"/>
      <c r="U741" s="7"/>
      <c r="V741" s="7"/>
      <c r="W741" s="7"/>
      <c r="X741" s="7"/>
      <c r="Y741" s="7"/>
      <c r="Z741" s="7"/>
      <c r="AA741" s="7"/>
      <c r="AB741" s="7"/>
    </row>
    <row r="742" spans="1:28" ht="13.2">
      <c r="A742" s="166"/>
      <c r="B742" s="166"/>
      <c r="C742" s="166"/>
      <c r="D742" s="162" t="s">
        <v>142</v>
      </c>
      <c r="E742" s="162">
        <v>84</v>
      </c>
      <c r="F742" s="163">
        <v>0</v>
      </c>
      <c r="G742" s="164">
        <v>0</v>
      </c>
      <c r="H742" s="164">
        <v>0</v>
      </c>
      <c r="I742" s="164">
        <v>0</v>
      </c>
      <c r="J742" s="164">
        <v>0</v>
      </c>
      <c r="K742" s="164">
        <v>0</v>
      </c>
      <c r="L742" s="164">
        <v>0</v>
      </c>
      <c r="M742" s="164">
        <v>0</v>
      </c>
      <c r="N742" s="164">
        <v>0</v>
      </c>
      <c r="O742" s="164">
        <v>0</v>
      </c>
      <c r="P742" s="164">
        <v>19512.93576</v>
      </c>
      <c r="Q742" s="164">
        <v>0</v>
      </c>
      <c r="R742" s="165">
        <v>19512.93576</v>
      </c>
      <c r="S742" s="7"/>
      <c r="T742" s="7"/>
      <c r="U742" s="7"/>
      <c r="V742" s="7"/>
      <c r="W742" s="7"/>
      <c r="X742" s="7"/>
      <c r="Y742" s="7"/>
      <c r="Z742" s="7"/>
      <c r="AA742" s="7"/>
      <c r="AB742" s="7"/>
    </row>
    <row r="743" spans="1:28" ht="13.2">
      <c r="A743" s="166"/>
      <c r="B743" s="166"/>
      <c r="C743" s="166"/>
      <c r="D743" s="166"/>
      <c r="E743" s="167">
        <v>86</v>
      </c>
      <c r="F743" s="168">
        <v>0</v>
      </c>
      <c r="G743" s="120">
        <v>0</v>
      </c>
      <c r="H743" s="120">
        <v>0</v>
      </c>
      <c r="I743" s="120">
        <v>0</v>
      </c>
      <c r="J743" s="120">
        <v>0</v>
      </c>
      <c r="K743" s="120">
        <v>0</v>
      </c>
      <c r="L743" s="120">
        <v>0</v>
      </c>
      <c r="M743" s="120">
        <v>0</v>
      </c>
      <c r="N743" s="120">
        <v>0</v>
      </c>
      <c r="O743" s="120">
        <v>0</v>
      </c>
      <c r="P743" s="120">
        <v>61981.063950000003</v>
      </c>
      <c r="Q743" s="120">
        <v>0</v>
      </c>
      <c r="R743" s="169">
        <v>61981.063950000003</v>
      </c>
      <c r="S743" s="7"/>
      <c r="T743" s="7"/>
      <c r="U743" s="7"/>
      <c r="V743" s="7"/>
      <c r="W743" s="7"/>
      <c r="X743" s="7"/>
      <c r="Y743" s="7"/>
      <c r="Z743" s="7"/>
      <c r="AA743" s="7"/>
      <c r="AB743" s="7"/>
    </row>
    <row r="744" spans="1:28" ht="13.2">
      <c r="A744" s="166"/>
      <c r="B744" s="166"/>
      <c r="C744" s="166"/>
      <c r="D744" s="166"/>
      <c r="E744" s="167">
        <v>116</v>
      </c>
      <c r="F744" s="168">
        <v>0</v>
      </c>
      <c r="G744" s="120">
        <v>0</v>
      </c>
      <c r="H744" s="120">
        <v>0</v>
      </c>
      <c r="I744" s="120">
        <v>0</v>
      </c>
      <c r="J744" s="120">
        <v>0</v>
      </c>
      <c r="K744" s="120">
        <v>0</v>
      </c>
      <c r="L744" s="120">
        <v>0</v>
      </c>
      <c r="M744" s="120">
        <v>0</v>
      </c>
      <c r="N744" s="120">
        <v>0</v>
      </c>
      <c r="O744" s="120">
        <v>0</v>
      </c>
      <c r="P744" s="120">
        <v>3738.2868599999997</v>
      </c>
      <c r="Q744" s="120">
        <v>0</v>
      </c>
      <c r="R744" s="169">
        <v>3738.2868599999997</v>
      </c>
      <c r="S744" s="7"/>
      <c r="T744" s="7"/>
      <c r="U744" s="7"/>
      <c r="V744" s="7"/>
      <c r="W744" s="7"/>
      <c r="X744" s="7"/>
      <c r="Y744" s="7"/>
      <c r="Z744" s="7"/>
      <c r="AA744" s="7"/>
      <c r="AB744" s="7"/>
    </row>
    <row r="745" spans="1:28" ht="13.2">
      <c r="A745" s="166"/>
      <c r="B745" s="166"/>
      <c r="C745" s="166"/>
      <c r="D745" s="162" t="s">
        <v>299</v>
      </c>
      <c r="E745" s="162">
        <v>189</v>
      </c>
      <c r="F745" s="163">
        <v>0</v>
      </c>
      <c r="G745" s="164">
        <v>0</v>
      </c>
      <c r="H745" s="164">
        <v>0</v>
      </c>
      <c r="I745" s="164">
        <v>0</v>
      </c>
      <c r="J745" s="164">
        <v>0</v>
      </c>
      <c r="K745" s="164">
        <v>0</v>
      </c>
      <c r="L745" s="164">
        <v>0</v>
      </c>
      <c r="M745" s="164">
        <v>0</v>
      </c>
      <c r="N745" s="164">
        <v>0</v>
      </c>
      <c r="O745" s="164">
        <v>0</v>
      </c>
      <c r="P745" s="164">
        <v>5288.1654100000005</v>
      </c>
      <c r="Q745" s="164">
        <v>0</v>
      </c>
      <c r="R745" s="165">
        <v>5288.1654100000005</v>
      </c>
      <c r="S745" s="7"/>
      <c r="T745" s="7"/>
      <c r="U745" s="7"/>
      <c r="V745" s="7"/>
      <c r="W745" s="7"/>
      <c r="X745" s="7"/>
      <c r="Y745" s="7"/>
      <c r="Z745" s="7"/>
      <c r="AA745" s="7"/>
      <c r="AB745" s="7"/>
    </row>
    <row r="746" spans="1:28" ht="13.2">
      <c r="A746" s="166"/>
      <c r="B746" s="166"/>
      <c r="C746" s="166"/>
      <c r="D746" s="162" t="s">
        <v>16</v>
      </c>
      <c r="E746" s="162">
        <v>4</v>
      </c>
      <c r="F746" s="163">
        <v>0</v>
      </c>
      <c r="G746" s="164">
        <v>0</v>
      </c>
      <c r="H746" s="164">
        <v>0</v>
      </c>
      <c r="I746" s="164">
        <v>0</v>
      </c>
      <c r="J746" s="164">
        <v>0</v>
      </c>
      <c r="K746" s="164">
        <v>0</v>
      </c>
      <c r="L746" s="164">
        <v>0</v>
      </c>
      <c r="M746" s="164">
        <v>0</v>
      </c>
      <c r="N746" s="164">
        <v>0</v>
      </c>
      <c r="O746" s="164">
        <v>0</v>
      </c>
      <c r="P746" s="164">
        <v>79991.847829999999</v>
      </c>
      <c r="Q746" s="164">
        <v>0</v>
      </c>
      <c r="R746" s="165">
        <v>79991.847829999999</v>
      </c>
      <c r="S746" s="7"/>
      <c r="T746" s="7"/>
      <c r="U746" s="7"/>
      <c r="V746" s="7"/>
      <c r="W746" s="7"/>
      <c r="X746" s="7"/>
      <c r="Y746" s="7"/>
      <c r="Z746" s="7"/>
      <c r="AA746" s="7"/>
      <c r="AB746" s="7"/>
    </row>
    <row r="747" spans="1:28" ht="13.2">
      <c r="A747" s="166"/>
      <c r="B747" s="166"/>
      <c r="C747" s="166"/>
      <c r="D747" s="166"/>
      <c r="E747" s="167">
        <v>7</v>
      </c>
      <c r="F747" s="168">
        <v>0</v>
      </c>
      <c r="G747" s="120">
        <v>0</v>
      </c>
      <c r="H747" s="120">
        <v>0</v>
      </c>
      <c r="I747" s="120">
        <v>0</v>
      </c>
      <c r="J747" s="120">
        <v>0</v>
      </c>
      <c r="K747" s="120">
        <v>0</v>
      </c>
      <c r="L747" s="120">
        <v>0</v>
      </c>
      <c r="M747" s="120">
        <v>0</v>
      </c>
      <c r="N747" s="120">
        <v>0</v>
      </c>
      <c r="O747" s="120">
        <v>0</v>
      </c>
      <c r="P747" s="120">
        <v>30016.483760000003</v>
      </c>
      <c r="Q747" s="120">
        <v>0</v>
      </c>
      <c r="R747" s="169">
        <v>30016.483760000003</v>
      </c>
      <c r="S747" s="7"/>
      <c r="T747" s="7"/>
      <c r="U747" s="7"/>
      <c r="V747" s="7"/>
      <c r="W747" s="7"/>
      <c r="X747" s="7"/>
      <c r="Y747" s="7"/>
      <c r="Z747" s="7"/>
      <c r="AA747" s="7"/>
      <c r="AB747" s="7"/>
    </row>
    <row r="748" spans="1:28" ht="13.2">
      <c r="A748" s="166"/>
      <c r="B748" s="166"/>
      <c r="C748" s="166"/>
      <c r="D748" s="166"/>
      <c r="E748" s="167">
        <v>21</v>
      </c>
      <c r="F748" s="168">
        <v>0</v>
      </c>
      <c r="G748" s="120">
        <v>0</v>
      </c>
      <c r="H748" s="120">
        <v>0</v>
      </c>
      <c r="I748" s="120">
        <v>0</v>
      </c>
      <c r="J748" s="120">
        <v>0</v>
      </c>
      <c r="K748" s="120">
        <v>0</v>
      </c>
      <c r="L748" s="120">
        <v>0</v>
      </c>
      <c r="M748" s="120">
        <v>0</v>
      </c>
      <c r="N748" s="120">
        <v>0</v>
      </c>
      <c r="O748" s="120">
        <v>0</v>
      </c>
      <c r="P748" s="120">
        <v>15622.013269999999</v>
      </c>
      <c r="Q748" s="120">
        <v>0</v>
      </c>
      <c r="R748" s="169">
        <v>15622.013269999999</v>
      </c>
      <c r="S748" s="7"/>
      <c r="T748" s="7"/>
      <c r="U748" s="7"/>
      <c r="V748" s="7"/>
      <c r="W748" s="7"/>
      <c r="X748" s="7"/>
      <c r="Y748" s="7"/>
      <c r="Z748" s="7"/>
      <c r="AA748" s="7"/>
      <c r="AB748" s="7"/>
    </row>
    <row r="749" spans="1:28" ht="13.2">
      <c r="A749" s="166"/>
      <c r="B749" s="166"/>
      <c r="C749" s="166"/>
      <c r="D749" s="166"/>
      <c r="E749" s="167">
        <v>41</v>
      </c>
      <c r="F749" s="168">
        <v>0</v>
      </c>
      <c r="G749" s="120">
        <v>0</v>
      </c>
      <c r="H749" s="120">
        <v>0</v>
      </c>
      <c r="I749" s="120">
        <v>0</v>
      </c>
      <c r="J749" s="120">
        <v>0</v>
      </c>
      <c r="K749" s="120">
        <v>0</v>
      </c>
      <c r="L749" s="120">
        <v>0</v>
      </c>
      <c r="M749" s="120">
        <v>0</v>
      </c>
      <c r="N749" s="120">
        <v>0</v>
      </c>
      <c r="O749" s="120">
        <v>0</v>
      </c>
      <c r="P749" s="120">
        <v>27623.611940000003</v>
      </c>
      <c r="Q749" s="120">
        <v>0</v>
      </c>
      <c r="R749" s="169">
        <v>27623.611940000003</v>
      </c>
      <c r="S749" s="7"/>
      <c r="T749" s="7"/>
      <c r="U749" s="7"/>
      <c r="V749" s="7"/>
      <c r="W749" s="7"/>
      <c r="X749" s="7"/>
      <c r="Y749" s="7"/>
      <c r="Z749" s="7"/>
      <c r="AA749" s="7"/>
      <c r="AB749" s="7"/>
    </row>
    <row r="750" spans="1:28" ht="13.2">
      <c r="A750" s="166"/>
      <c r="B750" s="166"/>
      <c r="C750" s="166"/>
      <c r="D750" s="166"/>
      <c r="E750" s="167">
        <v>164</v>
      </c>
      <c r="F750" s="168">
        <v>0</v>
      </c>
      <c r="G750" s="120">
        <v>0</v>
      </c>
      <c r="H750" s="120">
        <v>0</v>
      </c>
      <c r="I750" s="120">
        <v>0</v>
      </c>
      <c r="J750" s="120">
        <v>0</v>
      </c>
      <c r="K750" s="120">
        <v>0</v>
      </c>
      <c r="L750" s="120">
        <v>0</v>
      </c>
      <c r="M750" s="120">
        <v>0</v>
      </c>
      <c r="N750" s="120">
        <v>0</v>
      </c>
      <c r="O750" s="120">
        <v>0</v>
      </c>
      <c r="P750" s="120">
        <v>1358.8346000000001</v>
      </c>
      <c r="Q750" s="120">
        <v>0</v>
      </c>
      <c r="R750" s="169">
        <v>1358.8346000000001</v>
      </c>
      <c r="S750" s="7"/>
      <c r="T750" s="7"/>
      <c r="U750" s="7"/>
      <c r="V750" s="7"/>
      <c r="W750" s="7"/>
      <c r="X750" s="7"/>
      <c r="Y750" s="7"/>
      <c r="Z750" s="7"/>
      <c r="AA750" s="7"/>
      <c r="AB750" s="7"/>
    </row>
    <row r="751" spans="1:28" ht="13.2">
      <c r="A751" s="166"/>
      <c r="B751" s="166"/>
      <c r="C751" s="166"/>
      <c r="D751" s="162" t="s">
        <v>144</v>
      </c>
      <c r="E751" s="162">
        <v>56</v>
      </c>
      <c r="F751" s="163">
        <v>0</v>
      </c>
      <c r="G751" s="164">
        <v>0</v>
      </c>
      <c r="H751" s="164">
        <v>0</v>
      </c>
      <c r="I751" s="164">
        <v>0</v>
      </c>
      <c r="J751" s="164">
        <v>0</v>
      </c>
      <c r="K751" s="164">
        <v>0</v>
      </c>
      <c r="L751" s="164">
        <v>0</v>
      </c>
      <c r="M751" s="164">
        <v>0</v>
      </c>
      <c r="N751" s="164">
        <v>0</v>
      </c>
      <c r="O751" s="164">
        <v>0</v>
      </c>
      <c r="P751" s="164">
        <v>17071.21672</v>
      </c>
      <c r="Q751" s="164">
        <v>0</v>
      </c>
      <c r="R751" s="165">
        <v>17071.21672</v>
      </c>
      <c r="S751" s="7"/>
      <c r="T751" s="7"/>
      <c r="U751" s="7"/>
      <c r="V751" s="7"/>
      <c r="W751" s="7"/>
      <c r="X751" s="7"/>
      <c r="Y751" s="7"/>
      <c r="Z751" s="7"/>
      <c r="AA751" s="7"/>
      <c r="AB751" s="7"/>
    </row>
    <row r="752" spans="1:28" ht="13.2">
      <c r="A752" s="166"/>
      <c r="B752" s="166"/>
      <c r="C752" s="166"/>
      <c r="D752" s="166"/>
      <c r="E752" s="167">
        <v>92</v>
      </c>
      <c r="F752" s="168">
        <v>0</v>
      </c>
      <c r="G752" s="120">
        <v>0</v>
      </c>
      <c r="H752" s="120">
        <v>0</v>
      </c>
      <c r="I752" s="120">
        <v>0</v>
      </c>
      <c r="J752" s="120">
        <v>0</v>
      </c>
      <c r="K752" s="120">
        <v>0</v>
      </c>
      <c r="L752" s="120">
        <v>0</v>
      </c>
      <c r="M752" s="120">
        <v>0</v>
      </c>
      <c r="N752" s="120">
        <v>0</v>
      </c>
      <c r="O752" s="120">
        <v>0</v>
      </c>
      <c r="P752" s="120">
        <v>12857.366539999999</v>
      </c>
      <c r="Q752" s="120">
        <v>0</v>
      </c>
      <c r="R752" s="169">
        <v>12857.366539999999</v>
      </c>
      <c r="S752" s="7"/>
      <c r="T752" s="7"/>
      <c r="U752" s="7"/>
      <c r="V752" s="7"/>
      <c r="W752" s="7"/>
      <c r="X752" s="7"/>
      <c r="Y752" s="7"/>
      <c r="Z752" s="7"/>
      <c r="AA752" s="7"/>
      <c r="AB752" s="7"/>
    </row>
    <row r="753" spans="1:28" ht="13.2">
      <c r="A753" s="166"/>
      <c r="B753" s="166"/>
      <c r="C753" s="166"/>
      <c r="D753" s="162" t="s">
        <v>145</v>
      </c>
      <c r="E753" s="162">
        <v>53</v>
      </c>
      <c r="F753" s="163">
        <v>0</v>
      </c>
      <c r="G753" s="164">
        <v>0</v>
      </c>
      <c r="H753" s="164">
        <v>0</v>
      </c>
      <c r="I753" s="164">
        <v>0</v>
      </c>
      <c r="J753" s="164">
        <v>0</v>
      </c>
      <c r="K753" s="164">
        <v>0</v>
      </c>
      <c r="L753" s="164">
        <v>0</v>
      </c>
      <c r="M753" s="164">
        <v>0</v>
      </c>
      <c r="N753" s="164">
        <v>0</v>
      </c>
      <c r="O753" s="164">
        <v>0</v>
      </c>
      <c r="P753" s="164">
        <v>11062.762269999999</v>
      </c>
      <c r="Q753" s="164">
        <v>0</v>
      </c>
      <c r="R753" s="165">
        <v>11062.762269999999</v>
      </c>
      <c r="S753" s="7"/>
      <c r="T753" s="7"/>
      <c r="U753" s="7"/>
      <c r="V753" s="7"/>
      <c r="W753" s="7"/>
      <c r="X753" s="7"/>
      <c r="Y753" s="7"/>
      <c r="Z753" s="7"/>
      <c r="AA753" s="7"/>
      <c r="AB753" s="7"/>
    </row>
    <row r="754" spans="1:28" ht="13.2">
      <c r="A754" s="166"/>
      <c r="B754" s="166"/>
      <c r="C754" s="166"/>
      <c r="D754" s="162" t="s">
        <v>146</v>
      </c>
      <c r="E754" s="162">
        <v>101</v>
      </c>
      <c r="F754" s="163">
        <v>0</v>
      </c>
      <c r="G754" s="164">
        <v>0</v>
      </c>
      <c r="H754" s="164">
        <v>0</v>
      </c>
      <c r="I754" s="164">
        <v>0</v>
      </c>
      <c r="J754" s="164">
        <v>0</v>
      </c>
      <c r="K754" s="164">
        <v>0</v>
      </c>
      <c r="L754" s="164">
        <v>0</v>
      </c>
      <c r="M754" s="164">
        <v>0</v>
      </c>
      <c r="N754" s="164">
        <v>0</v>
      </c>
      <c r="O754" s="164">
        <v>0</v>
      </c>
      <c r="P754" s="164">
        <v>12397.53052</v>
      </c>
      <c r="Q754" s="164">
        <v>0</v>
      </c>
      <c r="R754" s="165">
        <v>12397.53052</v>
      </c>
      <c r="S754" s="7"/>
      <c r="T754" s="7"/>
      <c r="U754" s="7"/>
      <c r="V754" s="7"/>
      <c r="W754" s="7"/>
      <c r="X754" s="7"/>
      <c r="Y754" s="7"/>
      <c r="Z754" s="7"/>
      <c r="AA754" s="7"/>
      <c r="AB754" s="7"/>
    </row>
    <row r="755" spans="1:28" ht="13.2">
      <c r="A755" s="166"/>
      <c r="B755" s="166"/>
      <c r="C755" s="166"/>
      <c r="D755" s="162" t="s">
        <v>147</v>
      </c>
      <c r="E755" s="162">
        <v>166</v>
      </c>
      <c r="F755" s="163">
        <v>0</v>
      </c>
      <c r="G755" s="164">
        <v>0</v>
      </c>
      <c r="H755" s="164">
        <v>0</v>
      </c>
      <c r="I755" s="164">
        <v>0</v>
      </c>
      <c r="J755" s="164">
        <v>0</v>
      </c>
      <c r="K755" s="164">
        <v>0</v>
      </c>
      <c r="L755" s="164">
        <v>0</v>
      </c>
      <c r="M755" s="164">
        <v>0</v>
      </c>
      <c r="N755" s="164">
        <v>0</v>
      </c>
      <c r="O755" s="164">
        <v>0</v>
      </c>
      <c r="P755" s="164">
        <v>12687.78621</v>
      </c>
      <c r="Q755" s="164">
        <v>0</v>
      </c>
      <c r="R755" s="165">
        <v>12687.78621</v>
      </c>
      <c r="S755" s="7"/>
      <c r="T755" s="7"/>
      <c r="U755" s="7"/>
      <c r="V755" s="7"/>
      <c r="W755" s="7"/>
      <c r="X755" s="7"/>
      <c r="Y755" s="7"/>
      <c r="Z755" s="7"/>
      <c r="AA755" s="7"/>
      <c r="AB755" s="7"/>
    </row>
    <row r="756" spans="1:28" ht="13.2">
      <c r="A756" s="166"/>
      <c r="B756" s="166"/>
      <c r="C756" s="166"/>
      <c r="D756" s="162" t="s">
        <v>148</v>
      </c>
      <c r="E756" s="162">
        <v>29</v>
      </c>
      <c r="F756" s="163">
        <v>0</v>
      </c>
      <c r="G756" s="164">
        <v>0</v>
      </c>
      <c r="H756" s="164">
        <v>0</v>
      </c>
      <c r="I756" s="164">
        <v>0</v>
      </c>
      <c r="J756" s="164">
        <v>0</v>
      </c>
      <c r="K756" s="164">
        <v>0</v>
      </c>
      <c r="L756" s="164">
        <v>0</v>
      </c>
      <c r="M756" s="164">
        <v>0</v>
      </c>
      <c r="N756" s="164">
        <v>0</v>
      </c>
      <c r="O756" s="164">
        <v>0</v>
      </c>
      <c r="P756" s="164">
        <v>19078.061760000001</v>
      </c>
      <c r="Q756" s="164">
        <v>0</v>
      </c>
      <c r="R756" s="165">
        <v>19078.061760000001</v>
      </c>
      <c r="S756" s="7"/>
      <c r="T756" s="7"/>
      <c r="U756" s="7"/>
      <c r="V756" s="7"/>
      <c r="W756" s="7"/>
      <c r="X756" s="7"/>
      <c r="Y756" s="7"/>
      <c r="Z756" s="7"/>
      <c r="AA756" s="7"/>
      <c r="AB756" s="7"/>
    </row>
    <row r="757" spans="1:28" ht="13.2">
      <c r="A757" s="166"/>
      <c r="B757" s="166"/>
      <c r="C757" s="166"/>
      <c r="D757" s="162" t="s">
        <v>149</v>
      </c>
      <c r="E757" s="162">
        <v>1</v>
      </c>
      <c r="F757" s="163">
        <v>0</v>
      </c>
      <c r="G757" s="164">
        <v>0</v>
      </c>
      <c r="H757" s="164">
        <v>0</v>
      </c>
      <c r="I757" s="164">
        <v>317715.58925000002</v>
      </c>
      <c r="J757" s="164">
        <v>0</v>
      </c>
      <c r="K757" s="164">
        <v>317715.58925000002</v>
      </c>
      <c r="L757" s="164">
        <v>518321.10752999998</v>
      </c>
      <c r="M757" s="164">
        <v>35481.562850000002</v>
      </c>
      <c r="N757" s="164">
        <v>553802.67038000003</v>
      </c>
      <c r="O757" s="164">
        <v>871518.25962999999</v>
      </c>
      <c r="P757" s="164">
        <v>209406.09758999999</v>
      </c>
      <c r="Q757" s="164">
        <v>0</v>
      </c>
      <c r="R757" s="165">
        <v>209406.09758999999</v>
      </c>
      <c r="S757" s="7"/>
      <c r="T757" s="7"/>
      <c r="U757" s="7"/>
      <c r="V757" s="7"/>
      <c r="W757" s="7"/>
      <c r="X757" s="7"/>
      <c r="Y757" s="7"/>
      <c r="Z757" s="7"/>
      <c r="AA757" s="7"/>
      <c r="AB757" s="7"/>
    </row>
    <row r="758" spans="1:28" ht="13.2">
      <c r="A758" s="166"/>
      <c r="B758" s="166"/>
      <c r="C758" s="166"/>
      <c r="D758" s="166"/>
      <c r="E758" s="167">
        <v>8</v>
      </c>
      <c r="F758" s="168">
        <v>0</v>
      </c>
      <c r="G758" s="120">
        <v>0</v>
      </c>
      <c r="H758" s="120">
        <v>0</v>
      </c>
      <c r="I758" s="120">
        <v>0</v>
      </c>
      <c r="J758" s="120">
        <v>0</v>
      </c>
      <c r="K758" s="120">
        <v>0</v>
      </c>
      <c r="L758" s="120">
        <v>0</v>
      </c>
      <c r="M758" s="120">
        <v>0</v>
      </c>
      <c r="N758" s="120">
        <v>0</v>
      </c>
      <c r="O758" s="120">
        <v>0</v>
      </c>
      <c r="P758" s="120">
        <v>24959.60122</v>
      </c>
      <c r="Q758" s="120">
        <v>0</v>
      </c>
      <c r="R758" s="169">
        <v>24959.60122</v>
      </c>
      <c r="S758" s="7"/>
      <c r="T758" s="7"/>
      <c r="U758" s="7"/>
      <c r="V758" s="7"/>
      <c r="W758" s="7"/>
      <c r="X758" s="7"/>
      <c r="Y758" s="7"/>
      <c r="Z758" s="7"/>
      <c r="AA758" s="7"/>
      <c r="AB758" s="7"/>
    </row>
    <row r="759" spans="1:28" ht="13.2">
      <c r="A759" s="166"/>
      <c r="B759" s="166"/>
      <c r="C759" s="166"/>
      <c r="D759" s="166"/>
      <c r="E759" s="167">
        <v>17</v>
      </c>
      <c r="F759" s="168">
        <v>0</v>
      </c>
      <c r="G759" s="120">
        <v>0</v>
      </c>
      <c r="H759" s="120">
        <v>0</v>
      </c>
      <c r="I759" s="120">
        <v>0</v>
      </c>
      <c r="J759" s="120">
        <v>0</v>
      </c>
      <c r="K759" s="120">
        <v>0</v>
      </c>
      <c r="L759" s="120">
        <v>0</v>
      </c>
      <c r="M759" s="120">
        <v>0</v>
      </c>
      <c r="N759" s="120">
        <v>0</v>
      </c>
      <c r="O759" s="120">
        <v>0</v>
      </c>
      <c r="P759" s="120">
        <v>17623.468760000003</v>
      </c>
      <c r="Q759" s="120">
        <v>0</v>
      </c>
      <c r="R759" s="169">
        <v>17623.468760000003</v>
      </c>
      <c r="S759" s="7"/>
      <c r="T759" s="7"/>
      <c r="U759" s="7"/>
      <c r="V759" s="7"/>
      <c r="W759" s="7"/>
      <c r="X759" s="7"/>
      <c r="Y759" s="7"/>
      <c r="Z759" s="7"/>
      <c r="AA759" s="7"/>
      <c r="AB759" s="7"/>
    </row>
    <row r="760" spans="1:28" ht="13.2">
      <c r="A760" s="166"/>
      <c r="B760" s="166"/>
      <c r="C760" s="166"/>
      <c r="D760" s="166"/>
      <c r="E760" s="167">
        <v>22</v>
      </c>
      <c r="F760" s="168">
        <v>0</v>
      </c>
      <c r="G760" s="120">
        <v>0</v>
      </c>
      <c r="H760" s="120">
        <v>0</v>
      </c>
      <c r="I760" s="120">
        <v>0</v>
      </c>
      <c r="J760" s="120">
        <v>0</v>
      </c>
      <c r="K760" s="120">
        <v>0</v>
      </c>
      <c r="L760" s="120">
        <v>0</v>
      </c>
      <c r="M760" s="120">
        <v>0</v>
      </c>
      <c r="N760" s="120">
        <v>0</v>
      </c>
      <c r="O760" s="120">
        <v>0</v>
      </c>
      <c r="P760" s="120">
        <v>9028.4291899999989</v>
      </c>
      <c r="Q760" s="120">
        <v>0</v>
      </c>
      <c r="R760" s="169">
        <v>9028.4291899999989</v>
      </c>
      <c r="S760" s="7"/>
      <c r="T760" s="7"/>
      <c r="U760" s="7"/>
      <c r="V760" s="7"/>
      <c r="W760" s="7"/>
      <c r="X760" s="7"/>
      <c r="Y760" s="7"/>
      <c r="Z760" s="7"/>
      <c r="AA760" s="7"/>
      <c r="AB760" s="7"/>
    </row>
    <row r="761" spans="1:28" ht="13.2">
      <c r="A761" s="166"/>
      <c r="B761" s="166"/>
      <c r="C761" s="166"/>
      <c r="D761" s="166"/>
      <c r="E761" s="167">
        <v>93</v>
      </c>
      <c r="F761" s="168">
        <v>0</v>
      </c>
      <c r="G761" s="120">
        <v>0</v>
      </c>
      <c r="H761" s="120">
        <v>0</v>
      </c>
      <c r="I761" s="120">
        <v>0</v>
      </c>
      <c r="J761" s="120">
        <v>0</v>
      </c>
      <c r="K761" s="120">
        <v>0</v>
      </c>
      <c r="L761" s="120">
        <v>0</v>
      </c>
      <c r="M761" s="120">
        <v>0</v>
      </c>
      <c r="N761" s="120">
        <v>0</v>
      </c>
      <c r="O761" s="120">
        <v>0</v>
      </c>
      <c r="P761" s="120">
        <v>19088.136469999998</v>
      </c>
      <c r="Q761" s="120">
        <v>0</v>
      </c>
      <c r="R761" s="169">
        <v>19088.136469999998</v>
      </c>
      <c r="S761" s="7"/>
      <c r="T761" s="7"/>
      <c r="U761" s="7"/>
      <c r="V761" s="7"/>
      <c r="W761" s="7"/>
      <c r="X761" s="7"/>
      <c r="Y761" s="7"/>
      <c r="Z761" s="7"/>
      <c r="AA761" s="7"/>
      <c r="AB761" s="7"/>
    </row>
    <row r="762" spans="1:28" ht="13.2">
      <c r="A762" s="166"/>
      <c r="B762" s="166"/>
      <c r="C762" s="166"/>
      <c r="D762" s="162" t="s">
        <v>151</v>
      </c>
      <c r="E762" s="162">
        <v>48</v>
      </c>
      <c r="F762" s="163">
        <v>0</v>
      </c>
      <c r="G762" s="164">
        <v>0</v>
      </c>
      <c r="H762" s="164">
        <v>0</v>
      </c>
      <c r="I762" s="164">
        <v>0</v>
      </c>
      <c r="J762" s="164">
        <v>0</v>
      </c>
      <c r="K762" s="164">
        <v>0</v>
      </c>
      <c r="L762" s="164">
        <v>0</v>
      </c>
      <c r="M762" s="164">
        <v>0</v>
      </c>
      <c r="N762" s="164">
        <v>0</v>
      </c>
      <c r="O762" s="164">
        <v>0</v>
      </c>
      <c r="P762" s="164">
        <v>19100.744289999999</v>
      </c>
      <c r="Q762" s="164">
        <v>0</v>
      </c>
      <c r="R762" s="165">
        <v>19100.744289999999</v>
      </c>
      <c r="S762" s="7"/>
      <c r="T762" s="7"/>
      <c r="U762" s="7"/>
      <c r="V762" s="7"/>
      <c r="W762" s="7"/>
      <c r="X762" s="7"/>
      <c r="Y762" s="7"/>
      <c r="Z762" s="7"/>
      <c r="AA762" s="7"/>
      <c r="AB762" s="7"/>
    </row>
    <row r="763" spans="1:28" ht="13.2">
      <c r="A763" s="166"/>
      <c r="B763" s="166"/>
      <c r="C763" s="166"/>
      <c r="D763" s="166"/>
      <c r="E763" s="167">
        <v>146</v>
      </c>
      <c r="F763" s="168">
        <v>0</v>
      </c>
      <c r="G763" s="120">
        <v>0</v>
      </c>
      <c r="H763" s="120">
        <v>0</v>
      </c>
      <c r="I763" s="120">
        <v>0</v>
      </c>
      <c r="J763" s="120">
        <v>0</v>
      </c>
      <c r="K763" s="120">
        <v>0</v>
      </c>
      <c r="L763" s="120">
        <v>0</v>
      </c>
      <c r="M763" s="120">
        <v>0</v>
      </c>
      <c r="N763" s="120">
        <v>0</v>
      </c>
      <c r="O763" s="120">
        <v>0</v>
      </c>
      <c r="P763" s="120">
        <v>4070.1450099999997</v>
      </c>
      <c r="Q763" s="120">
        <v>0</v>
      </c>
      <c r="R763" s="169">
        <v>4070.1450099999997</v>
      </c>
      <c r="S763" s="7"/>
      <c r="T763" s="7"/>
      <c r="U763" s="7"/>
      <c r="V763" s="7"/>
      <c r="W763" s="7"/>
      <c r="X763" s="7"/>
      <c r="Y763" s="7"/>
      <c r="Z763" s="7"/>
      <c r="AA763" s="7"/>
      <c r="AB763" s="7"/>
    </row>
    <row r="764" spans="1:28" ht="13.2">
      <c r="A764" s="166"/>
      <c r="B764" s="166"/>
      <c r="C764" s="166"/>
      <c r="D764" s="162" t="s">
        <v>152</v>
      </c>
      <c r="E764" s="162">
        <v>99</v>
      </c>
      <c r="F764" s="163">
        <v>0</v>
      </c>
      <c r="G764" s="164">
        <v>0</v>
      </c>
      <c r="H764" s="164">
        <v>0</v>
      </c>
      <c r="I764" s="164">
        <v>0</v>
      </c>
      <c r="J764" s="164">
        <v>0</v>
      </c>
      <c r="K764" s="164">
        <v>0</v>
      </c>
      <c r="L764" s="164">
        <v>0</v>
      </c>
      <c r="M764" s="164">
        <v>0</v>
      </c>
      <c r="N764" s="164">
        <v>0</v>
      </c>
      <c r="O764" s="164">
        <v>0</v>
      </c>
      <c r="P764" s="164">
        <v>21917.321760000003</v>
      </c>
      <c r="Q764" s="164">
        <v>0</v>
      </c>
      <c r="R764" s="165">
        <v>21917.321760000003</v>
      </c>
      <c r="S764" s="7"/>
      <c r="T764" s="7"/>
      <c r="U764" s="7"/>
      <c r="V764" s="7"/>
      <c r="W764" s="7"/>
      <c r="X764" s="7"/>
      <c r="Y764" s="7"/>
      <c r="Z764" s="7"/>
      <c r="AA764" s="7"/>
      <c r="AB764" s="7"/>
    </row>
    <row r="765" spans="1:28" ht="13.2">
      <c r="A765" s="166"/>
      <c r="B765" s="166"/>
      <c r="C765" s="166"/>
      <c r="D765" s="162" t="s">
        <v>153</v>
      </c>
      <c r="E765" s="162">
        <v>27</v>
      </c>
      <c r="F765" s="163">
        <v>0</v>
      </c>
      <c r="G765" s="164">
        <v>0</v>
      </c>
      <c r="H765" s="164">
        <v>0</v>
      </c>
      <c r="I765" s="164">
        <v>0</v>
      </c>
      <c r="J765" s="164">
        <v>0</v>
      </c>
      <c r="K765" s="164">
        <v>0</v>
      </c>
      <c r="L765" s="164">
        <v>0</v>
      </c>
      <c r="M765" s="164">
        <v>0</v>
      </c>
      <c r="N765" s="164">
        <v>0</v>
      </c>
      <c r="O765" s="164">
        <v>0</v>
      </c>
      <c r="P765" s="164">
        <v>36480.266159999999</v>
      </c>
      <c r="Q765" s="164">
        <v>0</v>
      </c>
      <c r="R765" s="165">
        <v>36480.266159999999</v>
      </c>
      <c r="S765" s="7"/>
      <c r="T765" s="7"/>
      <c r="U765" s="7"/>
      <c r="V765" s="7"/>
      <c r="W765" s="7"/>
      <c r="X765" s="7"/>
      <c r="Y765" s="7"/>
      <c r="Z765" s="7"/>
      <c r="AA765" s="7"/>
      <c r="AB765" s="7"/>
    </row>
    <row r="766" spans="1:28" ht="13.2">
      <c r="A766" s="166"/>
      <c r="B766" s="166"/>
      <c r="C766" s="166"/>
      <c r="D766" s="166"/>
      <c r="E766" s="167">
        <v>177</v>
      </c>
      <c r="F766" s="168">
        <v>0</v>
      </c>
      <c r="G766" s="120">
        <v>0</v>
      </c>
      <c r="H766" s="120">
        <v>0</v>
      </c>
      <c r="I766" s="120">
        <v>0</v>
      </c>
      <c r="J766" s="120">
        <v>0</v>
      </c>
      <c r="K766" s="120">
        <v>0</v>
      </c>
      <c r="L766" s="120">
        <v>0</v>
      </c>
      <c r="M766" s="120">
        <v>0</v>
      </c>
      <c r="N766" s="120">
        <v>0</v>
      </c>
      <c r="O766" s="120">
        <v>0</v>
      </c>
      <c r="P766" s="120">
        <v>753.85861</v>
      </c>
      <c r="Q766" s="120">
        <v>0</v>
      </c>
      <c r="R766" s="169">
        <v>753.85861</v>
      </c>
      <c r="S766" s="7"/>
      <c r="T766" s="7"/>
      <c r="U766" s="7"/>
      <c r="V766" s="7"/>
      <c r="W766" s="7"/>
      <c r="X766" s="7"/>
      <c r="Y766" s="7"/>
      <c r="Z766" s="7"/>
      <c r="AA766" s="7"/>
      <c r="AB766" s="7"/>
    </row>
    <row r="767" spans="1:28" ht="13.2">
      <c r="A767" s="166"/>
      <c r="B767" s="166"/>
      <c r="C767" s="166"/>
      <c r="D767" s="162" t="s">
        <v>155</v>
      </c>
      <c r="E767" s="162">
        <v>154</v>
      </c>
      <c r="F767" s="163">
        <v>0</v>
      </c>
      <c r="G767" s="164">
        <v>0</v>
      </c>
      <c r="H767" s="164">
        <v>0</v>
      </c>
      <c r="I767" s="164">
        <v>0</v>
      </c>
      <c r="J767" s="164">
        <v>0</v>
      </c>
      <c r="K767" s="164">
        <v>0</v>
      </c>
      <c r="L767" s="164">
        <v>0</v>
      </c>
      <c r="M767" s="164">
        <v>0</v>
      </c>
      <c r="N767" s="164">
        <v>0</v>
      </c>
      <c r="O767" s="164">
        <v>0</v>
      </c>
      <c r="P767" s="164">
        <v>6038.86708</v>
      </c>
      <c r="Q767" s="164">
        <v>0</v>
      </c>
      <c r="R767" s="165">
        <v>6038.86708</v>
      </c>
      <c r="S767" s="7"/>
      <c r="T767" s="7"/>
      <c r="U767" s="7"/>
      <c r="V767" s="7"/>
      <c r="W767" s="7"/>
      <c r="X767" s="7"/>
      <c r="Y767" s="7"/>
      <c r="Z767" s="7"/>
      <c r="AA767" s="7"/>
      <c r="AB767" s="7"/>
    </row>
    <row r="768" spans="1:28" ht="13.2">
      <c r="A768" s="166"/>
      <c r="B768" s="166"/>
      <c r="C768" s="166"/>
      <c r="D768" s="162" t="s">
        <v>156</v>
      </c>
      <c r="E768" s="162">
        <v>23</v>
      </c>
      <c r="F768" s="163">
        <v>0</v>
      </c>
      <c r="G768" s="164">
        <v>0</v>
      </c>
      <c r="H768" s="164">
        <v>0</v>
      </c>
      <c r="I768" s="164">
        <v>0</v>
      </c>
      <c r="J768" s="164">
        <v>0</v>
      </c>
      <c r="K768" s="164">
        <v>0</v>
      </c>
      <c r="L768" s="164">
        <v>0</v>
      </c>
      <c r="M768" s="164">
        <v>0</v>
      </c>
      <c r="N768" s="164">
        <v>0</v>
      </c>
      <c r="O768" s="164">
        <v>0</v>
      </c>
      <c r="P768" s="164">
        <v>15895.931460000002</v>
      </c>
      <c r="Q768" s="164">
        <v>0</v>
      </c>
      <c r="R768" s="165">
        <v>15895.931460000002</v>
      </c>
      <c r="S768" s="7"/>
      <c r="T768" s="7"/>
      <c r="U768" s="7"/>
      <c r="V768" s="7"/>
      <c r="W768" s="7"/>
      <c r="X768" s="7"/>
      <c r="Y768" s="7"/>
      <c r="Z768" s="7"/>
      <c r="AA768" s="7"/>
      <c r="AB768" s="7"/>
    </row>
    <row r="769" spans="1:28" ht="13.2">
      <c r="A769" s="166"/>
      <c r="B769" s="166"/>
      <c r="C769" s="166"/>
      <c r="D769" s="166"/>
      <c r="E769" s="167">
        <v>42</v>
      </c>
      <c r="F769" s="168">
        <v>0</v>
      </c>
      <c r="G769" s="120">
        <v>0</v>
      </c>
      <c r="H769" s="120">
        <v>0</v>
      </c>
      <c r="I769" s="120">
        <v>0</v>
      </c>
      <c r="J769" s="120">
        <v>0</v>
      </c>
      <c r="K769" s="120">
        <v>0</v>
      </c>
      <c r="L769" s="120">
        <v>0</v>
      </c>
      <c r="M769" s="120">
        <v>0</v>
      </c>
      <c r="N769" s="120">
        <v>0</v>
      </c>
      <c r="O769" s="120">
        <v>0</v>
      </c>
      <c r="P769" s="120">
        <v>24745.168510000003</v>
      </c>
      <c r="Q769" s="120">
        <v>0</v>
      </c>
      <c r="R769" s="169">
        <v>24745.168510000003</v>
      </c>
      <c r="S769" s="7"/>
      <c r="T769" s="7"/>
      <c r="U769" s="7"/>
      <c r="V769" s="7"/>
      <c r="W769" s="7"/>
      <c r="X769" s="7"/>
      <c r="Y769" s="7"/>
      <c r="Z769" s="7"/>
      <c r="AA769" s="7"/>
      <c r="AB769" s="7"/>
    </row>
    <row r="770" spans="1:28" ht="13.2">
      <c r="A770" s="166"/>
      <c r="B770" s="166"/>
      <c r="C770" s="166"/>
      <c r="D770" s="166"/>
      <c r="E770" s="167">
        <v>91</v>
      </c>
      <c r="F770" s="168">
        <v>0</v>
      </c>
      <c r="G770" s="120">
        <v>0</v>
      </c>
      <c r="H770" s="120">
        <v>0</v>
      </c>
      <c r="I770" s="120">
        <v>0</v>
      </c>
      <c r="J770" s="120">
        <v>0</v>
      </c>
      <c r="K770" s="120">
        <v>0</v>
      </c>
      <c r="L770" s="120">
        <v>0</v>
      </c>
      <c r="M770" s="120">
        <v>0</v>
      </c>
      <c r="N770" s="120">
        <v>0</v>
      </c>
      <c r="O770" s="120">
        <v>0</v>
      </c>
      <c r="P770" s="120">
        <v>15595.305560000001</v>
      </c>
      <c r="Q770" s="120">
        <v>0</v>
      </c>
      <c r="R770" s="169">
        <v>15595.305560000001</v>
      </c>
      <c r="S770" s="7"/>
      <c r="T770" s="7"/>
      <c r="U770" s="7"/>
      <c r="V770" s="7"/>
      <c r="W770" s="7"/>
      <c r="X770" s="7"/>
      <c r="Y770" s="7"/>
      <c r="Z770" s="7"/>
      <c r="AA770" s="7"/>
      <c r="AB770" s="7"/>
    </row>
    <row r="771" spans="1:28" ht="13.2">
      <c r="A771" s="166"/>
      <c r="B771" s="166"/>
      <c r="C771" s="166"/>
      <c r="D771" s="166"/>
      <c r="E771" s="167">
        <v>74</v>
      </c>
      <c r="F771" s="168">
        <v>0</v>
      </c>
      <c r="G771" s="120">
        <v>0</v>
      </c>
      <c r="H771" s="120">
        <v>0</v>
      </c>
      <c r="I771" s="120">
        <v>0</v>
      </c>
      <c r="J771" s="120">
        <v>0</v>
      </c>
      <c r="K771" s="120">
        <v>0</v>
      </c>
      <c r="L771" s="120">
        <v>0</v>
      </c>
      <c r="M771" s="120">
        <v>0</v>
      </c>
      <c r="N771" s="120">
        <v>0</v>
      </c>
      <c r="O771" s="120">
        <v>0</v>
      </c>
      <c r="P771" s="120">
        <v>20816.715260000001</v>
      </c>
      <c r="Q771" s="120">
        <v>0</v>
      </c>
      <c r="R771" s="169">
        <v>20816.715260000001</v>
      </c>
      <c r="S771" s="7"/>
      <c r="T771" s="7"/>
      <c r="U771" s="7"/>
      <c r="V771" s="7"/>
      <c r="W771" s="7"/>
      <c r="X771" s="7"/>
      <c r="Y771" s="7"/>
      <c r="Z771" s="7"/>
      <c r="AA771" s="7"/>
      <c r="AB771" s="7"/>
    </row>
    <row r="772" spans="1:28" ht="13.2">
      <c r="A772" s="166"/>
      <c r="B772" s="166"/>
      <c r="C772" s="166"/>
      <c r="D772" s="166"/>
      <c r="E772" s="167">
        <v>145</v>
      </c>
      <c r="F772" s="168">
        <v>0</v>
      </c>
      <c r="G772" s="120">
        <v>0</v>
      </c>
      <c r="H772" s="120">
        <v>0</v>
      </c>
      <c r="I772" s="120">
        <v>0</v>
      </c>
      <c r="J772" s="120">
        <v>0</v>
      </c>
      <c r="K772" s="120">
        <v>0</v>
      </c>
      <c r="L772" s="120">
        <v>0</v>
      </c>
      <c r="M772" s="120">
        <v>0</v>
      </c>
      <c r="N772" s="120">
        <v>0</v>
      </c>
      <c r="O772" s="120">
        <v>0</v>
      </c>
      <c r="P772" s="120">
        <v>5124.3613499999992</v>
      </c>
      <c r="Q772" s="120">
        <v>0</v>
      </c>
      <c r="R772" s="169">
        <v>5124.3613499999992</v>
      </c>
      <c r="S772" s="7"/>
      <c r="T772" s="7"/>
      <c r="U772" s="7"/>
      <c r="V772" s="7"/>
      <c r="W772" s="7"/>
      <c r="X772" s="7"/>
      <c r="Y772" s="7"/>
      <c r="Z772" s="7"/>
      <c r="AA772" s="7"/>
      <c r="AB772" s="7"/>
    </row>
    <row r="773" spans="1:28" ht="13.2">
      <c r="A773" s="166"/>
      <c r="B773" s="166"/>
      <c r="C773" s="166"/>
      <c r="D773" s="166"/>
      <c r="E773" s="167">
        <v>169</v>
      </c>
      <c r="F773" s="168">
        <v>0</v>
      </c>
      <c r="G773" s="120">
        <v>0</v>
      </c>
      <c r="H773" s="120">
        <v>0</v>
      </c>
      <c r="I773" s="120">
        <v>0</v>
      </c>
      <c r="J773" s="120">
        <v>0</v>
      </c>
      <c r="K773" s="120">
        <v>0</v>
      </c>
      <c r="L773" s="120">
        <v>0</v>
      </c>
      <c r="M773" s="120">
        <v>0</v>
      </c>
      <c r="N773" s="120">
        <v>0</v>
      </c>
      <c r="O773" s="120">
        <v>0</v>
      </c>
      <c r="P773" s="120">
        <v>1877.59968</v>
      </c>
      <c r="Q773" s="120">
        <v>0</v>
      </c>
      <c r="R773" s="169">
        <v>1877.59968</v>
      </c>
      <c r="S773" s="7"/>
      <c r="T773" s="7"/>
      <c r="U773" s="7"/>
      <c r="V773" s="7"/>
      <c r="W773" s="7"/>
      <c r="X773" s="7"/>
      <c r="Y773" s="7"/>
      <c r="Z773" s="7"/>
      <c r="AA773" s="7"/>
      <c r="AB773" s="7"/>
    </row>
    <row r="774" spans="1:28" ht="13.2">
      <c r="A774" s="166"/>
      <c r="B774" s="166"/>
      <c r="C774" s="166"/>
      <c r="D774" s="166"/>
      <c r="E774" s="167">
        <v>178</v>
      </c>
      <c r="F774" s="168">
        <v>0</v>
      </c>
      <c r="G774" s="120">
        <v>0</v>
      </c>
      <c r="H774" s="120">
        <v>0</v>
      </c>
      <c r="I774" s="120">
        <v>0</v>
      </c>
      <c r="J774" s="120">
        <v>0</v>
      </c>
      <c r="K774" s="120">
        <v>0</v>
      </c>
      <c r="L774" s="120">
        <v>0</v>
      </c>
      <c r="M774" s="120">
        <v>0</v>
      </c>
      <c r="N774" s="120">
        <v>0</v>
      </c>
      <c r="O774" s="120">
        <v>0</v>
      </c>
      <c r="P774" s="120">
        <v>152.80083999999999</v>
      </c>
      <c r="Q774" s="120">
        <v>0</v>
      </c>
      <c r="R774" s="169">
        <v>152.80083999999999</v>
      </c>
      <c r="S774" s="7"/>
      <c r="T774" s="7"/>
      <c r="U774" s="7"/>
      <c r="V774" s="7"/>
      <c r="W774" s="7"/>
      <c r="X774" s="7"/>
      <c r="Y774" s="7"/>
      <c r="Z774" s="7"/>
      <c r="AA774" s="7"/>
      <c r="AB774" s="7"/>
    </row>
    <row r="775" spans="1:28" ht="13.2">
      <c r="A775" s="166"/>
      <c r="B775" s="166"/>
      <c r="C775" s="166"/>
      <c r="D775" s="166"/>
      <c r="E775" s="167">
        <v>188</v>
      </c>
      <c r="F775" s="168">
        <v>0</v>
      </c>
      <c r="G775" s="120">
        <v>0</v>
      </c>
      <c r="H775" s="120">
        <v>0</v>
      </c>
      <c r="I775" s="120">
        <v>0</v>
      </c>
      <c r="J775" s="120">
        <v>0</v>
      </c>
      <c r="K775" s="120">
        <v>0</v>
      </c>
      <c r="L775" s="120">
        <v>0</v>
      </c>
      <c r="M775" s="120">
        <v>0</v>
      </c>
      <c r="N775" s="120">
        <v>0</v>
      </c>
      <c r="O775" s="120">
        <v>0</v>
      </c>
      <c r="P775" s="120">
        <v>650.14313000000004</v>
      </c>
      <c r="Q775" s="120">
        <v>0</v>
      </c>
      <c r="R775" s="169">
        <v>650.14313000000004</v>
      </c>
      <c r="S775" s="7"/>
      <c r="T775" s="7"/>
      <c r="U775" s="7"/>
      <c r="V775" s="7"/>
      <c r="W775" s="7"/>
      <c r="X775" s="7"/>
      <c r="Y775" s="7"/>
      <c r="Z775" s="7"/>
      <c r="AA775" s="7"/>
      <c r="AB775" s="7"/>
    </row>
    <row r="776" spans="1:28" ht="13.2">
      <c r="A776" s="166"/>
      <c r="B776" s="166"/>
      <c r="C776" s="166"/>
      <c r="D776" s="166"/>
      <c r="E776" s="167">
        <v>183</v>
      </c>
      <c r="F776" s="168">
        <v>0</v>
      </c>
      <c r="G776" s="120">
        <v>0</v>
      </c>
      <c r="H776" s="120">
        <v>0</v>
      </c>
      <c r="I776" s="120">
        <v>0</v>
      </c>
      <c r="J776" s="120">
        <v>0</v>
      </c>
      <c r="K776" s="120">
        <v>0</v>
      </c>
      <c r="L776" s="120">
        <v>0</v>
      </c>
      <c r="M776" s="120">
        <v>0</v>
      </c>
      <c r="N776" s="120">
        <v>0</v>
      </c>
      <c r="O776" s="120">
        <v>0</v>
      </c>
      <c r="P776" s="120">
        <v>117.71733</v>
      </c>
      <c r="Q776" s="120">
        <v>0</v>
      </c>
      <c r="R776" s="169">
        <v>117.71733</v>
      </c>
      <c r="S776" s="7"/>
      <c r="T776" s="7"/>
      <c r="U776" s="7"/>
      <c r="V776" s="7"/>
      <c r="W776" s="7"/>
      <c r="X776" s="7"/>
      <c r="Y776" s="7"/>
      <c r="Z776" s="7"/>
      <c r="AA776" s="7"/>
      <c r="AB776" s="7"/>
    </row>
    <row r="777" spans="1:28" ht="13.2">
      <c r="A777" s="166"/>
      <c r="B777" s="166"/>
      <c r="C777" s="166"/>
      <c r="D777" s="162" t="s">
        <v>157</v>
      </c>
      <c r="E777" s="162">
        <v>102</v>
      </c>
      <c r="F777" s="163">
        <v>0</v>
      </c>
      <c r="G777" s="164">
        <v>0</v>
      </c>
      <c r="H777" s="164">
        <v>0</v>
      </c>
      <c r="I777" s="164">
        <v>0</v>
      </c>
      <c r="J777" s="164">
        <v>0</v>
      </c>
      <c r="K777" s="164">
        <v>0</v>
      </c>
      <c r="L777" s="164">
        <v>0</v>
      </c>
      <c r="M777" s="164">
        <v>0</v>
      </c>
      <c r="N777" s="164">
        <v>0</v>
      </c>
      <c r="O777" s="164">
        <v>0</v>
      </c>
      <c r="P777" s="164">
        <v>11879.702670000001</v>
      </c>
      <c r="Q777" s="164">
        <v>0</v>
      </c>
      <c r="R777" s="165">
        <v>11879.702670000001</v>
      </c>
      <c r="S777" s="7"/>
      <c r="T777" s="7"/>
      <c r="U777" s="7"/>
      <c r="V777" s="7"/>
      <c r="W777" s="7"/>
      <c r="X777" s="7"/>
      <c r="Y777" s="7"/>
      <c r="Z777" s="7"/>
      <c r="AA777" s="7"/>
      <c r="AB777" s="7"/>
    </row>
    <row r="778" spans="1:28" ht="13.2">
      <c r="A778" s="166"/>
      <c r="B778" s="166"/>
      <c r="C778" s="166"/>
      <c r="D778" s="166"/>
      <c r="E778" s="167">
        <v>153</v>
      </c>
      <c r="F778" s="168">
        <v>0</v>
      </c>
      <c r="G778" s="120">
        <v>0</v>
      </c>
      <c r="H778" s="120">
        <v>0</v>
      </c>
      <c r="I778" s="120">
        <v>0</v>
      </c>
      <c r="J778" s="120">
        <v>0</v>
      </c>
      <c r="K778" s="120">
        <v>0</v>
      </c>
      <c r="L778" s="120">
        <v>0</v>
      </c>
      <c r="M778" s="120">
        <v>0</v>
      </c>
      <c r="N778" s="120">
        <v>0</v>
      </c>
      <c r="O778" s="120">
        <v>0</v>
      </c>
      <c r="P778" s="120">
        <v>2494.7543900000001</v>
      </c>
      <c r="Q778" s="120">
        <v>0</v>
      </c>
      <c r="R778" s="169">
        <v>2494.7543900000001</v>
      </c>
      <c r="S778" s="7"/>
      <c r="T778" s="7"/>
      <c r="U778" s="7"/>
      <c r="V778" s="7"/>
      <c r="W778" s="7"/>
      <c r="X778" s="7"/>
      <c r="Y778" s="7"/>
      <c r="Z778" s="7"/>
      <c r="AA778" s="7"/>
      <c r="AB778" s="7"/>
    </row>
    <row r="779" spans="1:28" ht="13.2">
      <c r="A779" s="166"/>
      <c r="B779" s="166"/>
      <c r="C779" s="166"/>
      <c r="D779" s="162" t="s">
        <v>158</v>
      </c>
      <c r="E779" s="162">
        <v>100</v>
      </c>
      <c r="F779" s="163">
        <v>0</v>
      </c>
      <c r="G779" s="164">
        <v>0</v>
      </c>
      <c r="H779" s="164">
        <v>0</v>
      </c>
      <c r="I779" s="164">
        <v>0</v>
      </c>
      <c r="J779" s="164">
        <v>0</v>
      </c>
      <c r="K779" s="164">
        <v>0</v>
      </c>
      <c r="L779" s="164">
        <v>0</v>
      </c>
      <c r="M779" s="164">
        <v>0</v>
      </c>
      <c r="N779" s="164">
        <v>0</v>
      </c>
      <c r="O779" s="164">
        <v>0</v>
      </c>
      <c r="P779" s="164">
        <v>19454.893889999999</v>
      </c>
      <c r="Q779" s="164">
        <v>0</v>
      </c>
      <c r="R779" s="165">
        <v>19454.893889999999</v>
      </c>
      <c r="S779" s="7"/>
      <c r="T779" s="7"/>
      <c r="U779" s="7"/>
      <c r="V779" s="7"/>
      <c r="W779" s="7"/>
      <c r="X779" s="7"/>
      <c r="Y779" s="7"/>
      <c r="Z779" s="7"/>
      <c r="AA779" s="7"/>
      <c r="AB779" s="7"/>
    </row>
    <row r="780" spans="1:28" ht="13.2">
      <c r="A780" s="166"/>
      <c r="B780" s="166"/>
      <c r="C780" s="166"/>
      <c r="D780" s="162" t="s">
        <v>159</v>
      </c>
      <c r="E780" s="162">
        <v>12</v>
      </c>
      <c r="F780" s="163">
        <v>0</v>
      </c>
      <c r="G780" s="164">
        <v>0</v>
      </c>
      <c r="H780" s="164">
        <v>0</v>
      </c>
      <c r="I780" s="164">
        <v>0</v>
      </c>
      <c r="J780" s="164">
        <v>0</v>
      </c>
      <c r="K780" s="164">
        <v>0</v>
      </c>
      <c r="L780" s="164">
        <v>0</v>
      </c>
      <c r="M780" s="164">
        <v>0</v>
      </c>
      <c r="N780" s="164">
        <v>0</v>
      </c>
      <c r="O780" s="164">
        <v>0</v>
      </c>
      <c r="P780" s="164">
        <v>29077.808100000002</v>
      </c>
      <c r="Q780" s="164">
        <v>0</v>
      </c>
      <c r="R780" s="165">
        <v>29077.808100000002</v>
      </c>
      <c r="S780" s="7"/>
      <c r="T780" s="7"/>
      <c r="U780" s="7"/>
      <c r="V780" s="7"/>
      <c r="W780" s="7"/>
      <c r="X780" s="7"/>
      <c r="Y780" s="7"/>
      <c r="Z780" s="7"/>
      <c r="AA780" s="7"/>
      <c r="AB780" s="7"/>
    </row>
    <row r="781" spans="1:28" ht="13.2">
      <c r="A781" s="166"/>
      <c r="B781" s="166"/>
      <c r="C781" s="166"/>
      <c r="D781" s="166"/>
      <c r="E781" s="167">
        <v>28</v>
      </c>
      <c r="F781" s="168">
        <v>0</v>
      </c>
      <c r="G781" s="120">
        <v>0</v>
      </c>
      <c r="H781" s="120">
        <v>0</v>
      </c>
      <c r="I781" s="120">
        <v>0</v>
      </c>
      <c r="J781" s="120">
        <v>0</v>
      </c>
      <c r="K781" s="120">
        <v>0</v>
      </c>
      <c r="L781" s="120">
        <v>0</v>
      </c>
      <c r="M781" s="120">
        <v>0</v>
      </c>
      <c r="N781" s="120">
        <v>0</v>
      </c>
      <c r="O781" s="120">
        <v>0</v>
      </c>
      <c r="P781" s="120">
        <v>23476.332760000001</v>
      </c>
      <c r="Q781" s="120">
        <v>0</v>
      </c>
      <c r="R781" s="169">
        <v>23476.332760000001</v>
      </c>
      <c r="S781" s="7"/>
      <c r="T781" s="7"/>
      <c r="U781" s="7"/>
      <c r="V781" s="7"/>
      <c r="W781" s="7"/>
      <c r="X781" s="7"/>
      <c r="Y781" s="7"/>
      <c r="Z781" s="7"/>
      <c r="AA781" s="7"/>
      <c r="AB781" s="7"/>
    </row>
    <row r="782" spans="1:28" ht="13.2">
      <c r="A782" s="166"/>
      <c r="B782" s="166"/>
      <c r="C782" s="166"/>
      <c r="D782" s="166"/>
      <c r="E782" s="167">
        <v>159</v>
      </c>
      <c r="F782" s="168">
        <v>0</v>
      </c>
      <c r="G782" s="120">
        <v>0</v>
      </c>
      <c r="H782" s="120">
        <v>0</v>
      </c>
      <c r="I782" s="120">
        <v>0</v>
      </c>
      <c r="J782" s="120">
        <v>0</v>
      </c>
      <c r="K782" s="120">
        <v>0</v>
      </c>
      <c r="L782" s="120">
        <v>0</v>
      </c>
      <c r="M782" s="120">
        <v>0</v>
      </c>
      <c r="N782" s="120">
        <v>0</v>
      </c>
      <c r="O782" s="120">
        <v>0</v>
      </c>
      <c r="P782" s="120">
        <v>6138.0545599999996</v>
      </c>
      <c r="Q782" s="120">
        <v>0</v>
      </c>
      <c r="R782" s="169">
        <v>6138.0545599999996</v>
      </c>
      <c r="S782" s="7"/>
      <c r="T782" s="7"/>
      <c r="U782" s="7"/>
      <c r="V782" s="7"/>
      <c r="W782" s="7"/>
      <c r="X782" s="7"/>
      <c r="Y782" s="7"/>
      <c r="Z782" s="7"/>
      <c r="AA782" s="7"/>
      <c r="AB782" s="7"/>
    </row>
    <row r="783" spans="1:28" ht="13.2">
      <c r="A783" s="166"/>
      <c r="B783" s="166"/>
      <c r="C783" s="166"/>
      <c r="D783" s="166"/>
      <c r="E783" s="167">
        <v>167</v>
      </c>
      <c r="F783" s="168">
        <v>0</v>
      </c>
      <c r="G783" s="120">
        <v>0</v>
      </c>
      <c r="H783" s="120">
        <v>0</v>
      </c>
      <c r="I783" s="120">
        <v>0</v>
      </c>
      <c r="J783" s="120">
        <v>0</v>
      </c>
      <c r="K783" s="120">
        <v>0</v>
      </c>
      <c r="L783" s="120">
        <v>0</v>
      </c>
      <c r="M783" s="120">
        <v>0</v>
      </c>
      <c r="N783" s="120">
        <v>0</v>
      </c>
      <c r="O783" s="120">
        <v>0</v>
      </c>
      <c r="P783" s="120">
        <v>1887.3188799999998</v>
      </c>
      <c r="Q783" s="120">
        <v>0</v>
      </c>
      <c r="R783" s="169">
        <v>1887.3188799999998</v>
      </c>
      <c r="S783" s="7"/>
      <c r="T783" s="7"/>
      <c r="U783" s="7"/>
      <c r="V783" s="7"/>
      <c r="W783" s="7"/>
      <c r="X783" s="7"/>
      <c r="Y783" s="7"/>
      <c r="Z783" s="7"/>
      <c r="AA783" s="7"/>
      <c r="AB783" s="7"/>
    </row>
    <row r="784" spans="1:28" ht="13.2">
      <c r="A784" s="166"/>
      <c r="B784" s="166"/>
      <c r="C784" s="166"/>
      <c r="D784" s="162" t="s">
        <v>349</v>
      </c>
      <c r="E784" s="162">
        <v>83</v>
      </c>
      <c r="F784" s="163">
        <v>0</v>
      </c>
      <c r="G784" s="164">
        <v>0</v>
      </c>
      <c r="H784" s="164">
        <v>0</v>
      </c>
      <c r="I784" s="164">
        <v>0</v>
      </c>
      <c r="J784" s="164">
        <v>0</v>
      </c>
      <c r="K784" s="164">
        <v>0</v>
      </c>
      <c r="L784" s="164">
        <v>0</v>
      </c>
      <c r="M784" s="164">
        <v>0</v>
      </c>
      <c r="N784" s="164">
        <v>0</v>
      </c>
      <c r="O784" s="164">
        <v>0</v>
      </c>
      <c r="P784" s="164">
        <v>23939.95593</v>
      </c>
      <c r="Q784" s="164">
        <v>0</v>
      </c>
      <c r="R784" s="165">
        <v>23939.95593</v>
      </c>
      <c r="S784" s="7"/>
      <c r="T784" s="7"/>
      <c r="U784" s="7"/>
      <c r="V784" s="7"/>
      <c r="W784" s="7"/>
      <c r="X784" s="7"/>
      <c r="Y784" s="7"/>
      <c r="Z784" s="7"/>
      <c r="AA784" s="7"/>
      <c r="AB784" s="7"/>
    </row>
    <row r="785" spans="1:28" ht="13.2">
      <c r="A785" s="166"/>
      <c r="B785" s="166"/>
      <c r="C785" s="166"/>
      <c r="D785" s="166"/>
      <c r="E785" s="167">
        <v>179</v>
      </c>
      <c r="F785" s="168">
        <v>0</v>
      </c>
      <c r="G785" s="120">
        <v>0</v>
      </c>
      <c r="H785" s="120">
        <v>0</v>
      </c>
      <c r="I785" s="120">
        <v>0</v>
      </c>
      <c r="J785" s="120">
        <v>0</v>
      </c>
      <c r="K785" s="120">
        <v>0</v>
      </c>
      <c r="L785" s="120">
        <v>0</v>
      </c>
      <c r="M785" s="120">
        <v>0</v>
      </c>
      <c r="N785" s="120">
        <v>0</v>
      </c>
      <c r="O785" s="120">
        <v>0</v>
      </c>
      <c r="P785" s="120">
        <v>136.28042000000002</v>
      </c>
      <c r="Q785" s="120">
        <v>0</v>
      </c>
      <c r="R785" s="169">
        <v>136.28042000000002</v>
      </c>
      <c r="S785" s="7"/>
      <c r="T785" s="7"/>
      <c r="U785" s="7"/>
      <c r="V785" s="7"/>
      <c r="W785" s="7"/>
      <c r="X785" s="7"/>
      <c r="Y785" s="7"/>
      <c r="Z785" s="7"/>
      <c r="AA785" s="7"/>
      <c r="AB785" s="7"/>
    </row>
    <row r="786" spans="1:28" ht="13.2">
      <c r="A786" s="166"/>
      <c r="B786" s="166"/>
      <c r="C786" s="166"/>
      <c r="D786" s="162" t="s">
        <v>160</v>
      </c>
      <c r="E786" s="162">
        <v>64</v>
      </c>
      <c r="F786" s="163">
        <v>0</v>
      </c>
      <c r="G786" s="164">
        <v>0</v>
      </c>
      <c r="H786" s="164">
        <v>0</v>
      </c>
      <c r="I786" s="164">
        <v>0</v>
      </c>
      <c r="J786" s="164">
        <v>0</v>
      </c>
      <c r="K786" s="164">
        <v>0</v>
      </c>
      <c r="L786" s="164">
        <v>0</v>
      </c>
      <c r="M786" s="164">
        <v>0</v>
      </c>
      <c r="N786" s="164">
        <v>0</v>
      </c>
      <c r="O786" s="164">
        <v>0</v>
      </c>
      <c r="P786" s="164">
        <v>19355.486940000003</v>
      </c>
      <c r="Q786" s="164">
        <v>0</v>
      </c>
      <c r="R786" s="165">
        <v>19355.486940000003</v>
      </c>
      <c r="S786" s="7"/>
      <c r="T786" s="7"/>
      <c r="U786" s="7"/>
      <c r="V786" s="7"/>
      <c r="W786" s="7"/>
      <c r="X786" s="7"/>
      <c r="Y786" s="7"/>
      <c r="Z786" s="7"/>
      <c r="AA786" s="7"/>
      <c r="AB786" s="7"/>
    </row>
    <row r="787" spans="1:28" ht="13.2">
      <c r="A787" s="166"/>
      <c r="B787" s="166"/>
      <c r="C787" s="166"/>
      <c r="D787" s="166"/>
      <c r="E787" s="167">
        <v>163</v>
      </c>
      <c r="F787" s="168">
        <v>0</v>
      </c>
      <c r="G787" s="120">
        <v>0</v>
      </c>
      <c r="H787" s="120">
        <v>0</v>
      </c>
      <c r="I787" s="120">
        <v>0</v>
      </c>
      <c r="J787" s="120">
        <v>0</v>
      </c>
      <c r="K787" s="120">
        <v>0</v>
      </c>
      <c r="L787" s="120">
        <v>0</v>
      </c>
      <c r="M787" s="120">
        <v>0</v>
      </c>
      <c r="N787" s="120">
        <v>0</v>
      </c>
      <c r="O787" s="120">
        <v>0</v>
      </c>
      <c r="P787" s="120">
        <v>1336.79357</v>
      </c>
      <c r="Q787" s="120">
        <v>0</v>
      </c>
      <c r="R787" s="169">
        <v>1336.79357</v>
      </c>
      <c r="S787" s="7"/>
      <c r="T787" s="7"/>
      <c r="U787" s="7"/>
      <c r="V787" s="7"/>
      <c r="W787" s="7"/>
      <c r="X787" s="7"/>
      <c r="Y787" s="7"/>
      <c r="Z787" s="7"/>
      <c r="AA787" s="7"/>
      <c r="AB787" s="7"/>
    </row>
    <row r="788" spans="1:28" ht="13.2">
      <c r="A788" s="166"/>
      <c r="B788" s="166"/>
      <c r="C788" s="166"/>
      <c r="D788" s="166"/>
      <c r="E788" s="167">
        <v>180</v>
      </c>
      <c r="F788" s="168">
        <v>0</v>
      </c>
      <c r="G788" s="120">
        <v>0</v>
      </c>
      <c r="H788" s="120">
        <v>0</v>
      </c>
      <c r="I788" s="120">
        <v>0</v>
      </c>
      <c r="J788" s="120">
        <v>0</v>
      </c>
      <c r="K788" s="120">
        <v>0</v>
      </c>
      <c r="L788" s="120">
        <v>0</v>
      </c>
      <c r="M788" s="120">
        <v>0</v>
      </c>
      <c r="N788" s="120">
        <v>0</v>
      </c>
      <c r="O788" s="120">
        <v>0</v>
      </c>
      <c r="P788" s="120">
        <v>1.2303599999999999</v>
      </c>
      <c r="Q788" s="120">
        <v>0</v>
      </c>
      <c r="R788" s="169">
        <v>1.2303599999999999</v>
      </c>
      <c r="S788" s="7"/>
      <c r="T788" s="7"/>
      <c r="U788" s="7"/>
      <c r="V788" s="7"/>
      <c r="W788" s="7"/>
      <c r="X788" s="7"/>
      <c r="Y788" s="7"/>
      <c r="Z788" s="7"/>
      <c r="AA788" s="7"/>
      <c r="AB788" s="7"/>
    </row>
    <row r="789" spans="1:28" ht="13.2">
      <c r="A789" s="166"/>
      <c r="B789" s="166"/>
      <c r="C789" s="166"/>
      <c r="D789" s="162" t="s">
        <v>350</v>
      </c>
      <c r="E789" s="162">
        <v>168</v>
      </c>
      <c r="F789" s="163">
        <v>0</v>
      </c>
      <c r="G789" s="164">
        <v>0</v>
      </c>
      <c r="H789" s="164">
        <v>0</v>
      </c>
      <c r="I789" s="164">
        <v>0</v>
      </c>
      <c r="J789" s="164">
        <v>0</v>
      </c>
      <c r="K789" s="164">
        <v>0</v>
      </c>
      <c r="L789" s="164">
        <v>0</v>
      </c>
      <c r="M789" s="164">
        <v>0</v>
      </c>
      <c r="N789" s="164">
        <v>0</v>
      </c>
      <c r="O789" s="164">
        <v>0</v>
      </c>
      <c r="P789" s="164">
        <v>5537.6728300000004</v>
      </c>
      <c r="Q789" s="164">
        <v>0</v>
      </c>
      <c r="R789" s="165">
        <v>5537.6728300000004</v>
      </c>
      <c r="S789" s="7"/>
      <c r="T789" s="7"/>
      <c r="U789" s="7"/>
      <c r="V789" s="7"/>
      <c r="W789" s="7"/>
      <c r="X789" s="7"/>
      <c r="Y789" s="7"/>
      <c r="Z789" s="7"/>
      <c r="AA789" s="7"/>
      <c r="AB789" s="7"/>
    </row>
    <row r="790" spans="1:28" ht="13.2">
      <c r="A790" s="166"/>
      <c r="B790" s="166"/>
      <c r="C790" s="166"/>
      <c r="D790" s="162" t="s">
        <v>351</v>
      </c>
      <c r="E790" s="162">
        <v>114</v>
      </c>
      <c r="F790" s="163">
        <v>0</v>
      </c>
      <c r="G790" s="164">
        <v>0</v>
      </c>
      <c r="H790" s="164">
        <v>0</v>
      </c>
      <c r="I790" s="164">
        <v>0</v>
      </c>
      <c r="J790" s="164">
        <v>0</v>
      </c>
      <c r="K790" s="164">
        <v>0</v>
      </c>
      <c r="L790" s="164">
        <v>0</v>
      </c>
      <c r="M790" s="164">
        <v>0</v>
      </c>
      <c r="N790" s="164">
        <v>0</v>
      </c>
      <c r="O790" s="164">
        <v>0</v>
      </c>
      <c r="P790" s="164">
        <v>5692.68732</v>
      </c>
      <c r="Q790" s="164">
        <v>0</v>
      </c>
      <c r="R790" s="165">
        <v>5692.68732</v>
      </c>
      <c r="S790" s="7"/>
      <c r="T790" s="7"/>
      <c r="U790" s="7"/>
      <c r="V790" s="7"/>
      <c r="W790" s="7"/>
      <c r="X790" s="7"/>
      <c r="Y790" s="7"/>
      <c r="Z790" s="7"/>
      <c r="AA790" s="7"/>
      <c r="AB790" s="7"/>
    </row>
    <row r="791" spans="1:28" ht="13.2">
      <c r="A791" s="166"/>
      <c r="B791" s="162" t="s">
        <v>19</v>
      </c>
      <c r="C791" s="162" t="s">
        <v>168</v>
      </c>
      <c r="D791" s="162" t="s">
        <v>168</v>
      </c>
      <c r="E791" s="162">
        <v>131</v>
      </c>
      <c r="F791" s="163">
        <v>0</v>
      </c>
      <c r="G791" s="164">
        <v>0</v>
      </c>
      <c r="H791" s="164">
        <v>0</v>
      </c>
      <c r="I791" s="164">
        <v>0</v>
      </c>
      <c r="J791" s="164">
        <v>0</v>
      </c>
      <c r="K791" s="164">
        <v>0</v>
      </c>
      <c r="L791" s="164">
        <v>0</v>
      </c>
      <c r="M791" s="164">
        <v>0</v>
      </c>
      <c r="N791" s="164">
        <v>0</v>
      </c>
      <c r="O791" s="164">
        <v>0</v>
      </c>
      <c r="P791" s="164">
        <v>3133.5628299999998</v>
      </c>
      <c r="Q791" s="164">
        <v>0</v>
      </c>
      <c r="R791" s="165">
        <v>3133.5628299999998</v>
      </c>
      <c r="S791" s="7"/>
      <c r="T791" s="7"/>
      <c r="U791" s="7"/>
      <c r="V791" s="7"/>
      <c r="W791" s="7"/>
      <c r="X791" s="7"/>
      <c r="Y791" s="7"/>
      <c r="Z791" s="7"/>
      <c r="AA791" s="7"/>
      <c r="AB791" s="7"/>
    </row>
    <row r="792" spans="1:28" ht="13.2">
      <c r="A792" s="166"/>
      <c r="B792" s="166"/>
      <c r="C792" s="162" t="s">
        <v>169</v>
      </c>
      <c r="D792" s="162" t="s">
        <v>19</v>
      </c>
      <c r="E792" s="162">
        <v>97</v>
      </c>
      <c r="F792" s="163">
        <v>0</v>
      </c>
      <c r="G792" s="164">
        <v>0</v>
      </c>
      <c r="H792" s="164">
        <v>0</v>
      </c>
      <c r="I792" s="164">
        <v>0</v>
      </c>
      <c r="J792" s="164">
        <v>0</v>
      </c>
      <c r="K792" s="164">
        <v>0</v>
      </c>
      <c r="L792" s="164">
        <v>0</v>
      </c>
      <c r="M792" s="164">
        <v>0</v>
      </c>
      <c r="N792" s="164">
        <v>0</v>
      </c>
      <c r="O792" s="164">
        <v>0</v>
      </c>
      <c r="P792" s="164">
        <v>9059.98711</v>
      </c>
      <c r="Q792" s="164">
        <v>0</v>
      </c>
      <c r="R792" s="165">
        <v>9059.98711</v>
      </c>
      <c r="S792" s="7"/>
      <c r="T792" s="7"/>
      <c r="U792" s="7"/>
      <c r="V792" s="7"/>
      <c r="W792" s="7"/>
      <c r="X792" s="7"/>
      <c r="Y792" s="7"/>
      <c r="Z792" s="7"/>
      <c r="AA792" s="7"/>
      <c r="AB792" s="7"/>
    </row>
    <row r="793" spans="1:28" ht="13.2">
      <c r="A793" s="166"/>
      <c r="B793" s="162" t="s">
        <v>21</v>
      </c>
      <c r="C793" s="162" t="s">
        <v>173</v>
      </c>
      <c r="D793" s="162" t="s">
        <v>173</v>
      </c>
      <c r="E793" s="162">
        <v>82</v>
      </c>
      <c r="F793" s="163">
        <v>0</v>
      </c>
      <c r="G793" s="164">
        <v>0</v>
      </c>
      <c r="H793" s="164">
        <v>0</v>
      </c>
      <c r="I793" s="164">
        <v>0</v>
      </c>
      <c r="J793" s="164">
        <v>0</v>
      </c>
      <c r="K793" s="164">
        <v>0</v>
      </c>
      <c r="L793" s="164">
        <v>0</v>
      </c>
      <c r="M793" s="164">
        <v>0</v>
      </c>
      <c r="N793" s="164">
        <v>0</v>
      </c>
      <c r="O793" s="164">
        <v>0</v>
      </c>
      <c r="P793" s="164">
        <v>7937.4611799999993</v>
      </c>
      <c r="Q793" s="164">
        <v>0</v>
      </c>
      <c r="R793" s="165">
        <v>7937.4611799999993</v>
      </c>
      <c r="S793" s="7"/>
      <c r="T793" s="7"/>
      <c r="U793" s="7"/>
      <c r="V793" s="7"/>
      <c r="W793" s="7"/>
      <c r="X793" s="7"/>
      <c r="Y793" s="7"/>
      <c r="Z793" s="7"/>
      <c r="AA793" s="7"/>
      <c r="AB793" s="7"/>
    </row>
    <row r="794" spans="1:28" ht="13.2">
      <c r="A794" s="166"/>
      <c r="B794" s="166"/>
      <c r="C794" s="162" t="s">
        <v>21</v>
      </c>
      <c r="D794" s="162" t="s">
        <v>21</v>
      </c>
      <c r="E794" s="162">
        <v>20</v>
      </c>
      <c r="F794" s="163">
        <v>0</v>
      </c>
      <c r="G794" s="164">
        <v>0</v>
      </c>
      <c r="H794" s="164">
        <v>0</v>
      </c>
      <c r="I794" s="164">
        <v>0</v>
      </c>
      <c r="J794" s="164">
        <v>0</v>
      </c>
      <c r="K794" s="164">
        <v>0</v>
      </c>
      <c r="L794" s="164">
        <v>0</v>
      </c>
      <c r="M794" s="164">
        <v>0</v>
      </c>
      <c r="N794" s="164">
        <v>0</v>
      </c>
      <c r="O794" s="164">
        <v>0</v>
      </c>
      <c r="P794" s="164">
        <v>37560.268309999999</v>
      </c>
      <c r="Q794" s="164">
        <v>0</v>
      </c>
      <c r="R794" s="165">
        <v>37560.268309999999</v>
      </c>
      <c r="S794" s="7"/>
      <c r="T794" s="7"/>
      <c r="U794" s="7"/>
      <c r="V794" s="7"/>
      <c r="W794" s="7"/>
      <c r="X794" s="7"/>
      <c r="Y794" s="7"/>
      <c r="Z794" s="7"/>
      <c r="AA794" s="7"/>
      <c r="AB794" s="7"/>
    </row>
    <row r="795" spans="1:28" ht="13.2">
      <c r="A795" s="166"/>
      <c r="B795" s="166"/>
      <c r="C795" s="166"/>
      <c r="D795" s="166"/>
      <c r="E795" s="167">
        <v>40</v>
      </c>
      <c r="F795" s="168">
        <v>0</v>
      </c>
      <c r="G795" s="120">
        <v>0</v>
      </c>
      <c r="H795" s="120">
        <v>0</v>
      </c>
      <c r="I795" s="120">
        <v>0</v>
      </c>
      <c r="J795" s="120">
        <v>0</v>
      </c>
      <c r="K795" s="120">
        <v>0</v>
      </c>
      <c r="L795" s="120">
        <v>0</v>
      </c>
      <c r="M795" s="120">
        <v>0</v>
      </c>
      <c r="N795" s="120">
        <v>0</v>
      </c>
      <c r="O795" s="120">
        <v>0</v>
      </c>
      <c r="P795" s="120">
        <v>38188.201000000001</v>
      </c>
      <c r="Q795" s="120">
        <v>0</v>
      </c>
      <c r="R795" s="169">
        <v>38188.201000000001</v>
      </c>
      <c r="S795" s="7"/>
      <c r="T795" s="7"/>
      <c r="U795" s="7"/>
      <c r="V795" s="7"/>
      <c r="W795" s="7"/>
      <c r="X795" s="7"/>
      <c r="Y795" s="7"/>
      <c r="Z795" s="7"/>
      <c r="AA795" s="7"/>
      <c r="AB795" s="7"/>
    </row>
    <row r="796" spans="1:28" ht="13.2">
      <c r="A796" s="166"/>
      <c r="B796" s="166"/>
      <c r="C796" s="166"/>
      <c r="D796" s="162" t="s">
        <v>352</v>
      </c>
      <c r="E796" s="162">
        <v>151</v>
      </c>
      <c r="F796" s="163">
        <v>0</v>
      </c>
      <c r="G796" s="164">
        <v>0</v>
      </c>
      <c r="H796" s="164">
        <v>0</v>
      </c>
      <c r="I796" s="164">
        <v>0</v>
      </c>
      <c r="J796" s="164">
        <v>0</v>
      </c>
      <c r="K796" s="164">
        <v>0</v>
      </c>
      <c r="L796" s="164">
        <v>0</v>
      </c>
      <c r="M796" s="164">
        <v>0</v>
      </c>
      <c r="N796" s="164">
        <v>0</v>
      </c>
      <c r="O796" s="164">
        <v>0</v>
      </c>
      <c r="P796" s="164">
        <v>3685.3775900000001</v>
      </c>
      <c r="Q796" s="164">
        <v>0</v>
      </c>
      <c r="R796" s="165">
        <v>3685.3775900000001</v>
      </c>
      <c r="S796" s="7"/>
      <c r="T796" s="7"/>
      <c r="U796" s="7"/>
      <c r="V796" s="7"/>
      <c r="W796" s="7"/>
      <c r="X796" s="7"/>
      <c r="Y796" s="7"/>
      <c r="Z796" s="7"/>
      <c r="AA796" s="7"/>
      <c r="AB796" s="7"/>
    </row>
    <row r="797" spans="1:28" ht="13.2">
      <c r="A797" s="166"/>
      <c r="B797" s="166"/>
      <c r="C797" s="162" t="s">
        <v>175</v>
      </c>
      <c r="D797" s="162" t="s">
        <v>175</v>
      </c>
      <c r="E797" s="162">
        <v>126</v>
      </c>
      <c r="F797" s="163">
        <v>0</v>
      </c>
      <c r="G797" s="164">
        <v>0</v>
      </c>
      <c r="H797" s="164">
        <v>0</v>
      </c>
      <c r="I797" s="164">
        <v>0</v>
      </c>
      <c r="J797" s="164">
        <v>0</v>
      </c>
      <c r="K797" s="164">
        <v>0</v>
      </c>
      <c r="L797" s="164">
        <v>0</v>
      </c>
      <c r="M797" s="164">
        <v>0</v>
      </c>
      <c r="N797" s="164">
        <v>0</v>
      </c>
      <c r="O797" s="164">
        <v>0</v>
      </c>
      <c r="P797" s="164">
        <v>2466.78827</v>
      </c>
      <c r="Q797" s="164">
        <v>0</v>
      </c>
      <c r="R797" s="165">
        <v>2466.78827</v>
      </c>
      <c r="S797" s="7"/>
      <c r="T797" s="7"/>
      <c r="U797" s="7"/>
      <c r="V797" s="7"/>
      <c r="W797" s="7"/>
      <c r="X797" s="7"/>
      <c r="Y797" s="7"/>
      <c r="Z797" s="7"/>
      <c r="AA797" s="7"/>
      <c r="AB797" s="7"/>
    </row>
    <row r="798" spans="1:28" ht="13.2">
      <c r="A798" s="166"/>
      <c r="B798" s="166"/>
      <c r="C798" s="166"/>
      <c r="D798" s="166"/>
      <c r="E798" s="167">
        <v>196</v>
      </c>
      <c r="F798" s="168">
        <v>0</v>
      </c>
      <c r="G798" s="120">
        <v>0</v>
      </c>
      <c r="H798" s="120">
        <v>0</v>
      </c>
      <c r="I798" s="120">
        <v>0</v>
      </c>
      <c r="J798" s="120">
        <v>0</v>
      </c>
      <c r="K798" s="120">
        <v>0</v>
      </c>
      <c r="L798" s="120">
        <v>0</v>
      </c>
      <c r="M798" s="120">
        <v>0</v>
      </c>
      <c r="N798" s="120">
        <v>0</v>
      </c>
      <c r="O798" s="120">
        <v>0</v>
      </c>
      <c r="P798" s="120">
        <v>514.71199000000001</v>
      </c>
      <c r="Q798" s="120">
        <v>0</v>
      </c>
      <c r="R798" s="169">
        <v>514.71199000000001</v>
      </c>
      <c r="S798" s="7"/>
      <c r="T798" s="7"/>
      <c r="U798" s="7"/>
      <c r="V798" s="7"/>
      <c r="W798" s="7"/>
      <c r="X798" s="7"/>
      <c r="Y798" s="7"/>
      <c r="Z798" s="7"/>
      <c r="AA798" s="7"/>
      <c r="AB798" s="7"/>
    </row>
    <row r="799" spans="1:28" ht="13.2">
      <c r="A799" s="166"/>
      <c r="B799" s="166"/>
      <c r="C799" s="162" t="s">
        <v>176</v>
      </c>
      <c r="D799" s="162" t="s">
        <v>177</v>
      </c>
      <c r="E799" s="162">
        <v>98</v>
      </c>
      <c r="F799" s="163">
        <v>0</v>
      </c>
      <c r="G799" s="164">
        <v>0</v>
      </c>
      <c r="H799" s="164">
        <v>0</v>
      </c>
      <c r="I799" s="164">
        <v>0</v>
      </c>
      <c r="J799" s="164">
        <v>0</v>
      </c>
      <c r="K799" s="164">
        <v>0</v>
      </c>
      <c r="L799" s="164">
        <v>0</v>
      </c>
      <c r="M799" s="164">
        <v>0</v>
      </c>
      <c r="N799" s="164">
        <v>0</v>
      </c>
      <c r="O799" s="164">
        <v>0</v>
      </c>
      <c r="P799" s="164">
        <v>15597.321480000001</v>
      </c>
      <c r="Q799" s="164">
        <v>0</v>
      </c>
      <c r="R799" s="165">
        <v>15597.321480000001</v>
      </c>
      <c r="S799" s="7"/>
      <c r="T799" s="7"/>
      <c r="U799" s="7"/>
      <c r="V799" s="7"/>
      <c r="W799" s="7"/>
      <c r="X799" s="7"/>
      <c r="Y799" s="7"/>
      <c r="Z799" s="7"/>
      <c r="AA799" s="7"/>
      <c r="AB799" s="7"/>
    </row>
    <row r="800" spans="1:28" ht="13.2">
      <c r="A800" s="166"/>
      <c r="B800" s="162" t="s">
        <v>22</v>
      </c>
      <c r="C800" s="162" t="s">
        <v>22</v>
      </c>
      <c r="D800" s="162" t="s">
        <v>22</v>
      </c>
      <c r="E800" s="162">
        <v>35</v>
      </c>
      <c r="F800" s="163">
        <v>0</v>
      </c>
      <c r="G800" s="164">
        <v>0</v>
      </c>
      <c r="H800" s="164">
        <v>0</v>
      </c>
      <c r="I800" s="164">
        <v>0</v>
      </c>
      <c r="J800" s="164">
        <v>0</v>
      </c>
      <c r="K800" s="164">
        <v>0</v>
      </c>
      <c r="L800" s="164">
        <v>0</v>
      </c>
      <c r="M800" s="164">
        <v>0</v>
      </c>
      <c r="N800" s="164">
        <v>0</v>
      </c>
      <c r="O800" s="164">
        <v>0</v>
      </c>
      <c r="P800" s="164">
        <v>7666.22505</v>
      </c>
      <c r="Q800" s="164">
        <v>0</v>
      </c>
      <c r="R800" s="165">
        <v>7666.22505</v>
      </c>
      <c r="S800" s="7"/>
      <c r="T800" s="7"/>
      <c r="U800" s="7"/>
      <c r="V800" s="7"/>
      <c r="W800" s="7"/>
      <c r="X800" s="7"/>
      <c r="Y800" s="7"/>
      <c r="Z800" s="7"/>
      <c r="AA800" s="7"/>
      <c r="AB800" s="7"/>
    </row>
    <row r="801" spans="1:28" ht="13.2">
      <c r="A801" s="166"/>
      <c r="B801" s="166"/>
      <c r="C801" s="162" t="s">
        <v>178</v>
      </c>
      <c r="D801" s="162" t="s">
        <v>179</v>
      </c>
      <c r="E801" s="162">
        <v>15</v>
      </c>
      <c r="F801" s="163">
        <v>0</v>
      </c>
      <c r="G801" s="164">
        <v>0</v>
      </c>
      <c r="H801" s="164">
        <v>0</v>
      </c>
      <c r="I801" s="164">
        <v>0</v>
      </c>
      <c r="J801" s="164">
        <v>0</v>
      </c>
      <c r="K801" s="164">
        <v>0</v>
      </c>
      <c r="L801" s="164">
        <v>0</v>
      </c>
      <c r="M801" s="164">
        <v>0</v>
      </c>
      <c r="N801" s="164">
        <v>0</v>
      </c>
      <c r="O801" s="164">
        <v>0</v>
      </c>
      <c r="P801" s="164">
        <v>14325.258460000001</v>
      </c>
      <c r="Q801" s="164">
        <v>0</v>
      </c>
      <c r="R801" s="165">
        <v>14325.258460000001</v>
      </c>
      <c r="S801" s="7"/>
      <c r="T801" s="7"/>
      <c r="U801" s="7"/>
      <c r="V801" s="7"/>
      <c r="W801" s="7"/>
      <c r="X801" s="7"/>
      <c r="Y801" s="7"/>
      <c r="Z801" s="7"/>
      <c r="AA801" s="7"/>
      <c r="AB801" s="7"/>
    </row>
    <row r="802" spans="1:28" ht="13.2">
      <c r="A802" s="166"/>
      <c r="B802" s="162" t="s">
        <v>180</v>
      </c>
      <c r="C802" s="162" t="s">
        <v>180</v>
      </c>
      <c r="D802" s="162" t="s">
        <v>353</v>
      </c>
      <c r="E802" s="162">
        <v>130</v>
      </c>
      <c r="F802" s="163">
        <v>0</v>
      </c>
      <c r="G802" s="164">
        <v>0</v>
      </c>
      <c r="H802" s="164">
        <v>0</v>
      </c>
      <c r="I802" s="164">
        <v>0</v>
      </c>
      <c r="J802" s="164">
        <v>0</v>
      </c>
      <c r="K802" s="164">
        <v>0</v>
      </c>
      <c r="L802" s="164">
        <v>0</v>
      </c>
      <c r="M802" s="164">
        <v>0</v>
      </c>
      <c r="N802" s="164">
        <v>0</v>
      </c>
      <c r="O802" s="164">
        <v>0</v>
      </c>
      <c r="P802" s="164">
        <v>7644.36481</v>
      </c>
      <c r="Q802" s="164">
        <v>0</v>
      </c>
      <c r="R802" s="165">
        <v>7644.36481</v>
      </c>
      <c r="S802" s="7"/>
      <c r="T802" s="7"/>
      <c r="U802" s="7"/>
      <c r="V802" s="7"/>
      <c r="W802" s="7"/>
      <c r="X802" s="7"/>
      <c r="Y802" s="7"/>
      <c r="Z802" s="7"/>
      <c r="AA802" s="7"/>
      <c r="AB802" s="7"/>
    </row>
    <row r="803" spans="1:28" ht="13.2">
      <c r="A803" s="166"/>
      <c r="B803" s="162" t="s">
        <v>24</v>
      </c>
      <c r="C803" s="162" t="s">
        <v>24</v>
      </c>
      <c r="D803" s="162" t="s">
        <v>24</v>
      </c>
      <c r="E803" s="162">
        <v>51</v>
      </c>
      <c r="F803" s="163">
        <v>0</v>
      </c>
      <c r="G803" s="164">
        <v>0</v>
      </c>
      <c r="H803" s="164">
        <v>0</v>
      </c>
      <c r="I803" s="164">
        <v>0</v>
      </c>
      <c r="J803" s="164">
        <v>0</v>
      </c>
      <c r="K803" s="164">
        <v>0</v>
      </c>
      <c r="L803" s="164">
        <v>0</v>
      </c>
      <c r="M803" s="164">
        <v>0</v>
      </c>
      <c r="N803" s="164">
        <v>0</v>
      </c>
      <c r="O803" s="164">
        <v>0</v>
      </c>
      <c r="P803" s="164">
        <v>15745.00404</v>
      </c>
      <c r="Q803" s="164">
        <v>0</v>
      </c>
      <c r="R803" s="165">
        <v>15745.00404</v>
      </c>
      <c r="S803" s="7"/>
      <c r="T803" s="7"/>
      <c r="U803" s="7"/>
      <c r="V803" s="7"/>
      <c r="W803" s="7"/>
      <c r="X803" s="7"/>
      <c r="Y803" s="7"/>
      <c r="Z803" s="7"/>
      <c r="AA803" s="7"/>
      <c r="AB803" s="7"/>
    </row>
    <row r="804" spans="1:28" ht="13.2">
      <c r="A804" s="166"/>
      <c r="B804" s="162" t="s">
        <v>25</v>
      </c>
      <c r="C804" s="162" t="s">
        <v>25</v>
      </c>
      <c r="D804" s="162" t="s">
        <v>25</v>
      </c>
      <c r="E804" s="162">
        <v>143</v>
      </c>
      <c r="F804" s="163">
        <v>0</v>
      </c>
      <c r="G804" s="164">
        <v>0</v>
      </c>
      <c r="H804" s="164">
        <v>0</v>
      </c>
      <c r="I804" s="164">
        <v>0</v>
      </c>
      <c r="J804" s="164">
        <v>0</v>
      </c>
      <c r="K804" s="164">
        <v>0</v>
      </c>
      <c r="L804" s="164">
        <v>0</v>
      </c>
      <c r="M804" s="164">
        <v>0</v>
      </c>
      <c r="N804" s="164">
        <v>0</v>
      </c>
      <c r="O804" s="164">
        <v>0</v>
      </c>
      <c r="P804" s="164">
        <v>4395.3016299999999</v>
      </c>
      <c r="Q804" s="164">
        <v>0</v>
      </c>
      <c r="R804" s="165">
        <v>4395.3016299999999</v>
      </c>
      <c r="S804" s="7"/>
      <c r="T804" s="7"/>
      <c r="U804" s="7"/>
      <c r="V804" s="7"/>
      <c r="W804" s="7"/>
      <c r="X804" s="7"/>
      <c r="Y804" s="7"/>
      <c r="Z804" s="7"/>
      <c r="AA804" s="7"/>
      <c r="AB804" s="7"/>
    </row>
    <row r="805" spans="1:28" ht="13.2">
      <c r="A805" s="166"/>
      <c r="B805" s="162" t="s">
        <v>26</v>
      </c>
      <c r="C805" s="162" t="s">
        <v>183</v>
      </c>
      <c r="D805" s="162" t="s">
        <v>354</v>
      </c>
      <c r="E805" s="162">
        <v>88</v>
      </c>
      <c r="F805" s="163">
        <v>0</v>
      </c>
      <c r="G805" s="164">
        <v>0</v>
      </c>
      <c r="H805" s="164">
        <v>0</v>
      </c>
      <c r="I805" s="164">
        <v>0</v>
      </c>
      <c r="J805" s="164">
        <v>0</v>
      </c>
      <c r="K805" s="164">
        <v>0</v>
      </c>
      <c r="L805" s="164">
        <v>0</v>
      </c>
      <c r="M805" s="164">
        <v>0</v>
      </c>
      <c r="N805" s="164">
        <v>0</v>
      </c>
      <c r="O805" s="164">
        <v>0</v>
      </c>
      <c r="P805" s="164">
        <v>18657.163980000001</v>
      </c>
      <c r="Q805" s="164">
        <v>0</v>
      </c>
      <c r="R805" s="165">
        <v>18657.163980000001</v>
      </c>
      <c r="S805" s="7"/>
      <c r="T805" s="7"/>
      <c r="U805" s="7"/>
      <c r="V805" s="7"/>
      <c r="W805" s="7"/>
      <c r="X805" s="7"/>
      <c r="Y805" s="7"/>
      <c r="Z805" s="7"/>
      <c r="AA805" s="7"/>
      <c r="AB805" s="7"/>
    </row>
    <row r="806" spans="1:28" ht="13.2">
      <c r="A806" s="170" t="s">
        <v>355</v>
      </c>
      <c r="B806" s="171"/>
      <c r="C806" s="171"/>
      <c r="D806" s="171"/>
      <c r="E806" s="171"/>
      <c r="F806" s="172">
        <v>504.35165999999992</v>
      </c>
      <c r="G806" s="173">
        <v>66.250810000000001</v>
      </c>
      <c r="H806" s="173">
        <v>570.60246999999993</v>
      </c>
      <c r="I806" s="173">
        <v>1268746.8243499985</v>
      </c>
      <c r="J806" s="173">
        <v>37340.466210000035</v>
      </c>
      <c r="K806" s="173">
        <v>1306087.2905599994</v>
      </c>
      <c r="L806" s="173">
        <v>7034499.3844800005</v>
      </c>
      <c r="M806" s="173">
        <v>140403.07198999997</v>
      </c>
      <c r="N806" s="173">
        <v>7174902.4564700015</v>
      </c>
      <c r="O806" s="173">
        <v>8481560.3495000005</v>
      </c>
      <c r="P806" s="173">
        <v>14386730.228329998</v>
      </c>
      <c r="Q806" s="173">
        <v>337913.17067000002</v>
      </c>
      <c r="R806" s="174">
        <v>14724643.398999996</v>
      </c>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B7A71559-1474-4E7C-AD85-22AB1E6FA666}"/>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562-D4D3-4331-B8CF-FD3200093DDD}">
  <dimension ref="A1:AB25"/>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69" customFormat="1" ht="20.25" customHeight="1">
      <c r="A1" s="1174" t="s">
        <v>1066</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45260</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63</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64</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2.9554961338455397</v>
      </c>
      <c r="D9" s="86">
        <v>0.1773558295774085</v>
      </c>
      <c r="E9" s="86">
        <v>4.2569679593616456</v>
      </c>
      <c r="F9" s="86">
        <v>0.77870495885858415</v>
      </c>
      <c r="G9" s="86">
        <v>2.3082264247856132</v>
      </c>
      <c r="H9" s="86">
        <v>2.0079136978800225</v>
      </c>
      <c r="I9" s="86">
        <v>1.0352686799233246</v>
      </c>
      <c r="J9" s="86">
        <v>0.17193373883162233</v>
      </c>
      <c r="K9" s="86">
        <v>2.1733693601592594</v>
      </c>
      <c r="L9" s="86">
        <v>3.9410164272118111</v>
      </c>
      <c r="M9" s="86">
        <v>2.6627275985654024</v>
      </c>
      <c r="N9" s="86">
        <v>5.9014648126221054</v>
      </c>
      <c r="O9" s="86">
        <v>5.5788965229202852</v>
      </c>
      <c r="P9" s="86">
        <v>45.87801445004861</v>
      </c>
      <c r="Q9" s="86">
        <v>2.6385195512164272</v>
      </c>
      <c r="R9" s="86">
        <v>0.63912808625853057</v>
      </c>
      <c r="S9" s="86">
        <v>0.52952852356188185</v>
      </c>
      <c r="T9" s="86">
        <v>0.4051069108369082</v>
      </c>
      <c r="U9" s="86">
        <v>6.8121886469299495</v>
      </c>
      <c r="V9" s="86">
        <v>1.1688035428479076</v>
      </c>
      <c r="W9" s="86">
        <v>2.9313265698873163</v>
      </c>
      <c r="X9" s="86">
        <v>1.4262845687196473</v>
      </c>
      <c r="Y9" s="86">
        <v>1.5755089223299525</v>
      </c>
      <c r="Z9" s="86">
        <v>2.046248082820243</v>
      </c>
      <c r="AA9" s="87">
        <v>2556947.2459999998</v>
      </c>
      <c r="AB9" s="88"/>
    </row>
    <row r="10" spans="1:28" s="21" customFormat="1" ht="18" customHeight="1">
      <c r="A10" s="21" t="s">
        <v>29</v>
      </c>
      <c r="B10" s="86">
        <v>0.40243529257221372</v>
      </c>
      <c r="C10" s="86">
        <v>2.784947206669202</v>
      </c>
      <c r="D10" s="86" t="s">
        <v>67</v>
      </c>
      <c r="E10" s="86">
        <v>20.931937861116346</v>
      </c>
      <c r="F10" s="86">
        <v>0.79218216261270136</v>
      </c>
      <c r="G10" s="86">
        <v>3.0917242351758403</v>
      </c>
      <c r="H10" s="86">
        <v>3.533726225912178</v>
      </c>
      <c r="I10" s="86">
        <v>1.5859813803920522</v>
      </c>
      <c r="J10" s="86" t="s">
        <v>67</v>
      </c>
      <c r="K10" s="86">
        <v>1.5514910255914522</v>
      </c>
      <c r="L10" s="86">
        <v>3.6505243288219225</v>
      </c>
      <c r="M10" s="86">
        <v>1.5221058529805664</v>
      </c>
      <c r="N10" s="86">
        <v>5.421091382614553</v>
      </c>
      <c r="O10" s="86">
        <v>4.409167254831222</v>
      </c>
      <c r="P10" s="86">
        <v>35.257858149941235</v>
      </c>
      <c r="Q10" s="86">
        <v>1.3004540377695777</v>
      </c>
      <c r="R10" s="86" t="s">
        <v>67</v>
      </c>
      <c r="S10" s="86">
        <v>0.69760816986456609</v>
      </c>
      <c r="T10" s="86" t="s">
        <v>67</v>
      </c>
      <c r="U10" s="86">
        <v>6.1777136812587843</v>
      </c>
      <c r="V10" s="86">
        <v>1.9201970341852965</v>
      </c>
      <c r="W10" s="86">
        <v>1.786004271810129</v>
      </c>
      <c r="X10" s="86">
        <v>1.4084343880382684</v>
      </c>
      <c r="Y10" s="86">
        <v>0.61091831560165011</v>
      </c>
      <c r="Z10" s="86">
        <v>1.1634977422402457</v>
      </c>
      <c r="AA10" s="87">
        <v>4084770.969</v>
      </c>
      <c r="AB10" s="88"/>
    </row>
    <row r="11" spans="1:28" s="21" customFormat="1" ht="18" customHeight="1">
      <c r="A11" s="21" t="s">
        <v>30</v>
      </c>
      <c r="B11" s="86">
        <v>2.1042538790702512</v>
      </c>
      <c r="C11" s="86">
        <v>2.7057225399102447</v>
      </c>
      <c r="D11" s="86">
        <v>1.7284217288887276</v>
      </c>
      <c r="E11" s="86">
        <v>8.5931887067474122</v>
      </c>
      <c r="F11" s="86">
        <v>1.1064580063545457</v>
      </c>
      <c r="G11" s="86">
        <v>10.504816784914524</v>
      </c>
      <c r="H11" s="86">
        <v>0.63416443400602829</v>
      </c>
      <c r="I11" s="86">
        <v>3.3800977461254424</v>
      </c>
      <c r="J11" s="86">
        <v>2.6750840549499983</v>
      </c>
      <c r="K11" s="86">
        <v>3.6943444500349067</v>
      </c>
      <c r="L11" s="86">
        <v>0.61190878752438804</v>
      </c>
      <c r="M11" s="86">
        <v>11.065208831683385</v>
      </c>
      <c r="N11" s="86">
        <v>9.1170664698335369</v>
      </c>
      <c r="O11" s="86">
        <v>2.0655790708827531</v>
      </c>
      <c r="P11" s="86">
        <v>13.899866878768796</v>
      </c>
      <c r="Q11" s="86">
        <v>0.61337071382155806</v>
      </c>
      <c r="R11" s="86">
        <v>1.3457087029990626</v>
      </c>
      <c r="S11" s="86">
        <v>1.6011444627348839</v>
      </c>
      <c r="T11" s="86">
        <v>3.2428466379459313</v>
      </c>
      <c r="U11" s="86">
        <v>8.2655383695999944</v>
      </c>
      <c r="V11" s="86">
        <v>2.7932297325721134</v>
      </c>
      <c r="W11" s="86">
        <v>2.7779400924313218</v>
      </c>
      <c r="X11" s="86">
        <v>1.9989418887127477</v>
      </c>
      <c r="Y11" s="86">
        <v>0.49743443750281457</v>
      </c>
      <c r="Z11" s="86">
        <v>2.9776625919846316</v>
      </c>
      <c r="AA11" s="87">
        <v>2352854.591</v>
      </c>
      <c r="AB11" s="88"/>
    </row>
    <row r="12" spans="1:28" s="21" customFormat="1" ht="18" customHeight="1">
      <c r="A12" s="21" t="s">
        <v>31</v>
      </c>
      <c r="B12" s="86">
        <v>0.25463397526508286</v>
      </c>
      <c r="C12" s="86">
        <v>2.2627625492118377</v>
      </c>
      <c r="D12" s="86">
        <v>0.38447913042167919</v>
      </c>
      <c r="E12" s="86">
        <v>2.6882842408424161</v>
      </c>
      <c r="F12" s="86">
        <v>0.94878783954699375</v>
      </c>
      <c r="G12" s="86">
        <v>3.9410647743315019</v>
      </c>
      <c r="H12" s="86">
        <v>0.68669346317406388</v>
      </c>
      <c r="I12" s="86">
        <v>1.0900178647336338</v>
      </c>
      <c r="J12" s="86">
        <v>0.16449705068911916</v>
      </c>
      <c r="K12" s="86">
        <v>1.9766810070093379</v>
      </c>
      <c r="L12" s="86">
        <v>3.3852131961804783</v>
      </c>
      <c r="M12" s="86">
        <v>2.8945333580837924</v>
      </c>
      <c r="N12" s="86">
        <v>5.7211439537044928</v>
      </c>
      <c r="O12" s="86">
        <v>5.3429480196498842</v>
      </c>
      <c r="P12" s="86">
        <v>43.814559483840895</v>
      </c>
      <c r="Q12" s="86">
        <v>4.7877053542893098</v>
      </c>
      <c r="R12" s="86">
        <v>1.329490591195907</v>
      </c>
      <c r="S12" s="86">
        <v>0.48076819318171282</v>
      </c>
      <c r="T12" s="86">
        <v>0.5981582631030925</v>
      </c>
      <c r="U12" s="86">
        <v>8.9030886267688807</v>
      </c>
      <c r="V12" s="86">
        <v>0.73578606737088681</v>
      </c>
      <c r="W12" s="86">
        <v>4.2060848907030923</v>
      </c>
      <c r="X12" s="86">
        <v>0.44379403300568798</v>
      </c>
      <c r="Y12" s="86">
        <v>1.3347796164896126</v>
      </c>
      <c r="Z12" s="86">
        <v>1.6240444572066026</v>
      </c>
      <c r="AA12" s="87">
        <v>1250589.595</v>
      </c>
      <c r="AB12" s="88"/>
    </row>
    <row r="13" spans="1:28" s="21" customFormat="1" ht="18" customHeight="1">
      <c r="A13" s="21" t="s">
        <v>32</v>
      </c>
      <c r="B13" s="86" t="s">
        <v>67</v>
      </c>
      <c r="C13" s="86" t="s">
        <v>67</v>
      </c>
      <c r="D13" s="86" t="s">
        <v>67</v>
      </c>
      <c r="E13" s="86" t="s">
        <v>67</v>
      </c>
      <c r="F13" s="86" t="s">
        <v>67</v>
      </c>
      <c r="G13" s="86" t="s">
        <v>67</v>
      </c>
      <c r="H13" s="86">
        <v>1.9434592059527669</v>
      </c>
      <c r="I13" s="86" t="s">
        <v>67</v>
      </c>
      <c r="J13" s="86" t="s">
        <v>67</v>
      </c>
      <c r="K13" s="86" t="s">
        <v>67</v>
      </c>
      <c r="L13" s="86">
        <v>8.9555019401750453</v>
      </c>
      <c r="M13" s="86">
        <v>16.902597085098073</v>
      </c>
      <c r="N13" s="86">
        <v>3.5051583482606183</v>
      </c>
      <c r="O13" s="86">
        <v>5.2965830336874751</v>
      </c>
      <c r="P13" s="86">
        <v>56.392107685008298</v>
      </c>
      <c r="Q13" s="86" t="s">
        <v>67</v>
      </c>
      <c r="R13" s="86" t="s">
        <v>67</v>
      </c>
      <c r="S13" s="86" t="s">
        <v>67</v>
      </c>
      <c r="T13" s="86">
        <v>1.3179634829667881</v>
      </c>
      <c r="U13" s="86">
        <v>5.6866292188509391</v>
      </c>
      <c r="V13" s="86" t="s">
        <v>67</v>
      </c>
      <c r="W13" s="86" t="s">
        <v>67</v>
      </c>
      <c r="X13" s="86" t="s">
        <v>67</v>
      </c>
      <c r="Y13" s="86" t="s">
        <v>67</v>
      </c>
      <c r="Z13" s="86" t="s">
        <v>67</v>
      </c>
      <c r="AA13" s="87">
        <v>315636.21100000001</v>
      </c>
      <c r="AB13" s="88"/>
    </row>
    <row r="14" spans="1:28" s="21" customFormat="1" ht="18" customHeight="1">
      <c r="A14" s="89" t="s">
        <v>33</v>
      </c>
      <c r="B14" s="86" t="s">
        <v>67</v>
      </c>
      <c r="C14" s="86">
        <v>1.6892233502927079</v>
      </c>
      <c r="D14" s="86" t="s">
        <v>67</v>
      </c>
      <c r="E14" s="86">
        <v>2.8517156845602329</v>
      </c>
      <c r="F14" s="86" t="s">
        <v>67</v>
      </c>
      <c r="G14" s="86">
        <v>1.8974879968800349</v>
      </c>
      <c r="H14" s="86">
        <v>2.5824463095022949</v>
      </c>
      <c r="I14" s="86">
        <v>1.9403518260008401</v>
      </c>
      <c r="J14" s="86" t="s">
        <v>67</v>
      </c>
      <c r="K14" s="86">
        <v>1.4914128413577818</v>
      </c>
      <c r="L14" s="86">
        <v>2.8651473161160994</v>
      </c>
      <c r="M14" s="86">
        <v>2.4600603016785785</v>
      </c>
      <c r="N14" s="86">
        <v>5.2236809139098357</v>
      </c>
      <c r="O14" s="86">
        <v>3.8732767929035163</v>
      </c>
      <c r="P14" s="86">
        <v>62.286608057209222</v>
      </c>
      <c r="Q14" s="86" t="s">
        <v>67</v>
      </c>
      <c r="R14" s="86" t="s">
        <v>67</v>
      </c>
      <c r="S14" s="86">
        <v>0.70834489921200272</v>
      </c>
      <c r="T14" s="86" t="s">
        <v>67</v>
      </c>
      <c r="U14" s="86">
        <v>6.154831005149008</v>
      </c>
      <c r="V14" s="86">
        <v>1.277524271986562</v>
      </c>
      <c r="W14" s="86">
        <v>0.44407466990290212</v>
      </c>
      <c r="X14" s="86">
        <v>0.9146552223206369</v>
      </c>
      <c r="Y14" s="86">
        <v>0.25533083467753437</v>
      </c>
      <c r="Z14" s="86">
        <v>1.0838277063402055</v>
      </c>
      <c r="AA14" s="87">
        <v>1721414.1040000001</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1403045.983</v>
      </c>
      <c r="AB15" s="88"/>
    </row>
    <row r="16" spans="1:28" s="21" customFormat="1" ht="18" customHeight="1">
      <c r="A16" s="21" t="s">
        <v>35</v>
      </c>
      <c r="B16" s="86" t="s">
        <v>67</v>
      </c>
      <c r="C16" s="86" t="s">
        <v>67</v>
      </c>
      <c r="D16" s="86">
        <v>4.0419715508717706</v>
      </c>
      <c r="E16" s="86">
        <v>4.911260754597107</v>
      </c>
      <c r="F16" s="86">
        <v>6.3401015367135649</v>
      </c>
      <c r="G16" s="86" t="s">
        <v>67</v>
      </c>
      <c r="H16" s="86">
        <v>6.3204041779768687</v>
      </c>
      <c r="I16" s="86">
        <v>2.1305714772070021</v>
      </c>
      <c r="J16" s="86">
        <v>1.1137191634674204</v>
      </c>
      <c r="K16" s="86">
        <v>5.2457578813039216</v>
      </c>
      <c r="L16" s="86">
        <v>4.1684510927330258</v>
      </c>
      <c r="M16" s="86">
        <v>5.4482058458200449</v>
      </c>
      <c r="N16" s="86">
        <v>4.2208967175550702</v>
      </c>
      <c r="O16" s="86" t="s">
        <v>67</v>
      </c>
      <c r="P16" s="86">
        <v>56.05865980175421</v>
      </c>
      <c r="Q16" s="86" t="s">
        <v>67</v>
      </c>
      <c r="R16" s="86" t="s">
        <v>67</v>
      </c>
      <c r="S16" s="86" t="s">
        <v>67</v>
      </c>
      <c r="T16" s="86" t="s">
        <v>67</v>
      </c>
      <c r="U16" s="86" t="s">
        <v>67</v>
      </c>
      <c r="V16" s="86" t="s">
        <v>67</v>
      </c>
      <c r="W16" s="86" t="s">
        <v>67</v>
      </c>
      <c r="X16" s="86" t="s">
        <v>67</v>
      </c>
      <c r="Y16" s="86" t="s">
        <v>67</v>
      </c>
      <c r="Z16" s="86" t="s">
        <v>67</v>
      </c>
      <c r="AA16" s="87">
        <v>617367.03700000001</v>
      </c>
      <c r="AB16" s="88"/>
    </row>
    <row r="17" spans="1:28" s="21" customFormat="1" ht="18" customHeight="1">
      <c r="A17" s="21" t="s">
        <v>36</v>
      </c>
      <c r="B17" s="86" t="s">
        <v>67</v>
      </c>
      <c r="C17" s="86">
        <v>1.0261754656280409</v>
      </c>
      <c r="D17" s="86">
        <v>8.2392794937342817</v>
      </c>
      <c r="E17" s="86">
        <v>6.2656939991598879</v>
      </c>
      <c r="F17" s="86">
        <v>2.5935861872943291</v>
      </c>
      <c r="G17" s="86">
        <v>13.466040265292921</v>
      </c>
      <c r="H17" s="86" t="s">
        <v>67</v>
      </c>
      <c r="I17" s="86">
        <v>36.917184398044753</v>
      </c>
      <c r="J17" s="86">
        <v>0.6551864296330413</v>
      </c>
      <c r="K17" s="86" t="s">
        <v>67</v>
      </c>
      <c r="L17" s="86">
        <v>2.8541165581217842</v>
      </c>
      <c r="M17" s="86">
        <v>0.99772641469001511</v>
      </c>
      <c r="N17" s="86">
        <v>3.1206668201626373</v>
      </c>
      <c r="O17" s="86">
        <v>0.70750912983857517</v>
      </c>
      <c r="P17" s="86">
        <v>6.1418159882258747</v>
      </c>
      <c r="Q17" s="86" t="s">
        <v>67</v>
      </c>
      <c r="R17" s="86" t="s">
        <v>67</v>
      </c>
      <c r="S17" s="86">
        <v>2.6624814193468942</v>
      </c>
      <c r="T17" s="86" t="s">
        <v>67</v>
      </c>
      <c r="U17" s="86" t="s">
        <v>67</v>
      </c>
      <c r="V17" s="86">
        <v>9.9768217482819477</v>
      </c>
      <c r="W17" s="86" t="s">
        <v>67</v>
      </c>
      <c r="X17" s="86">
        <v>4.3757156825450165</v>
      </c>
      <c r="Y17" s="86" t="s">
        <v>67</v>
      </c>
      <c r="Z17" s="86" t="s">
        <v>67</v>
      </c>
      <c r="AA17" s="87">
        <v>422017.59299999999</v>
      </c>
      <c r="AB17" s="88"/>
    </row>
    <row r="18" spans="1:28" s="93" customFormat="1" ht="30.75" customHeight="1" thickBot="1">
      <c r="A18" s="90" t="s">
        <v>37</v>
      </c>
      <c r="B18" s="91">
        <v>0.46950556597757032</v>
      </c>
      <c r="C18" s="91">
        <v>2.1372195235466678</v>
      </c>
      <c r="D18" s="91">
        <v>0.74525003796782963</v>
      </c>
      <c r="E18" s="91">
        <v>8.8662755818932482</v>
      </c>
      <c r="F18" s="91">
        <v>0.95252411801220338</v>
      </c>
      <c r="G18" s="91">
        <v>3.8795661683358116</v>
      </c>
      <c r="H18" s="91">
        <v>2.09718865238532</v>
      </c>
      <c r="I18" s="91">
        <v>2.6266671209499965</v>
      </c>
      <c r="J18" s="91">
        <v>0.53675332729005076</v>
      </c>
      <c r="K18" s="91">
        <v>1.9603086305765416</v>
      </c>
      <c r="L18" s="91">
        <v>2.8658425305888779</v>
      </c>
      <c r="M18" s="91">
        <v>3.8055294276391503</v>
      </c>
      <c r="N18" s="91">
        <v>5.4236204990252643</v>
      </c>
      <c r="O18" s="91">
        <v>3.5624029545551243</v>
      </c>
      <c r="P18" s="91">
        <v>44.235509108541201</v>
      </c>
      <c r="Q18" s="91">
        <v>1.3235796864170006</v>
      </c>
      <c r="R18" s="91">
        <v>0.43893224817683457</v>
      </c>
      <c r="S18" s="91">
        <v>0.74127559874424997</v>
      </c>
      <c r="T18" s="91">
        <v>0.66757685604786576</v>
      </c>
      <c r="U18" s="91">
        <v>5.8150536815627607</v>
      </c>
      <c r="V18" s="91">
        <v>1.6797626908413381</v>
      </c>
      <c r="W18" s="91">
        <v>1.8575171356532625</v>
      </c>
      <c r="X18" s="91">
        <v>1.2278341210746213</v>
      </c>
      <c r="Y18" s="91">
        <v>0.66576397682196109</v>
      </c>
      <c r="Z18" s="91">
        <v>1.4185407573752444</v>
      </c>
      <c r="AA18" s="92">
        <v>14724643.329</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8">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5" customHeight="1">
      <c r="A21" s="89" t="s">
        <v>69</v>
      </c>
      <c r="B21" s="95"/>
      <c r="C21" s="95"/>
      <c r="D21" s="95"/>
      <c r="E21" s="95"/>
      <c r="F21" s="95"/>
      <c r="G21" s="95"/>
      <c r="H21" s="95"/>
      <c r="I21" s="95"/>
      <c r="J21" s="95"/>
      <c r="K21" s="95"/>
      <c r="L21" s="95"/>
      <c r="M21" s="95"/>
      <c r="N21" s="95"/>
      <c r="O21" s="95"/>
      <c r="P21" s="95"/>
      <c r="Q21" s="15"/>
      <c r="R21" s="15"/>
      <c r="S21" s="15"/>
      <c r="T21" s="15"/>
      <c r="U21" s="15"/>
      <c r="V21" s="15"/>
      <c r="W21" s="15"/>
      <c r="X21" s="15"/>
      <c r="Y21" s="15"/>
      <c r="Z21" s="15"/>
      <c r="AA21" s="15"/>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3.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B15B7E47-6183-45F0-A8C8-3477D5B4845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75FF-BA12-4AEC-8D94-9C96A389B309}">
  <dimension ref="A1:AC22"/>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174" t="s">
        <v>1066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9" s="358" customFormat="1" ht="28.2">
      <c r="A2" s="357" t="s">
        <v>414</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row>
    <row r="3" spans="1:29" s="359" customFormat="1" ht="18" customHeight="1">
      <c r="A3" s="99">
        <v>45260</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9" s="360" customFormat="1" ht="18" customHeight="1">
      <c r="A4" s="199" t="s">
        <v>63</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row>
    <row r="5" spans="1:29" ht="7.5" customHeight="1" thickBot="1"/>
    <row r="6" spans="1:29" ht="102" customHeight="1">
      <c r="A6" s="9" t="s">
        <v>64</v>
      </c>
      <c r="B6" s="361" t="s">
        <v>2</v>
      </c>
      <c r="C6" s="361" t="s">
        <v>3</v>
      </c>
      <c r="D6" s="361" t="s">
        <v>4</v>
      </c>
      <c r="E6" s="361" t="s">
        <v>5</v>
      </c>
      <c r="F6" s="361" t="s">
        <v>6</v>
      </c>
      <c r="G6" s="361" t="s">
        <v>7</v>
      </c>
      <c r="H6" s="361" t="s">
        <v>8</v>
      </c>
      <c r="I6" s="361" t="s">
        <v>9</v>
      </c>
      <c r="J6" s="361" t="s">
        <v>10</v>
      </c>
      <c r="K6" s="361" t="s">
        <v>11</v>
      </c>
      <c r="L6" s="361" t="s">
        <v>12</v>
      </c>
      <c r="M6" s="361" t="s">
        <v>13</v>
      </c>
      <c r="N6" s="361" t="s">
        <v>14</v>
      </c>
      <c r="O6" s="361" t="s">
        <v>15</v>
      </c>
      <c r="P6" s="361" t="s">
        <v>16</v>
      </c>
      <c r="Q6" s="361" t="s">
        <v>17</v>
      </c>
      <c r="R6" s="361" t="s">
        <v>18</v>
      </c>
      <c r="S6" s="361" t="s">
        <v>19</v>
      </c>
      <c r="T6" s="361" t="s">
        <v>20</v>
      </c>
      <c r="U6" s="361" t="s">
        <v>21</v>
      </c>
      <c r="V6" s="361" t="s">
        <v>22</v>
      </c>
      <c r="W6" s="361" t="s">
        <v>23</v>
      </c>
      <c r="X6" s="361" t="s">
        <v>24</v>
      </c>
      <c r="Y6" s="361" t="s">
        <v>25</v>
      </c>
      <c r="Z6" s="361" t="s">
        <v>26</v>
      </c>
      <c r="AA6" s="362" t="s">
        <v>415</v>
      </c>
    </row>
    <row r="7" spans="1:29" ht="4.5" customHeight="1">
      <c r="A7" s="363"/>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5"/>
    </row>
    <row r="8" spans="1:29" ht="7.5" customHeight="1">
      <c r="A8" s="82"/>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7"/>
    </row>
    <row r="9" spans="1:29" s="21" customFormat="1" ht="20.100000000000001" customHeight="1">
      <c r="A9" s="85" t="s">
        <v>28</v>
      </c>
      <c r="B9" s="368" t="s">
        <v>67</v>
      </c>
      <c r="C9" s="368">
        <v>0.63846711348333707</v>
      </c>
      <c r="D9" s="368">
        <v>6.6218837150115978E-2</v>
      </c>
      <c r="E9" s="368">
        <v>1.473720108487472</v>
      </c>
      <c r="F9" s="368">
        <v>0.295331414514164</v>
      </c>
      <c r="G9" s="368">
        <v>0.51392155031274067</v>
      </c>
      <c r="H9" s="368">
        <v>1.3154437901402793</v>
      </c>
      <c r="I9" s="368">
        <v>0.40878823548176729</v>
      </c>
      <c r="J9" s="368">
        <v>4.3698291941499511E-2</v>
      </c>
      <c r="K9" s="368">
        <v>0.40240037483002467</v>
      </c>
      <c r="L9" s="368">
        <v>0.51108365755181118</v>
      </c>
      <c r="M9" s="368">
        <v>0.68630110616069373</v>
      </c>
      <c r="N9" s="368">
        <v>1.5131167684024411</v>
      </c>
      <c r="O9" s="368">
        <v>0.69725204437000343</v>
      </c>
      <c r="P9" s="368">
        <v>88.707098677233304</v>
      </c>
      <c r="Q9" s="368">
        <v>0.24262771063172789</v>
      </c>
      <c r="R9" s="368">
        <v>0.14063371832989377</v>
      </c>
      <c r="S9" s="368">
        <v>0.21153789126524236</v>
      </c>
      <c r="T9" s="368">
        <v>0.1824294324752388</v>
      </c>
      <c r="U9" s="368">
        <v>0.7041361179684078</v>
      </c>
      <c r="V9" s="368">
        <v>0.33417501404148259</v>
      </c>
      <c r="W9" s="368">
        <v>0.17013457596806722</v>
      </c>
      <c r="X9" s="368">
        <v>0.35099632333543357</v>
      </c>
      <c r="Y9" s="368">
        <v>0.11348863709042788</v>
      </c>
      <c r="Z9" s="368">
        <v>0.27699860883443039</v>
      </c>
      <c r="AA9" s="87">
        <v>1518098.2379999999</v>
      </c>
      <c r="AB9" s="369"/>
      <c r="AC9" s="369"/>
    </row>
    <row r="10" spans="1:29" s="21" customFormat="1" ht="20.100000000000001" customHeight="1">
      <c r="A10" s="21" t="s">
        <v>29</v>
      </c>
      <c r="B10" s="368">
        <v>3.9167523735637137E-2</v>
      </c>
      <c r="C10" s="368">
        <v>1.4686517157068999</v>
      </c>
      <c r="D10" s="368" t="s">
        <v>67</v>
      </c>
      <c r="E10" s="368">
        <v>13.666284231602599</v>
      </c>
      <c r="F10" s="368">
        <v>0.15455565136727351</v>
      </c>
      <c r="G10" s="368">
        <v>0.37007983961162455</v>
      </c>
      <c r="H10" s="368">
        <v>2.2080857758385939</v>
      </c>
      <c r="I10" s="368">
        <v>0.37170716175372281</v>
      </c>
      <c r="J10" s="368" t="s">
        <v>67</v>
      </c>
      <c r="K10" s="368">
        <v>0.27014081481332736</v>
      </c>
      <c r="L10" s="368">
        <v>0.91928283556021984</v>
      </c>
      <c r="M10" s="368">
        <v>0.38475932077478237</v>
      </c>
      <c r="N10" s="368">
        <v>1.5221114610915425</v>
      </c>
      <c r="O10" s="368">
        <v>0.88707040727115782</v>
      </c>
      <c r="P10" s="368">
        <v>74.96264050355677</v>
      </c>
      <c r="Q10" s="368">
        <v>0.19314558142229896</v>
      </c>
      <c r="R10" s="368" t="s">
        <v>67</v>
      </c>
      <c r="S10" s="368">
        <v>0.11997326996897205</v>
      </c>
      <c r="T10" s="368" t="s">
        <v>67</v>
      </c>
      <c r="U10" s="368">
        <v>1.0655458972018887</v>
      </c>
      <c r="V10" s="368">
        <v>0.34687560449002663</v>
      </c>
      <c r="W10" s="368">
        <v>0.21504133819119151</v>
      </c>
      <c r="X10" s="368">
        <v>0.49610204648540374</v>
      </c>
      <c r="Y10" s="368">
        <v>0.13374464101156083</v>
      </c>
      <c r="Z10" s="368">
        <v>0.20503437854451587</v>
      </c>
      <c r="AA10" s="87">
        <v>2715749.9339999999</v>
      </c>
      <c r="AB10" s="369"/>
      <c r="AC10" s="369"/>
    </row>
    <row r="11" spans="1:29" s="21" customFormat="1" ht="20.100000000000001" customHeight="1">
      <c r="A11" s="21" t="s">
        <v>30</v>
      </c>
      <c r="B11" s="368">
        <v>0.29744835031646377</v>
      </c>
      <c r="C11" s="368">
        <v>1.0661833687166027</v>
      </c>
      <c r="D11" s="368">
        <v>0.45841381842325385</v>
      </c>
      <c r="E11" s="368">
        <v>11.598442106012193</v>
      </c>
      <c r="F11" s="368">
        <v>0.13710075300395469</v>
      </c>
      <c r="G11" s="368">
        <v>2.0769687696505454</v>
      </c>
      <c r="H11" s="368">
        <v>0.51772817049990227</v>
      </c>
      <c r="I11" s="368">
        <v>0.48117647155673965</v>
      </c>
      <c r="J11" s="368">
        <v>0.89913582353962906</v>
      </c>
      <c r="K11" s="368">
        <v>0.6892714013610497</v>
      </c>
      <c r="L11" s="368">
        <v>0.41889614612931414</v>
      </c>
      <c r="M11" s="368">
        <v>6.1701368950011313</v>
      </c>
      <c r="N11" s="368">
        <v>16.344485455571377</v>
      </c>
      <c r="O11" s="368">
        <v>1.1476079427345209</v>
      </c>
      <c r="P11" s="368">
        <v>50.264605431356891</v>
      </c>
      <c r="Q11" s="368">
        <v>0.14818931843979066</v>
      </c>
      <c r="R11" s="368">
        <v>0.25262932034169083</v>
      </c>
      <c r="S11" s="368">
        <v>0.72952120112484331</v>
      </c>
      <c r="T11" s="368">
        <v>1.3455416317003857</v>
      </c>
      <c r="U11" s="368">
        <v>1.9315762168532424</v>
      </c>
      <c r="V11" s="368">
        <v>0.22960241840559448</v>
      </c>
      <c r="W11" s="368">
        <v>0.52512471774514369</v>
      </c>
      <c r="X11" s="368">
        <v>1.2777831375962916</v>
      </c>
      <c r="Y11" s="368">
        <v>0.3057812078625588</v>
      </c>
      <c r="Z11" s="368">
        <v>0.68664992605688813</v>
      </c>
      <c r="AA11" s="87">
        <v>1446742.601</v>
      </c>
      <c r="AB11" s="369"/>
      <c r="AC11" s="369"/>
    </row>
    <row r="12" spans="1:29" s="21" customFormat="1" ht="20.100000000000001" customHeight="1">
      <c r="A12" s="21" t="s">
        <v>31</v>
      </c>
      <c r="B12" s="368">
        <v>1.0471210224051237E-4</v>
      </c>
      <c r="C12" s="368">
        <v>3.2587559011033581E-3</v>
      </c>
      <c r="D12" s="368">
        <v>3.2712445004531442E-3</v>
      </c>
      <c r="E12" s="368">
        <v>5.3201433230087847E-4</v>
      </c>
      <c r="F12" s="368">
        <v>1.2430959660479174E-4</v>
      </c>
      <c r="G12" s="368">
        <v>2.6821668757386286E-4</v>
      </c>
      <c r="H12" s="368">
        <v>5.9789649717844114E-3</v>
      </c>
      <c r="I12" s="368">
        <v>1.095154096827377E-5</v>
      </c>
      <c r="J12" s="368">
        <v>4.0539914812381852E-5</v>
      </c>
      <c r="K12" s="368">
        <v>3.2873836134590212E-4</v>
      </c>
      <c r="L12" s="368">
        <v>3.090448008327782E-3</v>
      </c>
      <c r="M12" s="368">
        <v>1.1929878628106226E-2</v>
      </c>
      <c r="N12" s="368">
        <v>8.2852826467837912E-2</v>
      </c>
      <c r="O12" s="368">
        <v>1.2930503634470611E-2</v>
      </c>
      <c r="P12" s="368">
        <v>99.8742519088824</v>
      </c>
      <c r="Q12" s="368">
        <v>3.5217850166396176E-4</v>
      </c>
      <c r="R12" s="368">
        <v>9.6066148844506756E-7</v>
      </c>
      <c r="S12" s="368" t="s">
        <v>67</v>
      </c>
      <c r="T12" s="368">
        <v>1.0451996994282334E-4</v>
      </c>
      <c r="U12" s="368">
        <v>3.1759468807993936E-4</v>
      </c>
      <c r="V12" s="368">
        <v>1.152793786134081E-6</v>
      </c>
      <c r="W12" s="368">
        <v>2.4535294414887026E-4</v>
      </c>
      <c r="X12" s="368" t="s">
        <v>67</v>
      </c>
      <c r="Y12" s="368">
        <v>3.8426459537802702E-6</v>
      </c>
      <c r="Z12" s="368">
        <v>3.8426459537802707E-7</v>
      </c>
      <c r="AA12" s="87">
        <v>520474.7</v>
      </c>
      <c r="AB12" s="369"/>
      <c r="AC12" s="369"/>
    </row>
    <row r="13" spans="1:29" s="21" customFormat="1" ht="20.100000000000001" customHeight="1">
      <c r="A13" s="21" t="s">
        <v>32</v>
      </c>
      <c r="B13" s="368" t="s">
        <v>67</v>
      </c>
      <c r="C13" s="368" t="s">
        <v>67</v>
      </c>
      <c r="D13" s="368" t="s">
        <v>67</v>
      </c>
      <c r="E13" s="368" t="s">
        <v>67</v>
      </c>
      <c r="F13" s="368" t="s">
        <v>67</v>
      </c>
      <c r="G13" s="368" t="s">
        <v>67</v>
      </c>
      <c r="H13" s="368">
        <v>0.21677600939586519</v>
      </c>
      <c r="I13" s="368" t="s">
        <v>67</v>
      </c>
      <c r="J13" s="368" t="s">
        <v>67</v>
      </c>
      <c r="K13" s="368" t="s">
        <v>67</v>
      </c>
      <c r="L13" s="368">
        <v>1.0789041869269016</v>
      </c>
      <c r="M13" s="368">
        <v>3.1941377178993826</v>
      </c>
      <c r="N13" s="368">
        <v>0.6761029657662373</v>
      </c>
      <c r="O13" s="368">
        <v>0.30521203104126166</v>
      </c>
      <c r="P13" s="368">
        <v>93.92992362788064</v>
      </c>
      <c r="Q13" s="368" t="s">
        <v>67</v>
      </c>
      <c r="R13" s="368" t="s">
        <v>67</v>
      </c>
      <c r="S13" s="368" t="s">
        <v>67</v>
      </c>
      <c r="T13" s="368">
        <v>0.40333300581734804</v>
      </c>
      <c r="U13" s="368">
        <v>0.19561045527236076</v>
      </c>
      <c r="V13" s="368" t="s">
        <v>67</v>
      </c>
      <c r="W13" s="368" t="s">
        <v>67</v>
      </c>
      <c r="X13" s="368" t="s">
        <v>67</v>
      </c>
      <c r="Y13" s="368" t="s">
        <v>67</v>
      </c>
      <c r="Z13" s="368" t="s">
        <v>67</v>
      </c>
      <c r="AA13" s="87">
        <v>342995.98100000003</v>
      </c>
      <c r="AB13" s="369"/>
      <c r="AC13" s="369"/>
    </row>
    <row r="14" spans="1:29" s="21" customFormat="1" ht="20.100000000000001" customHeight="1">
      <c r="A14" s="89" t="s">
        <v>33</v>
      </c>
      <c r="B14" s="368" t="s">
        <v>67</v>
      </c>
      <c r="C14" s="368" t="s">
        <v>67</v>
      </c>
      <c r="D14" s="368" t="s">
        <v>67</v>
      </c>
      <c r="E14" s="368" t="s">
        <v>67</v>
      </c>
      <c r="F14" s="368" t="s">
        <v>67</v>
      </c>
      <c r="G14" s="368" t="s">
        <v>67</v>
      </c>
      <c r="H14" s="368" t="s">
        <v>67</v>
      </c>
      <c r="I14" s="368" t="s">
        <v>67</v>
      </c>
      <c r="J14" s="368" t="s">
        <v>67</v>
      </c>
      <c r="K14" s="368" t="s">
        <v>67</v>
      </c>
      <c r="L14" s="368" t="s">
        <v>67</v>
      </c>
      <c r="M14" s="368" t="s">
        <v>67</v>
      </c>
      <c r="N14" s="368" t="s">
        <v>67</v>
      </c>
      <c r="O14" s="368" t="s">
        <v>67</v>
      </c>
      <c r="P14" s="368">
        <v>100</v>
      </c>
      <c r="Q14" s="368" t="s">
        <v>67</v>
      </c>
      <c r="R14" s="368" t="s">
        <v>67</v>
      </c>
      <c r="S14" s="368" t="s">
        <v>67</v>
      </c>
      <c r="T14" s="368" t="s">
        <v>67</v>
      </c>
      <c r="U14" s="368" t="s">
        <v>67</v>
      </c>
      <c r="V14" s="368" t="s">
        <v>67</v>
      </c>
      <c r="W14" s="368" t="s">
        <v>67</v>
      </c>
      <c r="X14" s="368" t="s">
        <v>67</v>
      </c>
      <c r="Y14" s="368" t="s">
        <v>67</v>
      </c>
      <c r="Z14" s="368" t="s">
        <v>67</v>
      </c>
      <c r="AA14" s="87">
        <v>871518.25899999996</v>
      </c>
      <c r="AB14" s="369"/>
      <c r="AC14" s="369"/>
    </row>
    <row r="15" spans="1:29" s="21" customFormat="1" ht="20.100000000000001" customHeight="1">
      <c r="A15" s="21" t="s">
        <v>34</v>
      </c>
      <c r="B15" s="368" t="s">
        <v>67</v>
      </c>
      <c r="C15" s="368" t="s">
        <v>67</v>
      </c>
      <c r="D15" s="368" t="s">
        <v>67</v>
      </c>
      <c r="E15" s="368" t="s">
        <v>67</v>
      </c>
      <c r="F15" s="368" t="s">
        <v>67</v>
      </c>
      <c r="G15" s="368" t="s">
        <v>67</v>
      </c>
      <c r="H15" s="368" t="s">
        <v>67</v>
      </c>
      <c r="I15" s="368" t="s">
        <v>67</v>
      </c>
      <c r="J15" s="368" t="s">
        <v>67</v>
      </c>
      <c r="K15" s="368" t="s">
        <v>67</v>
      </c>
      <c r="L15" s="368" t="s">
        <v>67</v>
      </c>
      <c r="M15" s="368" t="s">
        <v>67</v>
      </c>
      <c r="N15" s="368" t="s">
        <v>67</v>
      </c>
      <c r="O15" s="368" t="s">
        <v>67</v>
      </c>
      <c r="P15" s="368" t="s">
        <v>67</v>
      </c>
      <c r="Q15" s="368" t="s">
        <v>67</v>
      </c>
      <c r="R15" s="368" t="s">
        <v>67</v>
      </c>
      <c r="S15" s="368" t="s">
        <v>67</v>
      </c>
      <c r="T15" s="368" t="s">
        <v>67</v>
      </c>
      <c r="U15" s="368" t="s">
        <v>67</v>
      </c>
      <c r="V15" s="368" t="s">
        <v>67</v>
      </c>
      <c r="W15" s="368" t="s">
        <v>67</v>
      </c>
      <c r="X15" s="368" t="s">
        <v>67</v>
      </c>
      <c r="Y15" s="368" t="s">
        <v>67</v>
      </c>
      <c r="Z15" s="368" t="s">
        <v>67</v>
      </c>
      <c r="AA15" s="87" t="s">
        <v>67</v>
      </c>
      <c r="AB15" s="369"/>
      <c r="AC15" s="369"/>
    </row>
    <row r="16" spans="1:29" s="21" customFormat="1" ht="20.100000000000001" customHeight="1">
      <c r="A16" s="21" t="s">
        <v>35</v>
      </c>
      <c r="B16" s="368" t="s">
        <v>67</v>
      </c>
      <c r="C16" s="368" t="s">
        <v>67</v>
      </c>
      <c r="D16" s="368">
        <v>0.44465677855799224</v>
      </c>
      <c r="E16" s="368">
        <v>4.0943362934146386</v>
      </c>
      <c r="F16" s="368">
        <v>1.4422177195484458</v>
      </c>
      <c r="G16" s="368" t="s">
        <v>67</v>
      </c>
      <c r="H16" s="368">
        <v>4.8092067728191701</v>
      </c>
      <c r="I16" s="368">
        <v>5.2733090162688956E-2</v>
      </c>
      <c r="J16" s="368">
        <v>0.33738931825583429</v>
      </c>
      <c r="K16" s="368">
        <v>0.47583908386405305</v>
      </c>
      <c r="L16" s="368">
        <v>0.2094300981726108</v>
      </c>
      <c r="M16" s="368">
        <v>1.4727128406689816</v>
      </c>
      <c r="N16" s="368">
        <v>1.3462273624986465</v>
      </c>
      <c r="O16" s="368" t="s">
        <v>67</v>
      </c>
      <c r="P16" s="368">
        <v>85.315250642036929</v>
      </c>
      <c r="Q16" s="368" t="s">
        <v>67</v>
      </c>
      <c r="R16" s="368" t="s">
        <v>67</v>
      </c>
      <c r="S16" s="368" t="s">
        <v>67</v>
      </c>
      <c r="T16" s="368" t="s">
        <v>67</v>
      </c>
      <c r="U16" s="368" t="s">
        <v>67</v>
      </c>
      <c r="V16" s="368" t="s">
        <v>67</v>
      </c>
      <c r="W16" s="368" t="s">
        <v>67</v>
      </c>
      <c r="X16" s="368" t="s">
        <v>67</v>
      </c>
      <c r="Y16" s="368" t="s">
        <v>67</v>
      </c>
      <c r="Z16" s="368" t="s">
        <v>67</v>
      </c>
      <c r="AA16" s="87">
        <v>557492.45700000005</v>
      </c>
      <c r="AB16" s="369"/>
      <c r="AC16" s="369"/>
    </row>
    <row r="17" spans="1:29" s="21" customFormat="1" ht="20.100000000000001" customHeight="1">
      <c r="A17" s="21" t="s">
        <v>36</v>
      </c>
      <c r="B17" s="368" t="s">
        <v>67</v>
      </c>
      <c r="C17" s="368">
        <v>1.0903908715931525</v>
      </c>
      <c r="D17" s="368">
        <v>11.560093962943276</v>
      </c>
      <c r="E17" s="368">
        <v>5.9290648200714298</v>
      </c>
      <c r="F17" s="368">
        <v>0.4747863173266374</v>
      </c>
      <c r="G17" s="368">
        <v>18.531841558318739</v>
      </c>
      <c r="H17" s="368" t="s">
        <v>67</v>
      </c>
      <c r="I17" s="368">
        <v>37.734366637587257</v>
      </c>
      <c r="J17" s="368">
        <v>5.7412157888071469E-2</v>
      </c>
      <c r="K17" s="368" t="s">
        <v>67</v>
      </c>
      <c r="L17" s="368">
        <v>0.51594008147871839</v>
      </c>
      <c r="M17" s="368">
        <v>0.44123548405603247</v>
      </c>
      <c r="N17" s="368">
        <v>0.24742446488169256</v>
      </c>
      <c r="O17" s="368">
        <v>0.20413102437186556</v>
      </c>
      <c r="P17" s="368">
        <v>21.646281109940432</v>
      </c>
      <c r="Q17" s="368" t="s">
        <v>67</v>
      </c>
      <c r="R17" s="368" t="s">
        <v>67</v>
      </c>
      <c r="S17" s="368">
        <v>0.35074330036063223</v>
      </c>
      <c r="T17" s="368" t="s">
        <v>67</v>
      </c>
      <c r="U17" s="368" t="s">
        <v>67</v>
      </c>
      <c r="V17" s="368">
        <v>0.54017643944308025</v>
      </c>
      <c r="W17" s="368" t="s">
        <v>67</v>
      </c>
      <c r="X17" s="368">
        <v>0.67611176973898057</v>
      </c>
      <c r="Y17" s="368" t="s">
        <v>67</v>
      </c>
      <c r="Z17" s="368" t="s">
        <v>67</v>
      </c>
      <c r="AA17" s="87">
        <v>508488.11599999998</v>
      </c>
      <c r="AB17" s="369"/>
      <c r="AC17" s="369"/>
    </row>
    <row r="18" spans="1:29" s="16" customFormat="1" ht="30.75" customHeight="1" thickBot="1">
      <c r="A18" s="90" t="s">
        <v>37</v>
      </c>
      <c r="B18" s="91">
        <v>6.3284924223905942E-2</v>
      </c>
      <c r="C18" s="91">
        <v>0.83196795896711973</v>
      </c>
      <c r="D18" s="91">
        <v>0.8125273024794013</v>
      </c>
      <c r="E18" s="91">
        <v>7.2426674018219668</v>
      </c>
      <c r="F18" s="91">
        <v>0.24900365366571187</v>
      </c>
      <c r="G18" s="91">
        <v>1.6758034159659572</v>
      </c>
      <c r="H18" s="91">
        <v>1.3560196959260287</v>
      </c>
      <c r="I18" s="91">
        <v>2.5399883009214514</v>
      </c>
      <c r="J18" s="91">
        <v>0.18681266731256715</v>
      </c>
      <c r="K18" s="91">
        <v>0.30739206137619385</v>
      </c>
      <c r="L18" s="91">
        <v>0.54579884406896029</v>
      </c>
      <c r="M18" s="91">
        <v>1.5516670230739664</v>
      </c>
      <c r="N18" s="91">
        <v>3.6819103734423422</v>
      </c>
      <c r="O18" s="91">
        <v>0.62996268608966643</v>
      </c>
      <c r="P18" s="91">
        <v>75.562363467235286</v>
      </c>
      <c r="Q18" s="91">
        <v>0.13057065712637678</v>
      </c>
      <c r="R18" s="91">
        <v>6.8264078834138223E-2</v>
      </c>
      <c r="S18" s="91">
        <v>0.22174350432955231</v>
      </c>
      <c r="T18" s="91">
        <v>0.27848581161402597</v>
      </c>
      <c r="U18" s="91">
        <v>0.80462276631632501</v>
      </c>
      <c r="V18" s="91">
        <v>0.24243032303785239</v>
      </c>
      <c r="W18" s="91">
        <v>0.18889537372557913</v>
      </c>
      <c r="X18" s="91">
        <v>0.48016567266783672</v>
      </c>
      <c r="Y18" s="91">
        <v>0.11529630952622578</v>
      </c>
      <c r="Z18" s="91">
        <v>0.23235572625156958</v>
      </c>
      <c r="AA18" s="92">
        <v>8481560.2860000003</v>
      </c>
      <c r="AB18" s="370"/>
      <c r="AC18" s="369"/>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71"/>
      <c r="AC19" s="369"/>
    </row>
    <row r="20" spans="1:29" s="122" customFormat="1" ht="10.199999999999999">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72"/>
      <c r="AB20" s="373"/>
      <c r="AC20" s="369"/>
    </row>
    <row r="21" spans="1:29" ht="13.2" customHeight="1">
      <c r="A21" s="89" t="s">
        <v>69</v>
      </c>
      <c r="B21" s="95"/>
      <c r="C21" s="95"/>
      <c r="D21" s="95"/>
      <c r="E21" s="95"/>
      <c r="F21" s="95"/>
      <c r="G21" s="95"/>
      <c r="H21" s="95"/>
      <c r="I21" s="95"/>
      <c r="J21" s="95"/>
      <c r="K21" s="95"/>
      <c r="L21" s="95"/>
      <c r="M21" s="95"/>
      <c r="N21" s="95"/>
      <c r="O21" s="95"/>
      <c r="P21" s="95"/>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36731845-580E-4BD8-9152-C083339690A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D87D-6620-4B12-B6CE-E5B096276E08}">
  <dimension ref="A1:Q24"/>
  <sheetViews>
    <sheetView showGridLines="0" zoomScaleNormal="100"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7" customFormat="1" ht="20.100000000000001" customHeight="1">
      <c r="A1" s="1174" t="s">
        <v>1066</v>
      </c>
      <c r="B1" s="1"/>
      <c r="C1" s="1"/>
      <c r="D1" s="1"/>
      <c r="E1" s="1"/>
      <c r="F1" s="1"/>
      <c r="G1" s="1"/>
      <c r="H1" s="1"/>
      <c r="I1" s="1"/>
      <c r="J1" s="1"/>
      <c r="K1" s="96"/>
      <c r="L1" s="96"/>
      <c r="M1" s="96"/>
    </row>
    <row r="2" spans="1:16" s="98" customFormat="1" ht="30" customHeight="1">
      <c r="A2" s="70" t="s">
        <v>70</v>
      </c>
      <c r="B2" s="70"/>
      <c r="C2" s="70"/>
      <c r="D2" s="70"/>
      <c r="E2" s="70"/>
      <c r="F2" s="70"/>
      <c r="G2" s="70"/>
      <c r="H2" s="70"/>
      <c r="I2" s="70"/>
      <c r="J2" s="70"/>
      <c r="K2" s="70"/>
      <c r="L2" s="70"/>
      <c r="M2" s="70"/>
      <c r="N2" s="70"/>
      <c r="O2" s="70"/>
      <c r="P2" s="70"/>
    </row>
    <row r="3" spans="1:16" s="97" customFormat="1" ht="23.25" customHeight="1">
      <c r="A3" s="99">
        <v>45260</v>
      </c>
      <c r="B3" s="99"/>
      <c r="C3" s="99"/>
      <c r="D3" s="99"/>
      <c r="E3" s="99"/>
      <c r="F3" s="99"/>
      <c r="G3" s="99"/>
      <c r="H3" s="99"/>
      <c r="I3" s="99"/>
      <c r="J3" s="99"/>
      <c r="K3" s="99"/>
      <c r="L3" s="99"/>
      <c r="M3" s="99"/>
      <c r="N3" s="99"/>
      <c r="O3" s="99"/>
      <c r="P3" s="99"/>
    </row>
    <row r="4" spans="1:16" s="97" customFormat="1" ht="23.25" customHeight="1">
      <c r="A4" s="100" t="s">
        <v>71</v>
      </c>
      <c r="B4" s="100"/>
      <c r="C4" s="100"/>
      <c r="D4" s="100"/>
      <c r="E4" s="100"/>
      <c r="F4" s="100"/>
      <c r="G4" s="100"/>
      <c r="H4" s="100"/>
      <c r="I4" s="100"/>
      <c r="J4" s="100"/>
      <c r="K4" s="100"/>
      <c r="L4" s="100"/>
      <c r="M4" s="100"/>
      <c r="N4" s="100"/>
      <c r="O4" s="100"/>
      <c r="P4" s="100"/>
    </row>
    <row r="5" spans="1:16" s="104" customFormat="1" ht="16.5" customHeight="1" thickBot="1">
      <c r="A5" s="101"/>
      <c r="B5" s="102"/>
      <c r="C5" s="102"/>
      <c r="D5" s="102"/>
      <c r="E5" s="102"/>
      <c r="F5" s="102"/>
      <c r="G5" s="102"/>
      <c r="H5" s="102"/>
      <c r="I5" s="102"/>
      <c r="J5" s="102"/>
      <c r="K5" s="102"/>
      <c r="L5" s="102"/>
      <c r="M5" s="102"/>
      <c r="N5" s="103"/>
      <c r="O5" s="103"/>
      <c r="P5" s="103"/>
    </row>
    <row r="6" spans="1:16" s="94" customFormat="1" ht="24.75" customHeight="1">
      <c r="A6" s="105" t="s">
        <v>64</v>
      </c>
      <c r="B6" s="106" t="s">
        <v>72</v>
      </c>
      <c r="C6" s="106"/>
      <c r="D6" s="106"/>
      <c r="E6" s="106" t="s">
        <v>73</v>
      </c>
      <c r="F6" s="106"/>
      <c r="G6" s="106"/>
      <c r="H6" s="106" t="s">
        <v>74</v>
      </c>
      <c r="I6" s="106"/>
      <c r="J6" s="106"/>
      <c r="K6" s="106" t="s">
        <v>75</v>
      </c>
      <c r="L6" s="106"/>
      <c r="M6" s="106"/>
      <c r="N6" s="106" t="s">
        <v>76</v>
      </c>
      <c r="O6" s="106"/>
      <c r="P6" s="106"/>
    </row>
    <row r="7" spans="1:16" s="94" customFormat="1" ht="42" customHeight="1">
      <c r="A7" s="107"/>
      <c r="B7" s="108" t="s">
        <v>77</v>
      </c>
      <c r="C7" s="108" t="s">
        <v>78</v>
      </c>
      <c r="D7" s="108" t="s">
        <v>79</v>
      </c>
      <c r="E7" s="108" t="s">
        <v>77</v>
      </c>
      <c r="F7" s="108" t="s">
        <v>78</v>
      </c>
      <c r="G7" s="108" t="s">
        <v>79</v>
      </c>
      <c r="H7" s="108" t="s">
        <v>77</v>
      </c>
      <c r="I7" s="108" t="s">
        <v>78</v>
      </c>
      <c r="J7" s="108" t="s">
        <v>79</v>
      </c>
      <c r="K7" s="108" t="s">
        <v>77</v>
      </c>
      <c r="L7" s="108" t="s">
        <v>78</v>
      </c>
      <c r="M7" s="108" t="s">
        <v>79</v>
      </c>
      <c r="N7" s="108" t="s">
        <v>77</v>
      </c>
      <c r="O7" s="108" t="s">
        <v>78</v>
      </c>
      <c r="P7" s="108" t="s">
        <v>79</v>
      </c>
    </row>
    <row r="8" spans="1:16" s="30" customFormat="1" ht="8.25" customHeight="1">
      <c r="A8" s="109"/>
      <c r="B8" s="109"/>
      <c r="C8" s="109"/>
      <c r="D8" s="109"/>
      <c r="E8" s="109"/>
      <c r="F8" s="109"/>
      <c r="G8" s="109"/>
      <c r="H8" s="109"/>
      <c r="I8" s="109"/>
      <c r="J8" s="109"/>
      <c r="K8" s="109"/>
      <c r="L8" s="109"/>
      <c r="M8" s="109"/>
      <c r="N8" s="16"/>
      <c r="O8" s="16"/>
      <c r="P8" s="16"/>
    </row>
    <row r="9" spans="1:16" s="21" customFormat="1" ht="21.9" customHeight="1">
      <c r="A9" s="85" t="s">
        <v>28</v>
      </c>
      <c r="B9" s="110">
        <v>173.57300000000001</v>
      </c>
      <c r="C9" s="110">
        <v>243.11099999999999</v>
      </c>
      <c r="D9" s="110">
        <v>153.917</v>
      </c>
      <c r="E9" s="110">
        <v>126280.02499999999</v>
      </c>
      <c r="F9" s="110">
        <v>406.197</v>
      </c>
      <c r="G9" s="110">
        <v>4497.13</v>
      </c>
      <c r="H9" s="110">
        <v>648369.98600000003</v>
      </c>
      <c r="I9" s="110">
        <v>52031.834000000003</v>
      </c>
      <c r="J9" s="111">
        <v>641772.91799999995</v>
      </c>
      <c r="K9" s="110">
        <v>44169.553999999996</v>
      </c>
      <c r="L9" s="110">
        <v>0</v>
      </c>
      <c r="M9" s="110">
        <v>0</v>
      </c>
      <c r="N9" s="112">
        <v>818993.13800000004</v>
      </c>
      <c r="O9" s="112">
        <v>52681.142</v>
      </c>
      <c r="P9" s="112">
        <v>646423.96499999997</v>
      </c>
    </row>
    <row r="10" spans="1:16" s="21" customFormat="1" ht="21.9" customHeight="1">
      <c r="A10" s="21" t="s">
        <v>29</v>
      </c>
      <c r="B10" s="110">
        <v>0</v>
      </c>
      <c r="C10" s="110">
        <v>0</v>
      </c>
      <c r="D10" s="110">
        <v>0</v>
      </c>
      <c r="E10" s="110">
        <v>375443.45699999999</v>
      </c>
      <c r="F10" s="110">
        <v>164.99199999999999</v>
      </c>
      <c r="G10" s="110">
        <v>91.097999999999999</v>
      </c>
      <c r="H10" s="110">
        <v>846740.91799999995</v>
      </c>
      <c r="I10" s="110">
        <v>585602.56900000002</v>
      </c>
      <c r="J10" s="111">
        <v>869006.56099999999</v>
      </c>
      <c r="K10" s="110">
        <v>38700.345000000001</v>
      </c>
      <c r="L10" s="110">
        <v>0</v>
      </c>
      <c r="M10" s="110">
        <v>0</v>
      </c>
      <c r="N10" s="112">
        <v>1260884.72</v>
      </c>
      <c r="O10" s="112">
        <v>585767.56099999999</v>
      </c>
      <c r="P10" s="112">
        <v>869097.65899999999</v>
      </c>
    </row>
    <row r="11" spans="1:16" s="21" customFormat="1" ht="21.9" customHeight="1">
      <c r="A11" s="21" t="s">
        <v>30</v>
      </c>
      <c r="B11" s="110">
        <v>0</v>
      </c>
      <c r="C11" s="110">
        <v>0</v>
      </c>
      <c r="D11" s="110">
        <v>0</v>
      </c>
      <c r="E11" s="110">
        <v>173156.02900000001</v>
      </c>
      <c r="F11" s="110">
        <v>7832.43</v>
      </c>
      <c r="G11" s="110">
        <v>14948.253000000001</v>
      </c>
      <c r="H11" s="110">
        <v>879110.81099999999</v>
      </c>
      <c r="I11" s="110">
        <v>39825.377999999997</v>
      </c>
      <c r="J11" s="111">
        <v>177022.82199999999</v>
      </c>
      <c r="K11" s="110">
        <v>154846.88500000001</v>
      </c>
      <c r="L11" s="110">
        <v>0</v>
      </c>
      <c r="M11" s="110">
        <v>0</v>
      </c>
      <c r="N11" s="112">
        <v>1207113.7250000001</v>
      </c>
      <c r="O11" s="112">
        <v>47657.807999999997</v>
      </c>
      <c r="P11" s="112">
        <v>191971.07499999998</v>
      </c>
    </row>
    <row r="12" spans="1:16" s="21" customFormat="1" ht="21.9" customHeight="1">
      <c r="A12" s="21" t="s">
        <v>31</v>
      </c>
      <c r="B12" s="110">
        <v>0</v>
      </c>
      <c r="C12" s="110">
        <v>0</v>
      </c>
      <c r="D12" s="110">
        <v>0</v>
      </c>
      <c r="E12" s="110">
        <v>10804.934999999999</v>
      </c>
      <c r="F12" s="110">
        <v>0</v>
      </c>
      <c r="G12" s="110">
        <v>0</v>
      </c>
      <c r="H12" s="110">
        <v>494080.84</v>
      </c>
      <c r="I12" s="110">
        <v>5188.2950000000001</v>
      </c>
      <c r="J12" s="111">
        <v>10400.64</v>
      </c>
      <c r="K12" s="110">
        <v>0</v>
      </c>
      <c r="L12" s="110">
        <v>0</v>
      </c>
      <c r="M12" s="110">
        <v>0</v>
      </c>
      <c r="N12" s="112">
        <v>504885.77500000002</v>
      </c>
      <c r="O12" s="112">
        <v>5188.2950000000001</v>
      </c>
      <c r="P12" s="112">
        <v>10400.64</v>
      </c>
    </row>
    <row r="13" spans="1:16" s="21" customFormat="1" ht="21.9" customHeight="1">
      <c r="A13" s="21" t="s">
        <v>32</v>
      </c>
      <c r="B13" s="110">
        <v>0</v>
      </c>
      <c r="C13" s="110">
        <v>0</v>
      </c>
      <c r="D13" s="110">
        <v>0</v>
      </c>
      <c r="E13" s="110">
        <v>148359.48499999999</v>
      </c>
      <c r="F13" s="110">
        <v>183.83600000000001</v>
      </c>
      <c r="G13" s="110">
        <v>168.876</v>
      </c>
      <c r="H13" s="110">
        <v>180000.63699999999</v>
      </c>
      <c r="I13" s="110">
        <v>0</v>
      </c>
      <c r="J13" s="111">
        <v>927.15</v>
      </c>
      <c r="K13" s="110">
        <v>13355.998</v>
      </c>
      <c r="L13" s="110">
        <v>0</v>
      </c>
      <c r="M13" s="110">
        <v>0</v>
      </c>
      <c r="N13" s="112">
        <v>341716.12</v>
      </c>
      <c r="O13" s="112">
        <v>183.83600000000001</v>
      </c>
      <c r="P13" s="112">
        <v>1096.0260000000001</v>
      </c>
    </row>
    <row r="14" spans="1:16" s="21" customFormat="1" ht="21.9" customHeight="1">
      <c r="A14" s="89" t="s">
        <v>33</v>
      </c>
      <c r="B14" s="110">
        <v>0</v>
      </c>
      <c r="C14" s="110">
        <v>0</v>
      </c>
      <c r="D14" s="110">
        <v>0</v>
      </c>
      <c r="E14" s="110">
        <v>317715.58899999998</v>
      </c>
      <c r="F14" s="110">
        <v>0</v>
      </c>
      <c r="G14" s="110">
        <v>0</v>
      </c>
      <c r="H14" s="110">
        <v>441525.23300000001</v>
      </c>
      <c r="I14" s="110">
        <v>0</v>
      </c>
      <c r="J14" s="111">
        <v>13200</v>
      </c>
      <c r="K14" s="110">
        <v>99077.437000000005</v>
      </c>
      <c r="L14" s="110">
        <v>0</v>
      </c>
      <c r="M14" s="110">
        <v>0</v>
      </c>
      <c r="N14" s="112">
        <v>858318.25900000008</v>
      </c>
      <c r="O14" s="112">
        <v>0</v>
      </c>
      <c r="P14" s="112">
        <v>13200</v>
      </c>
    </row>
    <row r="15" spans="1:16" s="21" customFormat="1" ht="21.9" customHeight="1">
      <c r="A15" s="21" t="s">
        <v>34</v>
      </c>
      <c r="B15" s="110">
        <v>0</v>
      </c>
      <c r="C15" s="110">
        <v>0</v>
      </c>
      <c r="D15" s="110">
        <v>0</v>
      </c>
      <c r="E15" s="110">
        <v>0</v>
      </c>
      <c r="F15" s="110">
        <v>0</v>
      </c>
      <c r="G15" s="110">
        <v>0</v>
      </c>
      <c r="H15" s="110">
        <v>0</v>
      </c>
      <c r="I15" s="110">
        <v>0</v>
      </c>
      <c r="J15" s="111">
        <v>0</v>
      </c>
      <c r="K15" s="110">
        <v>0</v>
      </c>
      <c r="L15" s="110">
        <v>0</v>
      </c>
      <c r="M15" s="110">
        <v>0</v>
      </c>
      <c r="N15" s="112">
        <v>0</v>
      </c>
      <c r="O15" s="112">
        <v>0</v>
      </c>
      <c r="P15" s="112">
        <v>0</v>
      </c>
    </row>
    <row r="16" spans="1:16" s="21" customFormat="1" ht="21.9" customHeight="1">
      <c r="A16" s="21" t="s">
        <v>35</v>
      </c>
      <c r="B16" s="110">
        <v>0</v>
      </c>
      <c r="C16" s="110">
        <v>0</v>
      </c>
      <c r="D16" s="110">
        <v>0</v>
      </c>
      <c r="E16" s="110">
        <v>14402.159</v>
      </c>
      <c r="F16" s="110">
        <v>771.29399999999998</v>
      </c>
      <c r="G16" s="110">
        <v>2474.6889999999999</v>
      </c>
      <c r="H16" s="110">
        <v>445518.10600000003</v>
      </c>
      <c r="I16" s="110">
        <v>2530</v>
      </c>
      <c r="J16" s="111">
        <v>200</v>
      </c>
      <c r="K16" s="110">
        <v>91596.213000000003</v>
      </c>
      <c r="L16" s="110">
        <v>0</v>
      </c>
      <c r="M16" s="110">
        <v>0</v>
      </c>
      <c r="N16" s="112">
        <v>551516.478</v>
      </c>
      <c r="O16" s="112">
        <v>3301.2939999999999</v>
      </c>
      <c r="P16" s="112">
        <v>2674.6889999999999</v>
      </c>
    </row>
    <row r="17" spans="1:17" s="21" customFormat="1" ht="21.9" customHeight="1">
      <c r="A17" s="21" t="s">
        <v>36</v>
      </c>
      <c r="B17" s="110">
        <v>0</v>
      </c>
      <c r="C17" s="110">
        <v>0</v>
      </c>
      <c r="D17" s="110">
        <v>0</v>
      </c>
      <c r="E17" s="110">
        <v>101067.57</v>
      </c>
      <c r="F17" s="110">
        <v>4968.3450000000003</v>
      </c>
      <c r="G17" s="110">
        <v>2350.8890000000001</v>
      </c>
      <c r="H17" s="110">
        <v>350157.18900000001</v>
      </c>
      <c r="I17" s="110">
        <v>640.95100000000002</v>
      </c>
      <c r="J17" s="111">
        <v>848.53599999999994</v>
      </c>
      <c r="K17" s="110">
        <v>48454.64</v>
      </c>
      <c r="L17" s="110">
        <v>0</v>
      </c>
      <c r="M17" s="110">
        <v>0</v>
      </c>
      <c r="N17" s="112">
        <v>499679.39900000003</v>
      </c>
      <c r="O17" s="112">
        <v>5609.2960000000003</v>
      </c>
      <c r="P17" s="112">
        <v>3199.4250000000002</v>
      </c>
    </row>
    <row r="18" spans="1:17" s="21" customFormat="1" ht="21.9" customHeight="1" thickBot="1">
      <c r="A18" s="90" t="s">
        <v>37</v>
      </c>
      <c r="B18" s="113">
        <v>173.57300000000001</v>
      </c>
      <c r="C18" s="113">
        <v>243.11099999999999</v>
      </c>
      <c r="D18" s="113">
        <v>153.917</v>
      </c>
      <c r="E18" s="113">
        <v>1267229.253</v>
      </c>
      <c r="F18" s="113">
        <v>14327.098</v>
      </c>
      <c r="G18" s="113">
        <v>24530.938999999998</v>
      </c>
      <c r="H18" s="113">
        <v>4285503.7220000001</v>
      </c>
      <c r="I18" s="113">
        <v>685819.02800000005</v>
      </c>
      <c r="J18" s="114">
        <v>1713378.628</v>
      </c>
      <c r="K18" s="113">
        <v>490201.07500000001</v>
      </c>
      <c r="L18" s="113">
        <v>0</v>
      </c>
      <c r="M18" s="113">
        <v>0</v>
      </c>
      <c r="N18" s="115">
        <v>6043107.6230000006</v>
      </c>
      <c r="O18" s="115">
        <v>700389.23700000008</v>
      </c>
      <c r="P18" s="115">
        <v>1738063.4839999999</v>
      </c>
      <c r="Q18" s="116"/>
    </row>
    <row r="19" spans="1:17" s="21" customFormat="1" ht="21" customHeight="1">
      <c r="A19" s="26" t="s">
        <v>80</v>
      </c>
      <c r="B19" s="117"/>
      <c r="C19" s="117"/>
      <c r="D19" s="117"/>
      <c r="E19" s="117"/>
      <c r="F19" s="117"/>
      <c r="G19" s="117"/>
      <c r="H19" s="117"/>
      <c r="I19" s="117"/>
      <c r="J19" s="118"/>
      <c r="K19" s="118"/>
      <c r="L19" s="118"/>
      <c r="M19" s="118"/>
      <c r="N19" s="116"/>
      <c r="O19" s="116"/>
    </row>
    <row r="20" spans="1:17" s="21" customFormat="1" ht="16.5" customHeight="1">
      <c r="A20" s="89" t="s">
        <v>69</v>
      </c>
      <c r="B20" s="95"/>
      <c r="C20" s="95"/>
      <c r="D20" s="95"/>
      <c r="E20" s="95"/>
      <c r="F20" s="95"/>
      <c r="G20" s="95"/>
      <c r="H20" s="95"/>
      <c r="I20" s="95"/>
      <c r="J20" s="95"/>
      <c r="K20" s="95"/>
      <c r="L20" s="95"/>
      <c r="M20" s="95"/>
      <c r="N20" s="95"/>
      <c r="O20" s="95"/>
      <c r="P20" s="95"/>
    </row>
    <row r="21" spans="1:17" s="21" customFormat="1" ht="21.9" customHeight="1">
      <c r="A21" s="119"/>
      <c r="B21" s="120"/>
      <c r="C21" s="120"/>
      <c r="D21" s="120"/>
      <c r="E21" s="120"/>
      <c r="F21" s="120"/>
      <c r="G21" s="120"/>
      <c r="H21" s="120"/>
      <c r="I21" s="120"/>
      <c r="J21" s="121"/>
      <c r="K21" s="120"/>
      <c r="L21" s="120"/>
      <c r="M21" s="120"/>
      <c r="N21" s="120"/>
      <c r="O21" s="120"/>
      <c r="P21" s="120"/>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2"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1DA5D081-BAD5-4EE6-8F00-B9771D025374}"/>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4E0A-75AF-498C-A47E-53BA47FF0C4F}">
  <dimension ref="A1:R24"/>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7" customFormat="1" ht="20.100000000000001" customHeight="1">
      <c r="A1" s="1174" t="s">
        <v>1066</v>
      </c>
      <c r="B1" s="1"/>
      <c r="C1" s="1"/>
      <c r="D1" s="1"/>
      <c r="E1" s="1"/>
      <c r="F1" s="1"/>
      <c r="G1" s="1"/>
      <c r="H1" s="1"/>
      <c r="I1" s="1"/>
      <c r="J1" s="1"/>
      <c r="K1" s="96"/>
      <c r="L1" s="96"/>
      <c r="M1" s="96"/>
    </row>
    <row r="2" spans="1:18" s="98" customFormat="1" ht="30" customHeight="1">
      <c r="A2" s="70" t="s">
        <v>81</v>
      </c>
      <c r="B2" s="70"/>
      <c r="C2" s="70"/>
      <c r="D2" s="70"/>
      <c r="E2" s="70"/>
      <c r="F2" s="70"/>
      <c r="G2" s="70"/>
      <c r="H2" s="70"/>
      <c r="I2" s="70"/>
      <c r="J2" s="70"/>
      <c r="K2" s="70"/>
      <c r="L2" s="70"/>
      <c r="M2" s="70"/>
      <c r="N2" s="70"/>
      <c r="O2" s="70"/>
      <c r="P2" s="70"/>
    </row>
    <row r="3" spans="1:18" s="97" customFormat="1" ht="23.25" customHeight="1">
      <c r="A3" s="123">
        <v>45260</v>
      </c>
      <c r="B3" s="123"/>
      <c r="C3" s="123"/>
      <c r="D3" s="123"/>
      <c r="E3" s="123"/>
      <c r="F3" s="123"/>
      <c r="G3" s="123"/>
      <c r="H3" s="123"/>
      <c r="I3" s="123"/>
      <c r="J3" s="123"/>
      <c r="K3" s="123"/>
      <c r="L3" s="123"/>
      <c r="M3" s="123"/>
      <c r="N3" s="123"/>
      <c r="O3" s="123"/>
      <c r="P3" s="123"/>
    </row>
    <row r="4" spans="1:18" s="97" customFormat="1" ht="11.25" customHeight="1">
      <c r="A4" s="124"/>
      <c r="B4" s="124"/>
      <c r="C4" s="124"/>
      <c r="D4" s="124"/>
      <c r="E4" s="124"/>
      <c r="F4" s="124"/>
      <c r="G4" s="124"/>
      <c r="H4" s="124"/>
      <c r="I4" s="124"/>
      <c r="J4" s="124"/>
      <c r="K4" s="124"/>
      <c r="L4" s="124"/>
      <c r="M4" s="124"/>
      <c r="N4" s="124"/>
      <c r="O4" s="124"/>
      <c r="P4" s="124"/>
    </row>
    <row r="5" spans="1:18" s="104" customFormat="1" ht="16.5" customHeight="1" thickBot="1">
      <c r="A5" s="101"/>
      <c r="B5" s="102"/>
      <c r="C5" s="102"/>
      <c r="D5" s="102"/>
      <c r="E5" s="102"/>
      <c r="F5" s="102"/>
      <c r="G5" s="102"/>
      <c r="H5" s="102"/>
      <c r="I5" s="102"/>
      <c r="J5" s="102"/>
      <c r="K5" s="102"/>
      <c r="L5" s="102"/>
      <c r="M5" s="102"/>
      <c r="N5" s="103"/>
      <c r="O5" s="103"/>
      <c r="P5" s="103"/>
    </row>
    <row r="6" spans="1:18" s="94" customFormat="1" ht="24.75" customHeight="1">
      <c r="A6" s="105" t="s">
        <v>64</v>
      </c>
      <c r="B6" s="106" t="s">
        <v>72</v>
      </c>
      <c r="C6" s="106"/>
      <c r="D6" s="106"/>
      <c r="E6" s="106" t="s">
        <v>73</v>
      </c>
      <c r="F6" s="106"/>
      <c r="G6" s="106"/>
      <c r="H6" s="106" t="s">
        <v>74</v>
      </c>
      <c r="I6" s="106"/>
      <c r="J6" s="106"/>
      <c r="K6" s="106" t="s">
        <v>75</v>
      </c>
      <c r="L6" s="106"/>
      <c r="M6" s="106"/>
      <c r="N6" s="106" t="s">
        <v>76</v>
      </c>
      <c r="O6" s="106"/>
      <c r="P6" s="106"/>
    </row>
    <row r="7" spans="1:18" s="94" customFormat="1" ht="42" customHeight="1">
      <c r="A7" s="107"/>
      <c r="B7" s="108" t="s">
        <v>77</v>
      </c>
      <c r="C7" s="108" t="s">
        <v>78</v>
      </c>
      <c r="D7" s="108" t="s">
        <v>79</v>
      </c>
      <c r="E7" s="108" t="s">
        <v>77</v>
      </c>
      <c r="F7" s="108" t="s">
        <v>78</v>
      </c>
      <c r="G7" s="108" t="s">
        <v>79</v>
      </c>
      <c r="H7" s="108" t="s">
        <v>77</v>
      </c>
      <c r="I7" s="108" t="s">
        <v>78</v>
      </c>
      <c r="J7" s="108" t="s">
        <v>79</v>
      </c>
      <c r="K7" s="108" t="s">
        <v>77</v>
      </c>
      <c r="L7" s="108" t="s">
        <v>78</v>
      </c>
      <c r="M7" s="108" t="s">
        <v>79</v>
      </c>
      <c r="N7" s="108" t="s">
        <v>77</v>
      </c>
      <c r="O7" s="108" t="s">
        <v>78</v>
      </c>
      <c r="P7" s="108" t="s">
        <v>79</v>
      </c>
    </row>
    <row r="8" spans="1:18" s="30" customFormat="1" ht="15" customHeight="1">
      <c r="A8" s="109"/>
      <c r="B8" s="109"/>
      <c r="C8" s="109"/>
      <c r="D8" s="109"/>
      <c r="E8" s="109"/>
      <c r="F8" s="109"/>
      <c r="G8" s="109"/>
      <c r="H8" s="109"/>
      <c r="I8" s="109"/>
      <c r="J8" s="109"/>
      <c r="K8" s="109"/>
      <c r="L8" s="109"/>
      <c r="M8" s="109"/>
      <c r="N8" s="16"/>
      <c r="O8" s="16"/>
      <c r="P8" s="16"/>
    </row>
    <row r="9" spans="1:18" s="21" customFormat="1" ht="21.9" customHeight="1">
      <c r="A9" s="85" t="s">
        <v>28</v>
      </c>
      <c r="B9" s="110">
        <v>17606</v>
      </c>
      <c r="C9" s="110">
        <v>2</v>
      </c>
      <c r="D9" s="110">
        <v>60</v>
      </c>
      <c r="E9" s="110">
        <v>1112302</v>
      </c>
      <c r="F9" s="110">
        <v>9</v>
      </c>
      <c r="G9" s="110">
        <v>59</v>
      </c>
      <c r="H9" s="110">
        <v>9022</v>
      </c>
      <c r="I9" s="110">
        <v>5</v>
      </c>
      <c r="J9" s="111">
        <v>59</v>
      </c>
      <c r="K9" s="110">
        <v>24587</v>
      </c>
      <c r="L9" s="110">
        <v>0</v>
      </c>
      <c r="M9" s="110">
        <v>0</v>
      </c>
      <c r="N9" s="112">
        <v>1147772</v>
      </c>
      <c r="O9" s="112">
        <v>16</v>
      </c>
      <c r="P9" s="112">
        <v>172</v>
      </c>
      <c r="Q9" s="116"/>
      <c r="R9" s="116"/>
    </row>
    <row r="10" spans="1:18" s="21" customFormat="1" ht="21.9" customHeight="1">
      <c r="A10" s="21" t="s">
        <v>29</v>
      </c>
      <c r="B10" s="110">
        <v>0</v>
      </c>
      <c r="C10" s="110">
        <v>0</v>
      </c>
      <c r="D10" s="110">
        <v>0</v>
      </c>
      <c r="E10" s="110">
        <v>478992</v>
      </c>
      <c r="F10" s="110">
        <v>14</v>
      </c>
      <c r="G10" s="110">
        <v>65</v>
      </c>
      <c r="H10" s="110">
        <v>47709</v>
      </c>
      <c r="I10" s="110">
        <v>91</v>
      </c>
      <c r="J10" s="111">
        <v>58</v>
      </c>
      <c r="K10" s="110">
        <v>9990</v>
      </c>
      <c r="L10" s="110">
        <v>0</v>
      </c>
      <c r="M10" s="110">
        <v>0</v>
      </c>
      <c r="N10" s="112">
        <v>513025</v>
      </c>
      <c r="O10" s="112">
        <v>101</v>
      </c>
      <c r="P10" s="112">
        <v>118</v>
      </c>
      <c r="Q10" s="116"/>
    </row>
    <row r="11" spans="1:18" s="21" customFormat="1" ht="21.9" customHeight="1">
      <c r="A11" s="21" t="s">
        <v>30</v>
      </c>
      <c r="B11" s="110">
        <v>0</v>
      </c>
      <c r="C11" s="110">
        <v>0</v>
      </c>
      <c r="D11" s="110">
        <v>0</v>
      </c>
      <c r="E11" s="110">
        <v>994202</v>
      </c>
      <c r="F11" s="110">
        <v>660</v>
      </c>
      <c r="G11" s="110">
        <v>3630</v>
      </c>
      <c r="H11" s="110">
        <v>14738</v>
      </c>
      <c r="I11" s="110">
        <v>15</v>
      </c>
      <c r="J11" s="111">
        <v>28</v>
      </c>
      <c r="K11" s="110">
        <v>24867</v>
      </c>
      <c r="L11" s="110">
        <v>0</v>
      </c>
      <c r="M11" s="110">
        <v>0</v>
      </c>
      <c r="N11" s="112">
        <v>1012861</v>
      </c>
      <c r="O11" s="112">
        <v>664</v>
      </c>
      <c r="P11" s="112">
        <v>3648</v>
      </c>
      <c r="Q11" s="116"/>
    </row>
    <row r="12" spans="1:18" s="21" customFormat="1" ht="21.9" customHeight="1">
      <c r="A12" s="21" t="s">
        <v>31</v>
      </c>
      <c r="B12" s="110">
        <v>0</v>
      </c>
      <c r="C12" s="110">
        <v>0</v>
      </c>
      <c r="D12" s="110">
        <v>0</v>
      </c>
      <c r="E12" s="110">
        <v>1146</v>
      </c>
      <c r="F12" s="110">
        <v>0</v>
      </c>
      <c r="G12" s="110">
        <v>0</v>
      </c>
      <c r="H12" s="110">
        <v>3817</v>
      </c>
      <c r="I12" s="110">
        <v>5</v>
      </c>
      <c r="J12" s="111">
        <v>8</v>
      </c>
      <c r="K12" s="110">
        <v>0</v>
      </c>
      <c r="L12" s="110">
        <v>0</v>
      </c>
      <c r="M12" s="110">
        <v>0</v>
      </c>
      <c r="N12" s="112">
        <v>4488</v>
      </c>
      <c r="O12" s="112">
        <v>5</v>
      </c>
      <c r="P12" s="112">
        <v>8</v>
      </c>
      <c r="Q12" s="116"/>
    </row>
    <row r="13" spans="1:18" s="21" customFormat="1" ht="21.9" customHeight="1">
      <c r="A13" s="21" t="s">
        <v>32</v>
      </c>
      <c r="B13" s="110">
        <v>0</v>
      </c>
      <c r="C13" s="110">
        <v>0</v>
      </c>
      <c r="D13" s="110">
        <v>0</v>
      </c>
      <c r="E13" s="110">
        <v>63275</v>
      </c>
      <c r="F13" s="110">
        <v>38</v>
      </c>
      <c r="G13" s="110">
        <v>74</v>
      </c>
      <c r="H13" s="110">
        <v>2048</v>
      </c>
      <c r="I13" s="110">
        <v>0</v>
      </c>
      <c r="J13" s="111">
        <v>6</v>
      </c>
      <c r="K13" s="110">
        <v>2854</v>
      </c>
      <c r="L13" s="110">
        <v>0</v>
      </c>
      <c r="M13" s="110">
        <v>0</v>
      </c>
      <c r="N13" s="112">
        <v>68177</v>
      </c>
      <c r="O13" s="112">
        <v>38</v>
      </c>
      <c r="P13" s="112">
        <v>80</v>
      </c>
      <c r="Q13" s="116"/>
    </row>
    <row r="14" spans="1:18" s="21" customFormat="1" ht="21.9" customHeight="1">
      <c r="A14" s="89" t="s">
        <v>33</v>
      </c>
      <c r="B14" s="110">
        <v>0</v>
      </c>
      <c r="C14" s="110">
        <v>0</v>
      </c>
      <c r="D14" s="110">
        <v>0</v>
      </c>
      <c r="E14" s="110">
        <v>96611</v>
      </c>
      <c r="F14" s="110">
        <v>0</v>
      </c>
      <c r="G14" s="110">
        <v>0</v>
      </c>
      <c r="H14" s="110">
        <v>21780</v>
      </c>
      <c r="I14" s="110">
        <v>0</v>
      </c>
      <c r="J14" s="111">
        <v>2</v>
      </c>
      <c r="K14" s="110">
        <v>61256</v>
      </c>
      <c r="L14" s="110">
        <v>0</v>
      </c>
      <c r="M14" s="110">
        <v>0</v>
      </c>
      <c r="N14" s="112">
        <v>169685</v>
      </c>
      <c r="O14" s="112">
        <v>0</v>
      </c>
      <c r="P14" s="112">
        <v>2</v>
      </c>
      <c r="Q14" s="116"/>
    </row>
    <row r="15" spans="1:18" s="21" customFormat="1" ht="21.9" customHeight="1">
      <c r="A15" s="21" t="s">
        <v>34</v>
      </c>
      <c r="B15" s="110">
        <v>0</v>
      </c>
      <c r="C15" s="110">
        <v>0</v>
      </c>
      <c r="D15" s="110">
        <v>0</v>
      </c>
      <c r="E15" s="110">
        <v>0</v>
      </c>
      <c r="F15" s="110">
        <v>0</v>
      </c>
      <c r="G15" s="110">
        <v>0</v>
      </c>
      <c r="H15" s="110">
        <v>0</v>
      </c>
      <c r="I15" s="110">
        <v>0</v>
      </c>
      <c r="J15" s="111">
        <v>0</v>
      </c>
      <c r="K15" s="110">
        <v>0</v>
      </c>
      <c r="L15" s="110">
        <v>0</v>
      </c>
      <c r="M15" s="110">
        <v>0</v>
      </c>
      <c r="N15" s="112">
        <v>0</v>
      </c>
      <c r="O15" s="112">
        <v>0</v>
      </c>
      <c r="P15" s="112">
        <v>0</v>
      </c>
      <c r="Q15" s="116"/>
    </row>
    <row r="16" spans="1:18" s="21" customFormat="1" ht="21.9" customHeight="1">
      <c r="A16" s="21" t="s">
        <v>35</v>
      </c>
      <c r="B16" s="110">
        <v>0</v>
      </c>
      <c r="C16" s="110">
        <v>0</v>
      </c>
      <c r="D16" s="110">
        <v>0</v>
      </c>
      <c r="E16" s="110">
        <v>11515</v>
      </c>
      <c r="F16" s="110">
        <v>7</v>
      </c>
      <c r="G16" s="110">
        <v>66</v>
      </c>
      <c r="H16" s="110">
        <v>30746</v>
      </c>
      <c r="I16" s="110">
        <v>2</v>
      </c>
      <c r="J16" s="111">
        <v>1</v>
      </c>
      <c r="K16" s="110">
        <v>10481</v>
      </c>
      <c r="L16" s="110">
        <v>0</v>
      </c>
      <c r="M16" s="110">
        <v>0</v>
      </c>
      <c r="N16" s="112">
        <v>52742</v>
      </c>
      <c r="O16" s="112">
        <v>9</v>
      </c>
      <c r="P16" s="112">
        <v>67</v>
      </c>
      <c r="Q16" s="116"/>
    </row>
    <row r="17" spans="1:17" s="21" customFormat="1" ht="21.9" customHeight="1">
      <c r="A17" s="21" t="s">
        <v>36</v>
      </c>
      <c r="B17" s="110">
        <v>0</v>
      </c>
      <c r="C17" s="110">
        <v>0</v>
      </c>
      <c r="D17" s="110">
        <v>0</v>
      </c>
      <c r="E17" s="110">
        <v>80103</v>
      </c>
      <c r="F17" s="110">
        <v>273</v>
      </c>
      <c r="G17" s="110">
        <v>864</v>
      </c>
      <c r="H17" s="110">
        <v>32896</v>
      </c>
      <c r="I17" s="110">
        <v>107</v>
      </c>
      <c r="J17" s="111">
        <v>285</v>
      </c>
      <c r="K17" s="110">
        <v>7656</v>
      </c>
      <c r="L17" s="110">
        <v>0</v>
      </c>
      <c r="M17" s="110">
        <v>0</v>
      </c>
      <c r="N17" s="112">
        <v>107638</v>
      </c>
      <c r="O17" s="112">
        <v>364</v>
      </c>
      <c r="P17" s="112">
        <v>1121</v>
      </c>
      <c r="Q17" s="116"/>
    </row>
    <row r="18" spans="1:17" s="21" customFormat="1" ht="21.9" customHeight="1" thickBot="1">
      <c r="A18" s="90" t="s">
        <v>37</v>
      </c>
      <c r="B18" s="115">
        <v>17606</v>
      </c>
      <c r="C18" s="115">
        <v>2</v>
      </c>
      <c r="D18" s="115">
        <v>60</v>
      </c>
      <c r="E18" s="115">
        <v>2838146</v>
      </c>
      <c r="F18" s="115">
        <v>1001</v>
      </c>
      <c r="G18" s="115">
        <v>4758</v>
      </c>
      <c r="H18" s="115">
        <v>162756</v>
      </c>
      <c r="I18" s="115">
        <v>225</v>
      </c>
      <c r="J18" s="115">
        <v>447</v>
      </c>
      <c r="K18" s="115">
        <v>141691</v>
      </c>
      <c r="L18" s="115">
        <v>0</v>
      </c>
      <c r="M18" s="115">
        <v>0</v>
      </c>
      <c r="N18" s="115">
        <v>3076388</v>
      </c>
      <c r="O18" s="115">
        <v>1197</v>
      </c>
      <c r="P18" s="115">
        <v>5216</v>
      </c>
      <c r="Q18" s="116"/>
    </row>
    <row r="19" spans="1:17" s="21" customFormat="1" ht="21" customHeight="1">
      <c r="A19" s="26" t="s">
        <v>80</v>
      </c>
      <c r="B19" s="117"/>
      <c r="C19" s="117"/>
      <c r="D19" s="117"/>
      <c r="E19" s="117"/>
      <c r="F19" s="117"/>
      <c r="G19" s="117"/>
      <c r="H19" s="117"/>
      <c r="I19" s="117"/>
      <c r="J19" s="118"/>
      <c r="K19" s="118"/>
      <c r="L19" s="118"/>
      <c r="M19" s="118"/>
      <c r="N19" s="116"/>
    </row>
    <row r="20" spans="1:17" s="21" customFormat="1" ht="16.5" customHeight="1">
      <c r="A20" s="89" t="s">
        <v>69</v>
      </c>
      <c r="B20" s="95"/>
      <c r="C20" s="95"/>
      <c r="D20" s="95"/>
      <c r="E20" s="95"/>
      <c r="F20" s="95"/>
      <c r="G20" s="95"/>
      <c r="H20" s="95"/>
      <c r="I20" s="95"/>
      <c r="J20" s="95"/>
      <c r="K20" s="95"/>
      <c r="L20" s="95"/>
      <c r="M20" s="95"/>
      <c r="N20" s="95"/>
      <c r="O20" s="95"/>
      <c r="P20" s="95"/>
    </row>
    <row r="21" spans="1:17" s="21" customFormat="1" ht="21.9" customHeight="1">
      <c r="A21" s="125"/>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2"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F14A2B27-9893-428D-B964-DACDC308E98B}"/>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3824-4A64-4E9D-96C9-534824BBB2FA}">
  <dimension ref="A1:P20"/>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174" t="s">
        <v>1066</v>
      </c>
    </row>
    <row r="2" spans="1:2" ht="54.75" customHeight="1">
      <c r="A2" s="126" t="s">
        <v>416</v>
      </c>
      <c r="B2" s="126"/>
    </row>
    <row r="3" spans="1:2" ht="20.25" customHeight="1">
      <c r="A3" s="72">
        <v>45260</v>
      </c>
      <c r="B3" s="72"/>
    </row>
    <row r="4" spans="1:2" ht="14.25" customHeight="1" thickBot="1">
      <c r="A4" s="374"/>
    </row>
    <row r="5" spans="1:2" ht="22.5" customHeight="1">
      <c r="A5" s="105" t="s">
        <v>64</v>
      </c>
      <c r="B5" s="204" t="s">
        <v>417</v>
      </c>
    </row>
    <row r="6" spans="1:2" ht="22.5" customHeight="1">
      <c r="A6" s="107"/>
      <c r="B6" s="375"/>
    </row>
    <row r="7" spans="1:2" ht="11.25" customHeight="1">
      <c r="A7" s="376"/>
      <c r="B7" s="377"/>
    </row>
    <row r="8" spans="1:2" ht="28.2" customHeight="1">
      <c r="A8" s="21" t="s">
        <v>28</v>
      </c>
      <c r="B8" s="378">
        <v>1835733</v>
      </c>
    </row>
    <row r="9" spans="1:2" ht="28.2" customHeight="1">
      <c r="A9" s="21" t="s">
        <v>29</v>
      </c>
      <c r="B9" s="378">
        <v>300070</v>
      </c>
    </row>
    <row r="10" spans="1:2" ht="28.2" customHeight="1">
      <c r="A10" s="21" t="s">
        <v>30</v>
      </c>
      <c r="B10" s="378">
        <v>139785</v>
      </c>
    </row>
    <row r="11" spans="1:2" ht="28.2" customHeight="1">
      <c r="A11" s="21" t="s">
        <v>31</v>
      </c>
      <c r="B11" s="378">
        <v>1623</v>
      </c>
    </row>
    <row r="12" spans="1:2" ht="28.2" customHeight="1">
      <c r="A12" s="21" t="s">
        <v>32</v>
      </c>
      <c r="B12" s="378">
        <v>62</v>
      </c>
    </row>
    <row r="13" spans="1:2" ht="28.2" customHeight="1">
      <c r="A13" s="89" t="s">
        <v>33</v>
      </c>
      <c r="B13" s="378">
        <v>1167</v>
      </c>
    </row>
    <row r="14" spans="1:2" ht="28.2" customHeight="1">
      <c r="A14" s="21" t="s">
        <v>34</v>
      </c>
      <c r="B14" s="378">
        <v>0</v>
      </c>
    </row>
    <row r="15" spans="1:2" ht="28.2" customHeight="1">
      <c r="A15" s="21" t="s">
        <v>35</v>
      </c>
      <c r="B15" s="378">
        <v>0</v>
      </c>
    </row>
    <row r="16" spans="1:2" ht="28.2" customHeight="1">
      <c r="A16" s="21" t="s">
        <v>36</v>
      </c>
      <c r="B16" s="378">
        <v>33385</v>
      </c>
    </row>
    <row r="17" spans="1:16" ht="30" customHeight="1" thickBot="1">
      <c r="A17" s="379" t="s">
        <v>37</v>
      </c>
      <c r="B17" s="380">
        <v>2311825</v>
      </c>
    </row>
    <row r="18" spans="1:16">
      <c r="A18" s="21" t="s">
        <v>418</v>
      </c>
      <c r="B18" s="15"/>
    </row>
    <row r="19" spans="1:16" ht="13.2" customHeight="1">
      <c r="A19" s="15" t="s">
        <v>69</v>
      </c>
      <c r="B19" s="15"/>
      <c r="C19" s="15"/>
      <c r="D19" s="15"/>
      <c r="E19" s="15"/>
      <c r="F19" s="15"/>
      <c r="G19" s="15"/>
      <c r="H19" s="15"/>
      <c r="I19" s="15"/>
      <c r="J19" s="15"/>
      <c r="K19" s="15"/>
      <c r="L19" s="15"/>
      <c r="M19" s="15"/>
      <c r="N19" s="15"/>
      <c r="O19" s="15"/>
      <c r="P19" s="15"/>
    </row>
    <row r="20" spans="1:16" ht="13.8">
      <c r="B20" s="94"/>
    </row>
  </sheetData>
  <mergeCells count="4">
    <mergeCell ref="A2:B2"/>
    <mergeCell ref="A3:B3"/>
    <mergeCell ref="A5:A6"/>
    <mergeCell ref="B5:B6"/>
  </mergeCells>
  <hyperlinks>
    <hyperlink ref="A1" location="Índice!A1" display="Volver al Índice" xr:uid="{A7DA6031-9905-44B7-9A60-8CF5E40E00BA}"/>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7F7F4-5E99-4266-8127-631F79673377}">
  <dimension ref="A1:I199"/>
  <sheetViews>
    <sheetView showGridLines="0" workbookViewId="0"/>
  </sheetViews>
  <sheetFormatPr baseColWidth="10" defaultRowHeight="13.2"/>
  <cols>
    <col min="1" max="1" width="35.88671875" style="67" customWidth="1"/>
    <col min="2" max="8" width="13.6640625" style="67" customWidth="1"/>
    <col min="9" max="9" width="14" style="67" customWidth="1"/>
    <col min="10" max="10" width="9.5546875" style="67" bestFit="1" customWidth="1"/>
    <col min="11" max="11" width="10.5546875" style="67" bestFit="1" customWidth="1"/>
    <col min="12" max="15" width="9.5546875" style="67" bestFit="1" customWidth="1"/>
    <col min="16" max="16" width="10.5546875" style="67" bestFit="1" customWidth="1"/>
    <col min="17" max="19" width="9.5546875" style="67" bestFit="1" customWidth="1"/>
    <col min="20" max="20" width="9.6640625" style="67" bestFit="1" customWidth="1"/>
    <col min="21" max="256" width="11.5546875" style="67"/>
    <col min="257" max="257" width="35.88671875" style="67" customWidth="1"/>
    <col min="258" max="264" width="13.6640625" style="67" customWidth="1"/>
    <col min="265" max="265" width="14" style="67" customWidth="1"/>
    <col min="266" max="266" width="9.5546875" style="67" bestFit="1" customWidth="1"/>
    <col min="267" max="267" width="10.5546875" style="67" bestFit="1" customWidth="1"/>
    <col min="268" max="271" width="9.5546875" style="67" bestFit="1" customWidth="1"/>
    <col min="272" max="272" width="10.5546875" style="67" bestFit="1" customWidth="1"/>
    <col min="273" max="275" width="9.5546875" style="67" bestFit="1" customWidth="1"/>
    <col min="276" max="276" width="9.6640625" style="67" bestFit="1" customWidth="1"/>
    <col min="277" max="512" width="11.5546875" style="67"/>
    <col min="513" max="513" width="35.88671875" style="67" customWidth="1"/>
    <col min="514" max="520" width="13.6640625" style="67" customWidth="1"/>
    <col min="521" max="521" width="14" style="67" customWidth="1"/>
    <col min="522" max="522" width="9.5546875" style="67" bestFit="1" customWidth="1"/>
    <col min="523" max="523" width="10.5546875" style="67" bestFit="1" customWidth="1"/>
    <col min="524" max="527" width="9.5546875" style="67" bestFit="1" customWidth="1"/>
    <col min="528" max="528" width="10.5546875" style="67" bestFit="1" customWidth="1"/>
    <col min="529" max="531" width="9.5546875" style="67" bestFit="1" customWidth="1"/>
    <col min="532" max="532" width="9.6640625" style="67" bestFit="1" customWidth="1"/>
    <col min="533" max="768" width="11.5546875" style="67"/>
    <col min="769" max="769" width="35.88671875" style="67" customWidth="1"/>
    <col min="770" max="776" width="13.6640625" style="67" customWidth="1"/>
    <col min="777" max="777" width="14" style="67" customWidth="1"/>
    <col min="778" max="778" width="9.5546875" style="67" bestFit="1" customWidth="1"/>
    <col min="779" max="779" width="10.5546875" style="67" bestFit="1" customWidth="1"/>
    <col min="780" max="783" width="9.5546875" style="67" bestFit="1" customWidth="1"/>
    <col min="784" max="784" width="10.5546875" style="67" bestFit="1" customWidth="1"/>
    <col min="785" max="787" width="9.5546875" style="67" bestFit="1" customWidth="1"/>
    <col min="788" max="788" width="9.6640625" style="67" bestFit="1" customWidth="1"/>
    <col min="789" max="1024" width="11.5546875" style="67"/>
    <col min="1025" max="1025" width="35.88671875" style="67" customWidth="1"/>
    <col min="1026" max="1032" width="13.6640625" style="67" customWidth="1"/>
    <col min="1033" max="1033" width="14" style="67" customWidth="1"/>
    <col min="1034" max="1034" width="9.5546875" style="67" bestFit="1" customWidth="1"/>
    <col min="1035" max="1035" width="10.5546875" style="67" bestFit="1" customWidth="1"/>
    <col min="1036" max="1039" width="9.5546875" style="67" bestFit="1" customWidth="1"/>
    <col min="1040" max="1040" width="10.5546875" style="67" bestFit="1" customWidth="1"/>
    <col min="1041" max="1043" width="9.5546875" style="67" bestFit="1" customWidth="1"/>
    <col min="1044" max="1044" width="9.6640625" style="67" bestFit="1" customWidth="1"/>
    <col min="1045" max="1280" width="11.5546875" style="67"/>
    <col min="1281" max="1281" width="35.88671875" style="67" customWidth="1"/>
    <col min="1282" max="1288" width="13.6640625" style="67" customWidth="1"/>
    <col min="1289" max="1289" width="14" style="67" customWidth="1"/>
    <col min="1290" max="1290" width="9.5546875" style="67" bestFit="1" customWidth="1"/>
    <col min="1291" max="1291" width="10.5546875" style="67" bestFit="1" customWidth="1"/>
    <col min="1292" max="1295" width="9.5546875" style="67" bestFit="1" customWidth="1"/>
    <col min="1296" max="1296" width="10.5546875" style="67" bestFit="1" customWidth="1"/>
    <col min="1297" max="1299" width="9.5546875" style="67" bestFit="1" customWidth="1"/>
    <col min="1300" max="1300" width="9.6640625" style="67" bestFit="1" customWidth="1"/>
    <col min="1301" max="1536" width="11.5546875" style="67"/>
    <col min="1537" max="1537" width="35.88671875" style="67" customWidth="1"/>
    <col min="1538" max="1544" width="13.6640625" style="67" customWidth="1"/>
    <col min="1545" max="1545" width="14" style="67" customWidth="1"/>
    <col min="1546" max="1546" width="9.5546875" style="67" bestFit="1" customWidth="1"/>
    <col min="1547" max="1547" width="10.5546875" style="67" bestFit="1" customWidth="1"/>
    <col min="1548" max="1551" width="9.5546875" style="67" bestFit="1" customWidth="1"/>
    <col min="1552" max="1552" width="10.5546875" style="67" bestFit="1" customWidth="1"/>
    <col min="1553" max="1555" width="9.5546875" style="67" bestFit="1" customWidth="1"/>
    <col min="1556" max="1556" width="9.6640625" style="67" bestFit="1" customWidth="1"/>
    <col min="1557" max="1792" width="11.5546875" style="67"/>
    <col min="1793" max="1793" width="35.88671875" style="67" customWidth="1"/>
    <col min="1794" max="1800" width="13.6640625" style="67" customWidth="1"/>
    <col min="1801" max="1801" width="14" style="67" customWidth="1"/>
    <col min="1802" max="1802" width="9.5546875" style="67" bestFit="1" customWidth="1"/>
    <col min="1803" max="1803" width="10.5546875" style="67" bestFit="1" customWidth="1"/>
    <col min="1804" max="1807" width="9.5546875" style="67" bestFit="1" customWidth="1"/>
    <col min="1808" max="1808" width="10.5546875" style="67" bestFit="1" customWidth="1"/>
    <col min="1809" max="1811" width="9.5546875" style="67" bestFit="1" customWidth="1"/>
    <col min="1812" max="1812" width="9.6640625" style="67" bestFit="1" customWidth="1"/>
    <col min="1813" max="2048" width="11.5546875" style="67"/>
    <col min="2049" max="2049" width="35.88671875" style="67" customWidth="1"/>
    <col min="2050" max="2056" width="13.6640625" style="67" customWidth="1"/>
    <col min="2057" max="2057" width="14" style="67" customWidth="1"/>
    <col min="2058" max="2058" width="9.5546875" style="67" bestFit="1" customWidth="1"/>
    <col min="2059" max="2059" width="10.5546875" style="67" bestFit="1" customWidth="1"/>
    <col min="2060" max="2063" width="9.5546875" style="67" bestFit="1" customWidth="1"/>
    <col min="2064" max="2064" width="10.5546875" style="67" bestFit="1" customWidth="1"/>
    <col min="2065" max="2067" width="9.5546875" style="67" bestFit="1" customWidth="1"/>
    <col min="2068" max="2068" width="9.6640625" style="67" bestFit="1" customWidth="1"/>
    <col min="2069" max="2304" width="11.5546875" style="67"/>
    <col min="2305" max="2305" width="35.88671875" style="67" customWidth="1"/>
    <col min="2306" max="2312" width="13.6640625" style="67" customWidth="1"/>
    <col min="2313" max="2313" width="14" style="67" customWidth="1"/>
    <col min="2314" max="2314" width="9.5546875" style="67" bestFit="1" customWidth="1"/>
    <col min="2315" max="2315" width="10.5546875" style="67" bestFit="1" customWidth="1"/>
    <col min="2316" max="2319" width="9.5546875" style="67" bestFit="1" customWidth="1"/>
    <col min="2320" max="2320" width="10.5546875" style="67" bestFit="1" customWidth="1"/>
    <col min="2321" max="2323" width="9.5546875" style="67" bestFit="1" customWidth="1"/>
    <col min="2324" max="2324" width="9.6640625" style="67" bestFit="1" customWidth="1"/>
    <col min="2325" max="2560" width="11.5546875" style="67"/>
    <col min="2561" max="2561" width="35.88671875" style="67" customWidth="1"/>
    <col min="2562" max="2568" width="13.6640625" style="67" customWidth="1"/>
    <col min="2569" max="2569" width="14" style="67" customWidth="1"/>
    <col min="2570" max="2570" width="9.5546875" style="67" bestFit="1" customWidth="1"/>
    <col min="2571" max="2571" width="10.5546875" style="67" bestFit="1" customWidth="1"/>
    <col min="2572" max="2575" width="9.5546875" style="67" bestFit="1" customWidth="1"/>
    <col min="2576" max="2576" width="10.5546875" style="67" bestFit="1" customWidth="1"/>
    <col min="2577" max="2579" width="9.5546875" style="67" bestFit="1" customWidth="1"/>
    <col min="2580" max="2580" width="9.6640625" style="67" bestFit="1" customWidth="1"/>
    <col min="2581" max="2816" width="11.5546875" style="67"/>
    <col min="2817" max="2817" width="35.88671875" style="67" customWidth="1"/>
    <col min="2818" max="2824" width="13.6640625" style="67" customWidth="1"/>
    <col min="2825" max="2825" width="14" style="67" customWidth="1"/>
    <col min="2826" max="2826" width="9.5546875" style="67" bestFit="1" customWidth="1"/>
    <col min="2827" max="2827" width="10.5546875" style="67" bestFit="1" customWidth="1"/>
    <col min="2828" max="2831" width="9.5546875" style="67" bestFit="1" customWidth="1"/>
    <col min="2832" max="2832" width="10.5546875" style="67" bestFit="1" customWidth="1"/>
    <col min="2833" max="2835" width="9.5546875" style="67" bestFit="1" customWidth="1"/>
    <col min="2836" max="2836" width="9.6640625" style="67" bestFit="1" customWidth="1"/>
    <col min="2837" max="3072" width="11.5546875" style="67"/>
    <col min="3073" max="3073" width="35.88671875" style="67" customWidth="1"/>
    <col min="3074" max="3080" width="13.6640625" style="67" customWidth="1"/>
    <col min="3081" max="3081" width="14" style="67" customWidth="1"/>
    <col min="3082" max="3082" width="9.5546875" style="67" bestFit="1" customWidth="1"/>
    <col min="3083" max="3083" width="10.5546875" style="67" bestFit="1" customWidth="1"/>
    <col min="3084" max="3087" width="9.5546875" style="67" bestFit="1" customWidth="1"/>
    <col min="3088" max="3088" width="10.5546875" style="67" bestFit="1" customWidth="1"/>
    <col min="3089" max="3091" width="9.5546875" style="67" bestFit="1" customWidth="1"/>
    <col min="3092" max="3092" width="9.6640625" style="67" bestFit="1" customWidth="1"/>
    <col min="3093" max="3328" width="11.5546875" style="67"/>
    <col min="3329" max="3329" width="35.88671875" style="67" customWidth="1"/>
    <col min="3330" max="3336" width="13.6640625" style="67" customWidth="1"/>
    <col min="3337" max="3337" width="14" style="67" customWidth="1"/>
    <col min="3338" max="3338" width="9.5546875" style="67" bestFit="1" customWidth="1"/>
    <col min="3339" max="3339" width="10.5546875" style="67" bestFit="1" customWidth="1"/>
    <col min="3340" max="3343" width="9.5546875" style="67" bestFit="1" customWidth="1"/>
    <col min="3344" max="3344" width="10.5546875" style="67" bestFit="1" customWidth="1"/>
    <col min="3345" max="3347" width="9.5546875" style="67" bestFit="1" customWidth="1"/>
    <col min="3348" max="3348" width="9.6640625" style="67" bestFit="1" customWidth="1"/>
    <col min="3349" max="3584" width="11.5546875" style="67"/>
    <col min="3585" max="3585" width="35.88671875" style="67" customWidth="1"/>
    <col min="3586" max="3592" width="13.6640625" style="67" customWidth="1"/>
    <col min="3593" max="3593" width="14" style="67" customWidth="1"/>
    <col min="3594" max="3594" width="9.5546875" style="67" bestFit="1" customWidth="1"/>
    <col min="3595" max="3595" width="10.5546875" style="67" bestFit="1" customWidth="1"/>
    <col min="3596" max="3599" width="9.5546875" style="67" bestFit="1" customWidth="1"/>
    <col min="3600" max="3600" width="10.5546875" style="67" bestFit="1" customWidth="1"/>
    <col min="3601" max="3603" width="9.5546875" style="67" bestFit="1" customWidth="1"/>
    <col min="3604" max="3604" width="9.6640625" style="67" bestFit="1" customWidth="1"/>
    <col min="3605" max="3840" width="11.5546875" style="67"/>
    <col min="3841" max="3841" width="35.88671875" style="67" customWidth="1"/>
    <col min="3842" max="3848" width="13.6640625" style="67" customWidth="1"/>
    <col min="3849" max="3849" width="14" style="67" customWidth="1"/>
    <col min="3850" max="3850" width="9.5546875" style="67" bestFit="1" customWidth="1"/>
    <col min="3851" max="3851" width="10.5546875" style="67" bestFit="1" customWidth="1"/>
    <col min="3852" max="3855" width="9.5546875" style="67" bestFit="1" customWidth="1"/>
    <col min="3856" max="3856" width="10.5546875" style="67" bestFit="1" customWidth="1"/>
    <col min="3857" max="3859" width="9.5546875" style="67" bestFit="1" customWidth="1"/>
    <col min="3860" max="3860" width="9.6640625" style="67" bestFit="1" customWidth="1"/>
    <col min="3861" max="4096" width="11.5546875" style="67"/>
    <col min="4097" max="4097" width="35.88671875" style="67" customWidth="1"/>
    <col min="4098" max="4104" width="13.6640625" style="67" customWidth="1"/>
    <col min="4105" max="4105" width="14" style="67" customWidth="1"/>
    <col min="4106" max="4106" width="9.5546875" style="67" bestFit="1" customWidth="1"/>
    <col min="4107" max="4107" width="10.5546875" style="67" bestFit="1" customWidth="1"/>
    <col min="4108" max="4111" width="9.5546875" style="67" bestFit="1" customWidth="1"/>
    <col min="4112" max="4112" width="10.5546875" style="67" bestFit="1" customWidth="1"/>
    <col min="4113" max="4115" width="9.5546875" style="67" bestFit="1" customWidth="1"/>
    <col min="4116" max="4116" width="9.6640625" style="67" bestFit="1" customWidth="1"/>
    <col min="4117" max="4352" width="11.5546875" style="67"/>
    <col min="4353" max="4353" width="35.88671875" style="67" customWidth="1"/>
    <col min="4354" max="4360" width="13.6640625" style="67" customWidth="1"/>
    <col min="4361" max="4361" width="14" style="67" customWidth="1"/>
    <col min="4362" max="4362" width="9.5546875" style="67" bestFit="1" customWidth="1"/>
    <col min="4363" max="4363" width="10.5546875" style="67" bestFit="1" customWidth="1"/>
    <col min="4364" max="4367" width="9.5546875" style="67" bestFit="1" customWidth="1"/>
    <col min="4368" max="4368" width="10.5546875" style="67" bestFit="1" customWidth="1"/>
    <col min="4369" max="4371" width="9.5546875" style="67" bestFit="1" customWidth="1"/>
    <col min="4372" max="4372" width="9.6640625" style="67" bestFit="1" customWidth="1"/>
    <col min="4373" max="4608" width="11.5546875" style="67"/>
    <col min="4609" max="4609" width="35.88671875" style="67" customWidth="1"/>
    <col min="4610" max="4616" width="13.6640625" style="67" customWidth="1"/>
    <col min="4617" max="4617" width="14" style="67" customWidth="1"/>
    <col min="4618" max="4618" width="9.5546875" style="67" bestFit="1" customWidth="1"/>
    <col min="4619" max="4619" width="10.5546875" style="67" bestFit="1" customWidth="1"/>
    <col min="4620" max="4623" width="9.5546875" style="67" bestFit="1" customWidth="1"/>
    <col min="4624" max="4624" width="10.5546875" style="67" bestFit="1" customWidth="1"/>
    <col min="4625" max="4627" width="9.5546875" style="67" bestFit="1" customWidth="1"/>
    <col min="4628" max="4628" width="9.6640625" style="67" bestFit="1" customWidth="1"/>
    <col min="4629" max="4864" width="11.5546875" style="67"/>
    <col min="4865" max="4865" width="35.88671875" style="67" customWidth="1"/>
    <col min="4866" max="4872" width="13.6640625" style="67" customWidth="1"/>
    <col min="4873" max="4873" width="14" style="67" customWidth="1"/>
    <col min="4874" max="4874" width="9.5546875" style="67" bestFit="1" customWidth="1"/>
    <col min="4875" max="4875" width="10.5546875" style="67" bestFit="1" customWidth="1"/>
    <col min="4876" max="4879" width="9.5546875" style="67" bestFit="1" customWidth="1"/>
    <col min="4880" max="4880" width="10.5546875" style="67" bestFit="1" customWidth="1"/>
    <col min="4881" max="4883" width="9.5546875" style="67" bestFit="1" customWidth="1"/>
    <col min="4884" max="4884" width="9.6640625" style="67" bestFit="1" customWidth="1"/>
    <col min="4885" max="5120" width="11.5546875" style="67"/>
    <col min="5121" max="5121" width="35.88671875" style="67" customWidth="1"/>
    <col min="5122" max="5128" width="13.6640625" style="67" customWidth="1"/>
    <col min="5129" max="5129" width="14" style="67" customWidth="1"/>
    <col min="5130" max="5130" width="9.5546875" style="67" bestFit="1" customWidth="1"/>
    <col min="5131" max="5131" width="10.5546875" style="67" bestFit="1" customWidth="1"/>
    <col min="5132" max="5135" width="9.5546875" style="67" bestFit="1" customWidth="1"/>
    <col min="5136" max="5136" width="10.5546875" style="67" bestFit="1" customWidth="1"/>
    <col min="5137" max="5139" width="9.5546875" style="67" bestFit="1" customWidth="1"/>
    <col min="5140" max="5140" width="9.6640625" style="67" bestFit="1" customWidth="1"/>
    <col min="5141" max="5376" width="11.5546875" style="67"/>
    <col min="5377" max="5377" width="35.88671875" style="67" customWidth="1"/>
    <col min="5378" max="5384" width="13.6640625" style="67" customWidth="1"/>
    <col min="5385" max="5385" width="14" style="67" customWidth="1"/>
    <col min="5386" max="5386" width="9.5546875" style="67" bestFit="1" customWidth="1"/>
    <col min="5387" max="5387" width="10.5546875" style="67" bestFit="1" customWidth="1"/>
    <col min="5388" max="5391" width="9.5546875" style="67" bestFit="1" customWidth="1"/>
    <col min="5392" max="5392" width="10.5546875" style="67" bestFit="1" customWidth="1"/>
    <col min="5393" max="5395" width="9.5546875" style="67" bestFit="1" customWidth="1"/>
    <col min="5396" max="5396" width="9.6640625" style="67" bestFit="1" customWidth="1"/>
    <col min="5397" max="5632" width="11.5546875" style="67"/>
    <col min="5633" max="5633" width="35.88671875" style="67" customWidth="1"/>
    <col min="5634" max="5640" width="13.6640625" style="67" customWidth="1"/>
    <col min="5641" max="5641" width="14" style="67" customWidth="1"/>
    <col min="5642" max="5642" width="9.5546875" style="67" bestFit="1" customWidth="1"/>
    <col min="5643" max="5643" width="10.5546875" style="67" bestFit="1" customWidth="1"/>
    <col min="5644" max="5647" width="9.5546875" style="67" bestFit="1" customWidth="1"/>
    <col min="5648" max="5648" width="10.5546875" style="67" bestFit="1" customWidth="1"/>
    <col min="5649" max="5651" width="9.5546875" style="67" bestFit="1" customWidth="1"/>
    <col min="5652" max="5652" width="9.6640625" style="67" bestFit="1" customWidth="1"/>
    <col min="5653" max="5888" width="11.5546875" style="67"/>
    <col min="5889" max="5889" width="35.88671875" style="67" customWidth="1"/>
    <col min="5890" max="5896" width="13.6640625" style="67" customWidth="1"/>
    <col min="5897" max="5897" width="14" style="67" customWidth="1"/>
    <col min="5898" max="5898" width="9.5546875" style="67" bestFit="1" customWidth="1"/>
    <col min="5899" max="5899" width="10.5546875" style="67" bestFit="1" customWidth="1"/>
    <col min="5900" max="5903" width="9.5546875" style="67" bestFit="1" customWidth="1"/>
    <col min="5904" max="5904" width="10.5546875" style="67" bestFit="1" customWidth="1"/>
    <col min="5905" max="5907" width="9.5546875" style="67" bestFit="1" customWidth="1"/>
    <col min="5908" max="5908" width="9.6640625" style="67" bestFit="1" customWidth="1"/>
    <col min="5909" max="6144" width="11.5546875" style="67"/>
    <col min="6145" max="6145" width="35.88671875" style="67" customWidth="1"/>
    <col min="6146" max="6152" width="13.6640625" style="67" customWidth="1"/>
    <col min="6153" max="6153" width="14" style="67" customWidth="1"/>
    <col min="6154" max="6154" width="9.5546875" style="67" bestFit="1" customWidth="1"/>
    <col min="6155" max="6155" width="10.5546875" style="67" bestFit="1" customWidth="1"/>
    <col min="6156" max="6159" width="9.5546875" style="67" bestFit="1" customWidth="1"/>
    <col min="6160" max="6160" width="10.5546875" style="67" bestFit="1" customWidth="1"/>
    <col min="6161" max="6163" width="9.5546875" style="67" bestFit="1" customWidth="1"/>
    <col min="6164" max="6164" width="9.6640625" style="67" bestFit="1" customWidth="1"/>
    <col min="6165" max="6400" width="11.5546875" style="67"/>
    <col min="6401" max="6401" width="35.88671875" style="67" customWidth="1"/>
    <col min="6402" max="6408" width="13.6640625" style="67" customWidth="1"/>
    <col min="6409" max="6409" width="14" style="67" customWidth="1"/>
    <col min="6410" max="6410" width="9.5546875" style="67" bestFit="1" customWidth="1"/>
    <col min="6411" max="6411" width="10.5546875" style="67" bestFit="1" customWidth="1"/>
    <col min="6412" max="6415" width="9.5546875" style="67" bestFit="1" customWidth="1"/>
    <col min="6416" max="6416" width="10.5546875" style="67" bestFit="1" customWidth="1"/>
    <col min="6417" max="6419" width="9.5546875" style="67" bestFit="1" customWidth="1"/>
    <col min="6420" max="6420" width="9.6640625" style="67" bestFit="1" customWidth="1"/>
    <col min="6421" max="6656" width="11.5546875" style="67"/>
    <col min="6657" max="6657" width="35.88671875" style="67" customWidth="1"/>
    <col min="6658" max="6664" width="13.6640625" style="67" customWidth="1"/>
    <col min="6665" max="6665" width="14" style="67" customWidth="1"/>
    <col min="6666" max="6666" width="9.5546875" style="67" bestFit="1" customWidth="1"/>
    <col min="6667" max="6667" width="10.5546875" style="67" bestFit="1" customWidth="1"/>
    <col min="6668" max="6671" width="9.5546875" style="67" bestFit="1" customWidth="1"/>
    <col min="6672" max="6672" width="10.5546875" style="67" bestFit="1" customWidth="1"/>
    <col min="6673" max="6675" width="9.5546875" style="67" bestFit="1" customWidth="1"/>
    <col min="6676" max="6676" width="9.6640625" style="67" bestFit="1" customWidth="1"/>
    <col min="6677" max="6912" width="11.5546875" style="67"/>
    <col min="6913" max="6913" width="35.88671875" style="67" customWidth="1"/>
    <col min="6914" max="6920" width="13.6640625" style="67" customWidth="1"/>
    <col min="6921" max="6921" width="14" style="67" customWidth="1"/>
    <col min="6922" max="6922" width="9.5546875" style="67" bestFit="1" customWidth="1"/>
    <col min="6923" max="6923" width="10.5546875" style="67" bestFit="1" customWidth="1"/>
    <col min="6924" max="6927" width="9.5546875" style="67" bestFit="1" customWidth="1"/>
    <col min="6928" max="6928" width="10.5546875" style="67" bestFit="1" customWidth="1"/>
    <col min="6929" max="6931" width="9.5546875" style="67" bestFit="1" customWidth="1"/>
    <col min="6932" max="6932" width="9.6640625" style="67" bestFit="1" customWidth="1"/>
    <col min="6933" max="7168" width="11.5546875" style="67"/>
    <col min="7169" max="7169" width="35.88671875" style="67" customWidth="1"/>
    <col min="7170" max="7176" width="13.6640625" style="67" customWidth="1"/>
    <col min="7177" max="7177" width="14" style="67" customWidth="1"/>
    <col min="7178" max="7178" width="9.5546875" style="67" bestFit="1" customWidth="1"/>
    <col min="7179" max="7179" width="10.5546875" style="67" bestFit="1" customWidth="1"/>
    <col min="7180" max="7183" width="9.5546875" style="67" bestFit="1" customWidth="1"/>
    <col min="7184" max="7184" width="10.5546875" style="67" bestFit="1" customWidth="1"/>
    <col min="7185" max="7187" width="9.5546875" style="67" bestFit="1" customWidth="1"/>
    <col min="7188" max="7188" width="9.6640625" style="67" bestFit="1" customWidth="1"/>
    <col min="7189" max="7424" width="11.5546875" style="67"/>
    <col min="7425" max="7425" width="35.88671875" style="67" customWidth="1"/>
    <col min="7426" max="7432" width="13.6640625" style="67" customWidth="1"/>
    <col min="7433" max="7433" width="14" style="67" customWidth="1"/>
    <col min="7434" max="7434" width="9.5546875" style="67" bestFit="1" customWidth="1"/>
    <col min="7435" max="7435" width="10.5546875" style="67" bestFit="1" customWidth="1"/>
    <col min="7436" max="7439" width="9.5546875" style="67" bestFit="1" customWidth="1"/>
    <col min="7440" max="7440" width="10.5546875" style="67" bestFit="1" customWidth="1"/>
    <col min="7441" max="7443" width="9.5546875" style="67" bestFit="1" customWidth="1"/>
    <col min="7444" max="7444" width="9.6640625" style="67" bestFit="1" customWidth="1"/>
    <col min="7445" max="7680" width="11.5546875" style="67"/>
    <col min="7681" max="7681" width="35.88671875" style="67" customWidth="1"/>
    <col min="7682" max="7688" width="13.6640625" style="67" customWidth="1"/>
    <col min="7689" max="7689" width="14" style="67" customWidth="1"/>
    <col min="7690" max="7690" width="9.5546875" style="67" bestFit="1" customWidth="1"/>
    <col min="7691" max="7691" width="10.5546875" style="67" bestFit="1" customWidth="1"/>
    <col min="7692" max="7695" width="9.5546875" style="67" bestFit="1" customWidth="1"/>
    <col min="7696" max="7696" width="10.5546875" style="67" bestFit="1" customWidth="1"/>
    <col min="7697" max="7699" width="9.5546875" style="67" bestFit="1" customWidth="1"/>
    <col min="7700" max="7700" width="9.6640625" style="67" bestFit="1" customWidth="1"/>
    <col min="7701" max="7936" width="11.5546875" style="67"/>
    <col min="7937" max="7937" width="35.88671875" style="67" customWidth="1"/>
    <col min="7938" max="7944" width="13.6640625" style="67" customWidth="1"/>
    <col min="7945" max="7945" width="14" style="67" customWidth="1"/>
    <col min="7946" max="7946" width="9.5546875" style="67" bestFit="1" customWidth="1"/>
    <col min="7947" max="7947" width="10.5546875" style="67" bestFit="1" customWidth="1"/>
    <col min="7948" max="7951" width="9.5546875" style="67" bestFit="1" customWidth="1"/>
    <col min="7952" max="7952" width="10.5546875" style="67" bestFit="1" customWidth="1"/>
    <col min="7953" max="7955" width="9.5546875" style="67" bestFit="1" customWidth="1"/>
    <col min="7956" max="7956" width="9.6640625" style="67" bestFit="1" customWidth="1"/>
    <col min="7957" max="8192" width="11.5546875" style="67"/>
    <col min="8193" max="8193" width="35.88671875" style="67" customWidth="1"/>
    <col min="8194" max="8200" width="13.6640625" style="67" customWidth="1"/>
    <col min="8201" max="8201" width="14" style="67" customWidth="1"/>
    <col min="8202" max="8202" width="9.5546875" style="67" bestFit="1" customWidth="1"/>
    <col min="8203" max="8203" width="10.5546875" style="67" bestFit="1" customWidth="1"/>
    <col min="8204" max="8207" width="9.5546875" style="67" bestFit="1" customWidth="1"/>
    <col min="8208" max="8208" width="10.5546875" style="67" bestFit="1" customWidth="1"/>
    <col min="8209" max="8211" width="9.5546875" style="67" bestFit="1" customWidth="1"/>
    <col min="8212" max="8212" width="9.6640625" style="67" bestFit="1" customWidth="1"/>
    <col min="8213" max="8448" width="11.5546875" style="67"/>
    <col min="8449" max="8449" width="35.88671875" style="67" customWidth="1"/>
    <col min="8450" max="8456" width="13.6640625" style="67" customWidth="1"/>
    <col min="8457" max="8457" width="14" style="67" customWidth="1"/>
    <col min="8458" max="8458" width="9.5546875" style="67" bestFit="1" customWidth="1"/>
    <col min="8459" max="8459" width="10.5546875" style="67" bestFit="1" customWidth="1"/>
    <col min="8460" max="8463" width="9.5546875" style="67" bestFit="1" customWidth="1"/>
    <col min="8464" max="8464" width="10.5546875" style="67" bestFit="1" customWidth="1"/>
    <col min="8465" max="8467" width="9.5546875" style="67" bestFit="1" customWidth="1"/>
    <col min="8468" max="8468" width="9.6640625" style="67" bestFit="1" customWidth="1"/>
    <col min="8469" max="8704" width="11.5546875" style="67"/>
    <col min="8705" max="8705" width="35.88671875" style="67" customWidth="1"/>
    <col min="8706" max="8712" width="13.6640625" style="67" customWidth="1"/>
    <col min="8713" max="8713" width="14" style="67" customWidth="1"/>
    <col min="8714" max="8714" width="9.5546875" style="67" bestFit="1" customWidth="1"/>
    <col min="8715" max="8715" width="10.5546875" style="67" bestFit="1" customWidth="1"/>
    <col min="8716" max="8719" width="9.5546875" style="67" bestFit="1" customWidth="1"/>
    <col min="8720" max="8720" width="10.5546875" style="67" bestFit="1" customWidth="1"/>
    <col min="8721" max="8723" width="9.5546875" style="67" bestFit="1" customWidth="1"/>
    <col min="8724" max="8724" width="9.6640625" style="67" bestFit="1" customWidth="1"/>
    <col min="8725" max="8960" width="11.5546875" style="67"/>
    <col min="8961" max="8961" width="35.88671875" style="67" customWidth="1"/>
    <col min="8962" max="8968" width="13.6640625" style="67" customWidth="1"/>
    <col min="8969" max="8969" width="14" style="67" customWidth="1"/>
    <col min="8970" max="8970" width="9.5546875" style="67" bestFit="1" customWidth="1"/>
    <col min="8971" max="8971" width="10.5546875" style="67" bestFit="1" customWidth="1"/>
    <col min="8972" max="8975" width="9.5546875" style="67" bestFit="1" customWidth="1"/>
    <col min="8976" max="8976" width="10.5546875" style="67" bestFit="1" customWidth="1"/>
    <col min="8977" max="8979" width="9.5546875" style="67" bestFit="1" customWidth="1"/>
    <col min="8980" max="8980" width="9.6640625" style="67" bestFit="1" customWidth="1"/>
    <col min="8981" max="9216" width="11.5546875" style="67"/>
    <col min="9217" max="9217" width="35.88671875" style="67" customWidth="1"/>
    <col min="9218" max="9224" width="13.6640625" style="67" customWidth="1"/>
    <col min="9225" max="9225" width="14" style="67" customWidth="1"/>
    <col min="9226" max="9226" width="9.5546875" style="67" bestFit="1" customWidth="1"/>
    <col min="9227" max="9227" width="10.5546875" style="67" bestFit="1" customWidth="1"/>
    <col min="9228" max="9231" width="9.5546875" style="67" bestFit="1" customWidth="1"/>
    <col min="9232" max="9232" width="10.5546875" style="67" bestFit="1" customWidth="1"/>
    <col min="9233" max="9235" width="9.5546875" style="67" bestFit="1" customWidth="1"/>
    <col min="9236" max="9236" width="9.6640625" style="67" bestFit="1" customWidth="1"/>
    <col min="9237" max="9472" width="11.5546875" style="67"/>
    <col min="9473" max="9473" width="35.88671875" style="67" customWidth="1"/>
    <col min="9474" max="9480" width="13.6640625" style="67" customWidth="1"/>
    <col min="9481" max="9481" width="14" style="67" customWidth="1"/>
    <col min="9482" max="9482" width="9.5546875" style="67" bestFit="1" customWidth="1"/>
    <col min="9483" max="9483" width="10.5546875" style="67" bestFit="1" customWidth="1"/>
    <col min="9484" max="9487" width="9.5546875" style="67" bestFit="1" customWidth="1"/>
    <col min="9488" max="9488" width="10.5546875" style="67" bestFit="1" customWidth="1"/>
    <col min="9489" max="9491" width="9.5546875" style="67" bestFit="1" customWidth="1"/>
    <col min="9492" max="9492" width="9.6640625" style="67" bestFit="1" customWidth="1"/>
    <col min="9493" max="9728" width="11.5546875" style="67"/>
    <col min="9729" max="9729" width="35.88671875" style="67" customWidth="1"/>
    <col min="9730" max="9736" width="13.6640625" style="67" customWidth="1"/>
    <col min="9737" max="9737" width="14" style="67" customWidth="1"/>
    <col min="9738" max="9738" width="9.5546875" style="67" bestFit="1" customWidth="1"/>
    <col min="9739" max="9739" width="10.5546875" style="67" bestFit="1" customWidth="1"/>
    <col min="9740" max="9743" width="9.5546875" style="67" bestFit="1" customWidth="1"/>
    <col min="9744" max="9744" width="10.5546875" style="67" bestFit="1" customWidth="1"/>
    <col min="9745" max="9747" width="9.5546875" style="67" bestFit="1" customWidth="1"/>
    <col min="9748" max="9748" width="9.6640625" style="67" bestFit="1" customWidth="1"/>
    <col min="9749" max="9984" width="11.5546875" style="67"/>
    <col min="9985" max="9985" width="35.88671875" style="67" customWidth="1"/>
    <col min="9986" max="9992" width="13.6640625" style="67" customWidth="1"/>
    <col min="9993" max="9993" width="14" style="67" customWidth="1"/>
    <col min="9994" max="9994" width="9.5546875" style="67" bestFit="1" customWidth="1"/>
    <col min="9995" max="9995" width="10.5546875" style="67" bestFit="1" customWidth="1"/>
    <col min="9996" max="9999" width="9.5546875" style="67" bestFit="1" customWidth="1"/>
    <col min="10000" max="10000" width="10.5546875" style="67" bestFit="1" customWidth="1"/>
    <col min="10001" max="10003" width="9.5546875" style="67" bestFit="1" customWidth="1"/>
    <col min="10004" max="10004" width="9.6640625" style="67" bestFit="1" customWidth="1"/>
    <col min="10005" max="10240" width="11.5546875" style="67"/>
    <col min="10241" max="10241" width="35.88671875" style="67" customWidth="1"/>
    <col min="10242" max="10248" width="13.6640625" style="67" customWidth="1"/>
    <col min="10249" max="10249" width="14" style="67" customWidth="1"/>
    <col min="10250" max="10250" width="9.5546875" style="67" bestFit="1" customWidth="1"/>
    <col min="10251" max="10251" width="10.5546875" style="67" bestFit="1" customWidth="1"/>
    <col min="10252" max="10255" width="9.5546875" style="67" bestFit="1" customWidth="1"/>
    <col min="10256" max="10256" width="10.5546875" style="67" bestFit="1" customWidth="1"/>
    <col min="10257" max="10259" width="9.5546875" style="67" bestFit="1" customWidth="1"/>
    <col min="10260" max="10260" width="9.6640625" style="67" bestFit="1" customWidth="1"/>
    <col min="10261" max="10496" width="11.5546875" style="67"/>
    <col min="10497" max="10497" width="35.88671875" style="67" customWidth="1"/>
    <col min="10498" max="10504" width="13.6640625" style="67" customWidth="1"/>
    <col min="10505" max="10505" width="14" style="67" customWidth="1"/>
    <col min="10506" max="10506" width="9.5546875" style="67" bestFit="1" customWidth="1"/>
    <col min="10507" max="10507" width="10.5546875" style="67" bestFit="1" customWidth="1"/>
    <col min="10508" max="10511" width="9.5546875" style="67" bestFit="1" customWidth="1"/>
    <col min="10512" max="10512" width="10.5546875" style="67" bestFit="1" customWidth="1"/>
    <col min="10513" max="10515" width="9.5546875" style="67" bestFit="1" customWidth="1"/>
    <col min="10516" max="10516" width="9.6640625" style="67" bestFit="1" customWidth="1"/>
    <col min="10517" max="10752" width="11.5546875" style="67"/>
    <col min="10753" max="10753" width="35.88671875" style="67" customWidth="1"/>
    <col min="10754" max="10760" width="13.6640625" style="67" customWidth="1"/>
    <col min="10761" max="10761" width="14" style="67" customWidth="1"/>
    <col min="10762" max="10762" width="9.5546875" style="67" bestFit="1" customWidth="1"/>
    <col min="10763" max="10763" width="10.5546875" style="67" bestFit="1" customWidth="1"/>
    <col min="10764" max="10767" width="9.5546875" style="67" bestFit="1" customWidth="1"/>
    <col min="10768" max="10768" width="10.5546875" style="67" bestFit="1" customWidth="1"/>
    <col min="10769" max="10771" width="9.5546875" style="67" bestFit="1" customWidth="1"/>
    <col min="10772" max="10772" width="9.6640625" style="67" bestFit="1" customWidth="1"/>
    <col min="10773" max="11008" width="11.5546875" style="67"/>
    <col min="11009" max="11009" width="35.88671875" style="67" customWidth="1"/>
    <col min="11010" max="11016" width="13.6640625" style="67" customWidth="1"/>
    <col min="11017" max="11017" width="14" style="67" customWidth="1"/>
    <col min="11018" max="11018" width="9.5546875" style="67" bestFit="1" customWidth="1"/>
    <col min="11019" max="11019" width="10.5546875" style="67" bestFit="1" customWidth="1"/>
    <col min="11020" max="11023" width="9.5546875" style="67" bestFit="1" customWidth="1"/>
    <col min="11024" max="11024" width="10.5546875" style="67" bestFit="1" customWidth="1"/>
    <col min="11025" max="11027" width="9.5546875" style="67" bestFit="1" customWidth="1"/>
    <col min="11028" max="11028" width="9.6640625" style="67" bestFit="1" customWidth="1"/>
    <col min="11029" max="11264" width="11.5546875" style="67"/>
    <col min="11265" max="11265" width="35.88671875" style="67" customWidth="1"/>
    <col min="11266" max="11272" width="13.6640625" style="67" customWidth="1"/>
    <col min="11273" max="11273" width="14" style="67" customWidth="1"/>
    <col min="11274" max="11274" width="9.5546875" style="67" bestFit="1" customWidth="1"/>
    <col min="11275" max="11275" width="10.5546875" style="67" bestFit="1" customWidth="1"/>
    <col min="11276" max="11279" width="9.5546875" style="67" bestFit="1" customWidth="1"/>
    <col min="11280" max="11280" width="10.5546875" style="67" bestFit="1" customWidth="1"/>
    <col min="11281" max="11283" width="9.5546875" style="67" bestFit="1" customWidth="1"/>
    <col min="11284" max="11284" width="9.6640625" style="67" bestFit="1" customWidth="1"/>
    <col min="11285" max="11520" width="11.5546875" style="67"/>
    <col min="11521" max="11521" width="35.88671875" style="67" customWidth="1"/>
    <col min="11522" max="11528" width="13.6640625" style="67" customWidth="1"/>
    <col min="11529" max="11529" width="14" style="67" customWidth="1"/>
    <col min="11530" max="11530" width="9.5546875" style="67" bestFit="1" customWidth="1"/>
    <col min="11531" max="11531" width="10.5546875" style="67" bestFit="1" customWidth="1"/>
    <col min="11532" max="11535" width="9.5546875" style="67" bestFit="1" customWidth="1"/>
    <col min="11536" max="11536" width="10.5546875" style="67" bestFit="1" customWidth="1"/>
    <col min="11537" max="11539" width="9.5546875" style="67" bestFit="1" customWidth="1"/>
    <col min="11540" max="11540" width="9.6640625" style="67" bestFit="1" customWidth="1"/>
    <col min="11541" max="11776" width="11.5546875" style="67"/>
    <col min="11777" max="11777" width="35.88671875" style="67" customWidth="1"/>
    <col min="11778" max="11784" width="13.6640625" style="67" customWidth="1"/>
    <col min="11785" max="11785" width="14" style="67" customWidth="1"/>
    <col min="11786" max="11786" width="9.5546875" style="67" bestFit="1" customWidth="1"/>
    <col min="11787" max="11787" width="10.5546875" style="67" bestFit="1" customWidth="1"/>
    <col min="11788" max="11791" width="9.5546875" style="67" bestFit="1" customWidth="1"/>
    <col min="11792" max="11792" width="10.5546875" style="67" bestFit="1" customWidth="1"/>
    <col min="11793" max="11795" width="9.5546875" style="67" bestFit="1" customWidth="1"/>
    <col min="11796" max="11796" width="9.6640625" style="67" bestFit="1" customWidth="1"/>
    <col min="11797" max="12032" width="11.5546875" style="67"/>
    <col min="12033" max="12033" width="35.88671875" style="67" customWidth="1"/>
    <col min="12034" max="12040" width="13.6640625" style="67" customWidth="1"/>
    <col min="12041" max="12041" width="14" style="67" customWidth="1"/>
    <col min="12042" max="12042" width="9.5546875" style="67" bestFit="1" customWidth="1"/>
    <col min="12043" max="12043" width="10.5546875" style="67" bestFit="1" customWidth="1"/>
    <col min="12044" max="12047" width="9.5546875" style="67" bestFit="1" customWidth="1"/>
    <col min="12048" max="12048" width="10.5546875" style="67" bestFit="1" customWidth="1"/>
    <col min="12049" max="12051" width="9.5546875" style="67" bestFit="1" customWidth="1"/>
    <col min="12052" max="12052" width="9.6640625" style="67" bestFit="1" customWidth="1"/>
    <col min="12053" max="12288" width="11.5546875" style="67"/>
    <col min="12289" max="12289" width="35.88671875" style="67" customWidth="1"/>
    <col min="12290" max="12296" width="13.6640625" style="67" customWidth="1"/>
    <col min="12297" max="12297" width="14" style="67" customWidth="1"/>
    <col min="12298" max="12298" width="9.5546875" style="67" bestFit="1" customWidth="1"/>
    <col min="12299" max="12299" width="10.5546875" style="67" bestFit="1" customWidth="1"/>
    <col min="12300" max="12303" width="9.5546875" style="67" bestFit="1" customWidth="1"/>
    <col min="12304" max="12304" width="10.5546875" style="67" bestFit="1" customWidth="1"/>
    <col min="12305" max="12307" width="9.5546875" style="67" bestFit="1" customWidth="1"/>
    <col min="12308" max="12308" width="9.6640625" style="67" bestFit="1" customWidth="1"/>
    <col min="12309" max="12544" width="11.5546875" style="67"/>
    <col min="12545" max="12545" width="35.88671875" style="67" customWidth="1"/>
    <col min="12546" max="12552" width="13.6640625" style="67" customWidth="1"/>
    <col min="12553" max="12553" width="14" style="67" customWidth="1"/>
    <col min="12554" max="12554" width="9.5546875" style="67" bestFit="1" customWidth="1"/>
    <col min="12555" max="12555" width="10.5546875" style="67" bestFit="1" customWidth="1"/>
    <col min="12556" max="12559" width="9.5546875" style="67" bestFit="1" customWidth="1"/>
    <col min="12560" max="12560" width="10.5546875" style="67" bestFit="1" customWidth="1"/>
    <col min="12561" max="12563" width="9.5546875" style="67" bestFit="1" customWidth="1"/>
    <col min="12564" max="12564" width="9.6640625" style="67" bestFit="1" customWidth="1"/>
    <col min="12565" max="12800" width="11.5546875" style="67"/>
    <col min="12801" max="12801" width="35.88671875" style="67" customWidth="1"/>
    <col min="12802" max="12808" width="13.6640625" style="67" customWidth="1"/>
    <col min="12809" max="12809" width="14" style="67" customWidth="1"/>
    <col min="12810" max="12810" width="9.5546875" style="67" bestFit="1" customWidth="1"/>
    <col min="12811" max="12811" width="10.5546875" style="67" bestFit="1" customWidth="1"/>
    <col min="12812" max="12815" width="9.5546875" style="67" bestFit="1" customWidth="1"/>
    <col min="12816" max="12816" width="10.5546875" style="67" bestFit="1" customWidth="1"/>
    <col min="12817" max="12819" width="9.5546875" style="67" bestFit="1" customWidth="1"/>
    <col min="12820" max="12820" width="9.6640625" style="67" bestFit="1" customWidth="1"/>
    <col min="12821" max="13056" width="11.5546875" style="67"/>
    <col min="13057" max="13057" width="35.88671875" style="67" customWidth="1"/>
    <col min="13058" max="13064" width="13.6640625" style="67" customWidth="1"/>
    <col min="13065" max="13065" width="14" style="67" customWidth="1"/>
    <col min="13066" max="13066" width="9.5546875" style="67" bestFit="1" customWidth="1"/>
    <col min="13067" max="13067" width="10.5546875" style="67" bestFit="1" customWidth="1"/>
    <col min="13068" max="13071" width="9.5546875" style="67" bestFit="1" customWidth="1"/>
    <col min="13072" max="13072" width="10.5546875" style="67" bestFit="1" customWidth="1"/>
    <col min="13073" max="13075" width="9.5546875" style="67" bestFit="1" customWidth="1"/>
    <col min="13076" max="13076" width="9.6640625" style="67" bestFit="1" customWidth="1"/>
    <col min="13077" max="13312" width="11.5546875" style="67"/>
    <col min="13313" max="13313" width="35.88671875" style="67" customWidth="1"/>
    <col min="13314" max="13320" width="13.6640625" style="67" customWidth="1"/>
    <col min="13321" max="13321" width="14" style="67" customWidth="1"/>
    <col min="13322" max="13322" width="9.5546875" style="67" bestFit="1" customWidth="1"/>
    <col min="13323" max="13323" width="10.5546875" style="67" bestFit="1" customWidth="1"/>
    <col min="13324" max="13327" width="9.5546875" style="67" bestFit="1" customWidth="1"/>
    <col min="13328" max="13328" width="10.5546875" style="67" bestFit="1" customWidth="1"/>
    <col min="13329" max="13331" width="9.5546875" style="67" bestFit="1" customWidth="1"/>
    <col min="13332" max="13332" width="9.6640625" style="67" bestFit="1" customWidth="1"/>
    <col min="13333" max="13568" width="11.5546875" style="67"/>
    <col min="13569" max="13569" width="35.88671875" style="67" customWidth="1"/>
    <col min="13570" max="13576" width="13.6640625" style="67" customWidth="1"/>
    <col min="13577" max="13577" width="14" style="67" customWidth="1"/>
    <col min="13578" max="13578" width="9.5546875" style="67" bestFit="1" customWidth="1"/>
    <col min="13579" max="13579" width="10.5546875" style="67" bestFit="1" customWidth="1"/>
    <col min="13580" max="13583" width="9.5546875" style="67" bestFit="1" customWidth="1"/>
    <col min="13584" max="13584" width="10.5546875" style="67" bestFit="1" customWidth="1"/>
    <col min="13585" max="13587" width="9.5546875" style="67" bestFit="1" customWidth="1"/>
    <col min="13588" max="13588" width="9.6640625" style="67" bestFit="1" customWidth="1"/>
    <col min="13589" max="13824" width="11.5546875" style="67"/>
    <col min="13825" max="13825" width="35.88671875" style="67" customWidth="1"/>
    <col min="13826" max="13832" width="13.6640625" style="67" customWidth="1"/>
    <col min="13833" max="13833" width="14" style="67" customWidth="1"/>
    <col min="13834" max="13834" width="9.5546875" style="67" bestFit="1" customWidth="1"/>
    <col min="13835" max="13835" width="10.5546875" style="67" bestFit="1" customWidth="1"/>
    <col min="13836" max="13839" width="9.5546875" style="67" bestFit="1" customWidth="1"/>
    <col min="13840" max="13840" width="10.5546875" style="67" bestFit="1" customWidth="1"/>
    <col min="13841" max="13843" width="9.5546875" style="67" bestFit="1" customWidth="1"/>
    <col min="13844" max="13844" width="9.6640625" style="67" bestFit="1" customWidth="1"/>
    <col min="13845" max="14080" width="11.5546875" style="67"/>
    <col min="14081" max="14081" width="35.88671875" style="67" customWidth="1"/>
    <col min="14082" max="14088" width="13.6640625" style="67" customWidth="1"/>
    <col min="14089" max="14089" width="14" style="67" customWidth="1"/>
    <col min="14090" max="14090" width="9.5546875" style="67" bestFit="1" customWidth="1"/>
    <col min="14091" max="14091" width="10.5546875" style="67" bestFit="1" customWidth="1"/>
    <col min="14092" max="14095" width="9.5546875" style="67" bestFit="1" customWidth="1"/>
    <col min="14096" max="14096" width="10.5546875" style="67" bestFit="1" customWidth="1"/>
    <col min="14097" max="14099" width="9.5546875" style="67" bestFit="1" customWidth="1"/>
    <col min="14100" max="14100" width="9.6640625" style="67" bestFit="1" customWidth="1"/>
    <col min="14101" max="14336" width="11.5546875" style="67"/>
    <col min="14337" max="14337" width="35.88671875" style="67" customWidth="1"/>
    <col min="14338" max="14344" width="13.6640625" style="67" customWidth="1"/>
    <col min="14345" max="14345" width="14" style="67" customWidth="1"/>
    <col min="14346" max="14346" width="9.5546875" style="67" bestFit="1" customWidth="1"/>
    <col min="14347" max="14347" width="10.5546875" style="67" bestFit="1" customWidth="1"/>
    <col min="14348" max="14351" width="9.5546875" style="67" bestFit="1" customWidth="1"/>
    <col min="14352" max="14352" width="10.5546875" style="67" bestFit="1" customWidth="1"/>
    <col min="14353" max="14355" width="9.5546875" style="67" bestFit="1" customWidth="1"/>
    <col min="14356" max="14356" width="9.6640625" style="67" bestFit="1" customWidth="1"/>
    <col min="14357" max="14592" width="11.5546875" style="67"/>
    <col min="14593" max="14593" width="35.88671875" style="67" customWidth="1"/>
    <col min="14594" max="14600" width="13.6640625" style="67" customWidth="1"/>
    <col min="14601" max="14601" width="14" style="67" customWidth="1"/>
    <col min="14602" max="14602" width="9.5546875" style="67" bestFit="1" customWidth="1"/>
    <col min="14603" max="14603" width="10.5546875" style="67" bestFit="1" customWidth="1"/>
    <col min="14604" max="14607" width="9.5546875" style="67" bestFit="1" customWidth="1"/>
    <col min="14608" max="14608" width="10.5546875" style="67" bestFit="1" customWidth="1"/>
    <col min="14609" max="14611" width="9.5546875" style="67" bestFit="1" customWidth="1"/>
    <col min="14612" max="14612" width="9.6640625" style="67" bestFit="1" customWidth="1"/>
    <col min="14613" max="14848" width="11.5546875" style="67"/>
    <col min="14849" max="14849" width="35.88671875" style="67" customWidth="1"/>
    <col min="14850" max="14856" width="13.6640625" style="67" customWidth="1"/>
    <col min="14857" max="14857" width="14" style="67" customWidth="1"/>
    <col min="14858" max="14858" width="9.5546875" style="67" bestFit="1" customWidth="1"/>
    <col min="14859" max="14859" width="10.5546875" style="67" bestFit="1" customWidth="1"/>
    <col min="14860" max="14863" width="9.5546875" style="67" bestFit="1" customWidth="1"/>
    <col min="14864" max="14864" width="10.5546875" style="67" bestFit="1" customWidth="1"/>
    <col min="14865" max="14867" width="9.5546875" style="67" bestFit="1" customWidth="1"/>
    <col min="14868" max="14868" width="9.6640625" style="67" bestFit="1" customWidth="1"/>
    <col min="14869" max="15104" width="11.5546875" style="67"/>
    <col min="15105" max="15105" width="35.88671875" style="67" customWidth="1"/>
    <col min="15106" max="15112" width="13.6640625" style="67" customWidth="1"/>
    <col min="15113" max="15113" width="14" style="67" customWidth="1"/>
    <col min="15114" max="15114" width="9.5546875" style="67" bestFit="1" customWidth="1"/>
    <col min="15115" max="15115" width="10.5546875" style="67" bestFit="1" customWidth="1"/>
    <col min="15116" max="15119" width="9.5546875" style="67" bestFit="1" customWidth="1"/>
    <col min="15120" max="15120" width="10.5546875" style="67" bestFit="1" customWidth="1"/>
    <col min="15121" max="15123" width="9.5546875" style="67" bestFit="1" customWidth="1"/>
    <col min="15124" max="15124" width="9.6640625" style="67" bestFit="1" customWidth="1"/>
    <col min="15125" max="15360" width="11.5546875" style="67"/>
    <col min="15361" max="15361" width="35.88671875" style="67" customWidth="1"/>
    <col min="15362" max="15368" width="13.6640625" style="67" customWidth="1"/>
    <col min="15369" max="15369" width="14" style="67" customWidth="1"/>
    <col min="15370" max="15370" width="9.5546875" style="67" bestFit="1" customWidth="1"/>
    <col min="15371" max="15371" width="10.5546875" style="67" bestFit="1" customWidth="1"/>
    <col min="15372" max="15375" width="9.5546875" style="67" bestFit="1" customWidth="1"/>
    <col min="15376" max="15376" width="10.5546875" style="67" bestFit="1" customWidth="1"/>
    <col min="15377" max="15379" width="9.5546875" style="67" bestFit="1" customWidth="1"/>
    <col min="15380" max="15380" width="9.6640625" style="67" bestFit="1" customWidth="1"/>
    <col min="15381" max="15616" width="11.5546875" style="67"/>
    <col min="15617" max="15617" width="35.88671875" style="67" customWidth="1"/>
    <col min="15618" max="15624" width="13.6640625" style="67" customWidth="1"/>
    <col min="15625" max="15625" width="14" style="67" customWidth="1"/>
    <col min="15626" max="15626" width="9.5546875" style="67" bestFit="1" customWidth="1"/>
    <col min="15627" max="15627" width="10.5546875" style="67" bestFit="1" customWidth="1"/>
    <col min="15628" max="15631" width="9.5546875" style="67" bestFit="1" customWidth="1"/>
    <col min="15632" max="15632" width="10.5546875" style="67" bestFit="1" customWidth="1"/>
    <col min="15633" max="15635" width="9.5546875" style="67" bestFit="1" customWidth="1"/>
    <col min="15636" max="15636" width="9.6640625" style="67" bestFit="1" customWidth="1"/>
    <col min="15637" max="15872" width="11.5546875" style="67"/>
    <col min="15873" max="15873" width="35.88671875" style="67" customWidth="1"/>
    <col min="15874" max="15880" width="13.6640625" style="67" customWidth="1"/>
    <col min="15881" max="15881" width="14" style="67" customWidth="1"/>
    <col min="15882" max="15882" width="9.5546875" style="67" bestFit="1" customWidth="1"/>
    <col min="15883" max="15883" width="10.5546875" style="67" bestFit="1" customWidth="1"/>
    <col min="15884" max="15887" width="9.5546875" style="67" bestFit="1" customWidth="1"/>
    <col min="15888" max="15888" width="10.5546875" style="67" bestFit="1" customWidth="1"/>
    <col min="15889" max="15891" width="9.5546875" style="67" bestFit="1" customWidth="1"/>
    <col min="15892" max="15892" width="9.6640625" style="67" bestFit="1" customWidth="1"/>
    <col min="15893" max="16128" width="11.5546875" style="67"/>
    <col min="16129" max="16129" width="35.88671875" style="67" customWidth="1"/>
    <col min="16130" max="16136" width="13.6640625" style="67" customWidth="1"/>
    <col min="16137" max="16137" width="14" style="67" customWidth="1"/>
    <col min="16138" max="16138" width="9.5546875" style="67" bestFit="1" customWidth="1"/>
    <col min="16139" max="16139" width="10.5546875" style="67" bestFit="1" customWidth="1"/>
    <col min="16140" max="16143" width="9.5546875" style="67" bestFit="1" customWidth="1"/>
    <col min="16144" max="16144" width="10.5546875" style="67" bestFit="1" customWidth="1"/>
    <col min="16145" max="16147" width="9.5546875" style="67" bestFit="1" customWidth="1"/>
    <col min="16148" max="16148" width="9.6640625" style="67" bestFit="1" customWidth="1"/>
    <col min="16149" max="16384" width="11.5546875" style="67"/>
  </cols>
  <sheetData>
    <row r="1" spans="1:9" s="33" customFormat="1" ht="14.25" customHeight="1">
      <c r="A1" s="1180" t="s">
        <v>1066</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25" customHeight="1">
      <c r="A3" s="36">
        <v>45260</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40</v>
      </c>
      <c r="C5" s="42" t="s">
        <v>41</v>
      </c>
      <c r="D5" s="42" t="s">
        <v>42</v>
      </c>
      <c r="E5" s="42" t="s">
        <v>43</v>
      </c>
      <c r="F5" s="42" t="s">
        <v>44</v>
      </c>
      <c r="G5" s="42" t="s">
        <v>45</v>
      </c>
      <c r="H5" s="42" t="s">
        <v>46</v>
      </c>
      <c r="I5" s="41"/>
    </row>
    <row r="6" spans="1:9" s="43" customFormat="1" ht="13.5" customHeight="1" thickBot="1">
      <c r="A6" s="44"/>
      <c r="B6" s="42"/>
      <c r="C6" s="42"/>
      <c r="D6" s="42"/>
      <c r="E6" s="42"/>
      <c r="F6" s="42"/>
      <c r="G6" s="42"/>
      <c r="H6" s="42"/>
      <c r="I6" s="41"/>
    </row>
    <row r="7" spans="1:9" s="48" customFormat="1" ht="26.2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229</v>
      </c>
      <c r="E10" s="56">
        <v>783</v>
      </c>
      <c r="F10" s="56">
        <v>1596</v>
      </c>
      <c r="G10" s="56">
        <v>339531</v>
      </c>
      <c r="H10" s="56">
        <v>214</v>
      </c>
      <c r="I10" s="56">
        <v>342263</v>
      </c>
    </row>
    <row r="11" spans="1:9" s="57" customFormat="1" ht="20.100000000000001" customHeight="1">
      <c r="A11" s="55" t="s">
        <v>29</v>
      </c>
      <c r="B11" s="56">
        <v>0</v>
      </c>
      <c r="C11" s="56">
        <v>0</v>
      </c>
      <c r="D11" s="56">
        <v>238</v>
      </c>
      <c r="E11" s="56">
        <v>61748</v>
      </c>
      <c r="F11" s="56">
        <v>787819</v>
      </c>
      <c r="G11" s="56">
        <v>72398</v>
      </c>
      <c r="H11" s="56">
        <v>0</v>
      </c>
      <c r="I11" s="56">
        <v>912455</v>
      </c>
    </row>
    <row r="12" spans="1:9" s="57" customFormat="1" ht="20.100000000000001" customHeight="1">
      <c r="A12" s="55" t="s">
        <v>30</v>
      </c>
      <c r="B12" s="56">
        <v>0</v>
      </c>
      <c r="C12" s="56">
        <v>0</v>
      </c>
      <c r="D12" s="56">
        <v>122</v>
      </c>
      <c r="E12" s="56">
        <v>46787</v>
      </c>
      <c r="F12" s="56">
        <v>201176</v>
      </c>
      <c r="G12" s="56">
        <v>41571</v>
      </c>
      <c r="H12" s="56">
        <v>30</v>
      </c>
      <c r="I12" s="56">
        <v>285663</v>
      </c>
    </row>
    <row r="13" spans="1:9" s="57" customFormat="1" ht="20.100000000000001" customHeight="1">
      <c r="A13" s="55" t="s">
        <v>31</v>
      </c>
      <c r="B13" s="56">
        <v>0</v>
      </c>
      <c r="C13" s="56">
        <v>0</v>
      </c>
      <c r="D13" s="56">
        <v>29</v>
      </c>
      <c r="E13" s="56">
        <v>5161</v>
      </c>
      <c r="F13" s="56">
        <v>7349</v>
      </c>
      <c r="G13" s="56">
        <v>263374</v>
      </c>
      <c r="H13" s="56">
        <v>3376</v>
      </c>
      <c r="I13" s="56">
        <v>278206</v>
      </c>
    </row>
    <row r="14" spans="1:9" s="57" customFormat="1" ht="20.100000000000001" customHeight="1">
      <c r="A14" s="55" t="s">
        <v>32</v>
      </c>
      <c r="B14" s="56">
        <v>0</v>
      </c>
      <c r="C14" s="56">
        <v>0</v>
      </c>
      <c r="D14" s="56">
        <v>8</v>
      </c>
      <c r="E14" s="56">
        <v>6747</v>
      </c>
      <c r="F14" s="56">
        <v>15966</v>
      </c>
      <c r="G14" s="56">
        <v>36188</v>
      </c>
      <c r="H14" s="56">
        <v>0</v>
      </c>
      <c r="I14" s="56">
        <v>58099</v>
      </c>
    </row>
    <row r="15" spans="1:9" s="57" customFormat="1" ht="20.100000000000001" customHeight="1">
      <c r="A15" s="55" t="s">
        <v>56</v>
      </c>
      <c r="B15" s="56">
        <v>0</v>
      </c>
      <c r="C15" s="56">
        <v>0</v>
      </c>
      <c r="D15" s="56">
        <v>833</v>
      </c>
      <c r="E15" s="56">
        <v>0</v>
      </c>
      <c r="F15" s="56">
        <v>0</v>
      </c>
      <c r="G15" s="56">
        <v>692338</v>
      </c>
      <c r="H15" s="56">
        <v>0</v>
      </c>
      <c r="I15" s="56">
        <v>693171</v>
      </c>
    </row>
    <row r="16" spans="1:9" s="57" customFormat="1" ht="20.100000000000001" customHeight="1">
      <c r="A16" s="55" t="s">
        <v>34</v>
      </c>
      <c r="B16" s="56">
        <v>1</v>
      </c>
      <c r="C16" s="56">
        <v>22</v>
      </c>
      <c r="D16" s="56">
        <v>868</v>
      </c>
      <c r="E16" s="56">
        <v>4126</v>
      </c>
      <c r="F16" s="56">
        <v>617</v>
      </c>
      <c r="G16" s="56">
        <v>20743</v>
      </c>
      <c r="H16" s="56">
        <v>0</v>
      </c>
      <c r="I16" s="56">
        <v>26314</v>
      </c>
    </row>
    <row r="17" spans="1:9" s="57" customFormat="1" ht="20.100000000000001" customHeight="1">
      <c r="A17" s="55" t="s">
        <v>35</v>
      </c>
      <c r="B17" s="56">
        <v>1</v>
      </c>
      <c r="C17" s="56">
        <v>3</v>
      </c>
      <c r="D17" s="56">
        <v>136</v>
      </c>
      <c r="E17" s="56">
        <v>11337</v>
      </c>
      <c r="F17" s="56">
        <v>33644</v>
      </c>
      <c r="G17" s="56">
        <v>11585</v>
      </c>
      <c r="H17" s="56">
        <v>0</v>
      </c>
      <c r="I17" s="56">
        <v>56278</v>
      </c>
    </row>
    <row r="18" spans="1:9" s="57" customFormat="1" ht="20.100000000000001" customHeight="1">
      <c r="A18" s="55" t="s">
        <v>36</v>
      </c>
      <c r="B18" s="56">
        <v>0</v>
      </c>
      <c r="C18" s="56">
        <v>1</v>
      </c>
      <c r="D18" s="56">
        <v>53</v>
      </c>
      <c r="E18" s="56">
        <v>12719</v>
      </c>
      <c r="F18" s="56">
        <v>30750</v>
      </c>
      <c r="G18" s="56">
        <v>5744</v>
      </c>
      <c r="H18" s="56">
        <v>293</v>
      </c>
      <c r="I18" s="56">
        <v>49376</v>
      </c>
    </row>
    <row r="19" spans="1:9" s="60" customFormat="1" ht="27" customHeight="1" thickBot="1">
      <c r="A19" s="58" t="s">
        <v>57</v>
      </c>
      <c r="B19" s="59">
        <v>2</v>
      </c>
      <c r="C19" s="59">
        <v>26</v>
      </c>
      <c r="D19" s="59">
        <v>2385</v>
      </c>
      <c r="E19" s="59">
        <v>140534</v>
      </c>
      <c r="F19" s="59">
        <v>1036829</v>
      </c>
      <c r="G19" s="59">
        <v>1358214</v>
      </c>
      <c r="H19" s="59">
        <v>3913</v>
      </c>
      <c r="I19" s="59">
        <v>2425125</v>
      </c>
    </row>
    <row r="20" spans="1:9" s="60" customFormat="1" ht="15.75" customHeight="1">
      <c r="A20" s="61"/>
      <c r="B20" s="62"/>
      <c r="C20" s="62"/>
      <c r="D20" s="62"/>
      <c r="E20" s="62"/>
      <c r="F20" s="62"/>
      <c r="G20" s="62"/>
      <c r="H20" s="62"/>
      <c r="I20" s="62"/>
    </row>
    <row r="21" spans="1:9" s="65" customFormat="1" ht="19.5" customHeight="1">
      <c r="A21" s="63" t="s">
        <v>58</v>
      </c>
      <c r="B21" s="64"/>
      <c r="C21" s="64"/>
      <c r="D21" s="64"/>
      <c r="E21" s="64"/>
      <c r="F21" s="64"/>
      <c r="G21" s="64"/>
      <c r="H21" s="64"/>
      <c r="I21" s="64"/>
    </row>
    <row r="22" spans="1:9" s="43" customFormat="1" ht="15.75" customHeight="1">
      <c r="A22" s="63" t="s">
        <v>59</v>
      </c>
    </row>
    <row r="23" spans="1:9" s="43" customFormat="1" ht="16.5" customHeight="1">
      <c r="A23" s="63" t="s">
        <v>60</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61</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5DF7292A-D92C-4947-8B32-1515D29B2768}"/>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2551-E6AA-42DA-BE9C-E14943DC5BDC}">
  <dimension ref="A1:I42"/>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7" customFormat="1" ht="16.5" customHeight="1">
      <c r="A1" s="1174" t="s">
        <v>1066</v>
      </c>
      <c r="B1" s="68"/>
      <c r="C1" s="68"/>
      <c r="D1" s="68"/>
      <c r="E1" s="68"/>
      <c r="F1" s="68"/>
      <c r="G1" s="68"/>
      <c r="H1" s="68"/>
    </row>
    <row r="2" spans="1:9" s="178" customFormat="1" ht="24" customHeight="1">
      <c r="A2" s="126" t="s">
        <v>356</v>
      </c>
      <c r="B2" s="126"/>
      <c r="C2" s="126"/>
      <c r="D2" s="126"/>
      <c r="E2" s="126"/>
      <c r="F2" s="126"/>
      <c r="G2" s="126"/>
      <c r="H2" s="126"/>
    </row>
    <row r="3" spans="1:9" s="73" customFormat="1" ht="26.25" customHeight="1">
      <c r="A3" s="72">
        <v>45260</v>
      </c>
      <c r="B3" s="72"/>
      <c r="C3" s="72"/>
      <c r="D3" s="72"/>
      <c r="E3" s="72"/>
      <c r="F3" s="72"/>
      <c r="G3" s="72"/>
      <c r="H3" s="72"/>
    </row>
    <row r="4" spans="1:9" s="76" customFormat="1" ht="13.5" customHeight="1" thickBot="1">
      <c r="A4" s="179"/>
      <c r="B4" s="179"/>
      <c r="C4" s="179"/>
      <c r="D4" s="179"/>
      <c r="E4" s="179"/>
      <c r="F4" s="179"/>
      <c r="G4" s="179"/>
      <c r="H4" s="179"/>
    </row>
    <row r="5" spans="1:9" s="181" customFormat="1" ht="43.5" customHeight="1">
      <c r="A5" s="180" t="s">
        <v>64</v>
      </c>
      <c r="B5" s="180" t="s">
        <v>357</v>
      </c>
      <c r="C5" s="180" t="s">
        <v>358</v>
      </c>
      <c r="D5" s="180" t="s">
        <v>359</v>
      </c>
      <c r="E5" s="180" t="s">
        <v>360</v>
      </c>
      <c r="F5" s="180" t="s">
        <v>361</v>
      </c>
      <c r="G5" s="180" t="s">
        <v>362</v>
      </c>
      <c r="H5" s="180" t="s">
        <v>363</v>
      </c>
    </row>
    <row r="6" spans="1:9" s="181" customFormat="1" ht="9" customHeight="1">
      <c r="A6" s="182"/>
      <c r="B6" s="183"/>
      <c r="C6" s="183"/>
      <c r="D6" s="183"/>
      <c r="E6" s="183"/>
      <c r="F6" s="183"/>
      <c r="G6" s="183"/>
      <c r="H6" s="184"/>
    </row>
    <row r="7" spans="1:9" s="21" customFormat="1" ht="20.100000000000001" customHeight="1">
      <c r="A7" s="85" t="s">
        <v>28</v>
      </c>
      <c r="B7" s="185">
        <v>300983</v>
      </c>
      <c r="C7" s="185">
        <v>0</v>
      </c>
      <c r="D7" s="185">
        <v>0</v>
      </c>
      <c r="E7" s="185">
        <v>0</v>
      </c>
      <c r="F7" s="185">
        <v>0</v>
      </c>
      <c r="G7" s="185">
        <v>0</v>
      </c>
      <c r="H7" s="186">
        <v>300983</v>
      </c>
      <c r="I7" s="187"/>
    </row>
    <row r="8" spans="1:9" s="21" customFormat="1" ht="20.100000000000001" customHeight="1">
      <c r="A8" s="21" t="s">
        <v>29</v>
      </c>
      <c r="B8" s="185">
        <v>0</v>
      </c>
      <c r="C8" s="185">
        <v>0</v>
      </c>
      <c r="D8" s="185">
        <v>0</v>
      </c>
      <c r="E8" s="185">
        <v>0</v>
      </c>
      <c r="F8" s="185">
        <v>0</v>
      </c>
      <c r="G8" s="185">
        <v>0</v>
      </c>
      <c r="H8" s="186">
        <v>0</v>
      </c>
      <c r="I8" s="187"/>
    </row>
    <row r="9" spans="1:9" s="21" customFormat="1" ht="20.100000000000001" customHeight="1">
      <c r="A9" s="21" t="s">
        <v>30</v>
      </c>
      <c r="B9" s="185">
        <v>0</v>
      </c>
      <c r="C9" s="185">
        <v>0</v>
      </c>
      <c r="D9" s="185">
        <v>0</v>
      </c>
      <c r="E9" s="185">
        <v>0</v>
      </c>
      <c r="F9" s="185">
        <v>0</v>
      </c>
      <c r="G9" s="185">
        <v>0</v>
      </c>
      <c r="H9" s="186">
        <v>0</v>
      </c>
      <c r="I9" s="187"/>
    </row>
    <row r="10" spans="1:9" s="21" customFormat="1" ht="20.100000000000001" customHeight="1">
      <c r="A10" s="21" t="s">
        <v>31</v>
      </c>
      <c r="B10" s="185">
        <v>2</v>
      </c>
      <c r="C10" s="185">
        <v>0</v>
      </c>
      <c r="D10" s="185">
        <v>0</v>
      </c>
      <c r="E10" s="185">
        <v>0</v>
      </c>
      <c r="F10" s="185">
        <v>0</v>
      </c>
      <c r="G10" s="185">
        <v>0</v>
      </c>
      <c r="H10" s="186">
        <v>2</v>
      </c>
      <c r="I10" s="187"/>
    </row>
    <row r="11" spans="1:9" s="21" customFormat="1" ht="20.100000000000001" customHeight="1">
      <c r="A11" s="21" t="s">
        <v>32</v>
      </c>
      <c r="B11" s="185">
        <v>0</v>
      </c>
      <c r="C11" s="185">
        <v>0</v>
      </c>
      <c r="D11" s="185">
        <v>0</v>
      </c>
      <c r="E11" s="185">
        <v>0</v>
      </c>
      <c r="F11" s="185">
        <v>0</v>
      </c>
      <c r="G11" s="185">
        <v>0</v>
      </c>
      <c r="H11" s="186">
        <v>0</v>
      </c>
      <c r="I11" s="187"/>
    </row>
    <row r="12" spans="1:9" s="21" customFormat="1" ht="20.100000000000001" customHeight="1">
      <c r="A12" s="89" t="s">
        <v>33</v>
      </c>
      <c r="B12" s="185">
        <v>1187716</v>
      </c>
      <c r="C12" s="185">
        <v>0</v>
      </c>
      <c r="D12" s="185">
        <v>0</v>
      </c>
      <c r="E12" s="185">
        <v>1612</v>
      </c>
      <c r="F12" s="185">
        <v>0</v>
      </c>
      <c r="G12" s="185">
        <v>0</v>
      </c>
      <c r="H12" s="186">
        <v>1189328</v>
      </c>
      <c r="I12" s="187"/>
    </row>
    <row r="13" spans="1:9" s="21" customFormat="1" ht="20.100000000000001" customHeight="1">
      <c r="A13" s="21" t="s">
        <v>34</v>
      </c>
      <c r="B13" s="185">
        <v>0</v>
      </c>
      <c r="C13" s="185">
        <v>0</v>
      </c>
      <c r="D13" s="185">
        <v>0</v>
      </c>
      <c r="E13" s="185">
        <v>0</v>
      </c>
      <c r="F13" s="185">
        <v>0</v>
      </c>
      <c r="G13" s="185">
        <v>0</v>
      </c>
      <c r="H13" s="186">
        <v>0</v>
      </c>
      <c r="I13" s="187"/>
    </row>
    <row r="14" spans="1:9" s="21" customFormat="1" ht="20.100000000000001" customHeight="1">
      <c r="A14" s="21" t="s">
        <v>35</v>
      </c>
      <c r="B14" s="185">
        <v>0</v>
      </c>
      <c r="C14" s="185">
        <v>0</v>
      </c>
      <c r="D14" s="185">
        <v>0</v>
      </c>
      <c r="E14" s="185">
        <v>0</v>
      </c>
      <c r="F14" s="185">
        <v>0</v>
      </c>
      <c r="G14" s="185">
        <v>0</v>
      </c>
      <c r="H14" s="186">
        <v>0</v>
      </c>
      <c r="I14" s="187"/>
    </row>
    <row r="15" spans="1:9" s="21" customFormat="1" ht="20.100000000000001" customHeight="1">
      <c r="A15" s="21" t="s">
        <v>36</v>
      </c>
      <c r="B15" s="185">
        <v>0</v>
      </c>
      <c r="C15" s="185">
        <v>0</v>
      </c>
      <c r="D15" s="185">
        <v>0</v>
      </c>
      <c r="E15" s="185">
        <v>0</v>
      </c>
      <c r="F15" s="185">
        <v>0</v>
      </c>
      <c r="G15" s="185">
        <v>0</v>
      </c>
      <c r="H15" s="186">
        <v>0</v>
      </c>
      <c r="I15" s="187"/>
    </row>
    <row r="16" spans="1:9" s="93" customFormat="1" ht="27" customHeight="1" thickBot="1">
      <c r="A16" s="90" t="s">
        <v>37</v>
      </c>
      <c r="B16" s="188">
        <v>1488701</v>
      </c>
      <c r="C16" s="188">
        <v>0</v>
      </c>
      <c r="D16" s="188">
        <v>0</v>
      </c>
      <c r="E16" s="188">
        <v>1612</v>
      </c>
      <c r="F16" s="188">
        <v>0</v>
      </c>
      <c r="G16" s="188">
        <v>0</v>
      </c>
      <c r="H16" s="188">
        <v>1490313</v>
      </c>
      <c r="I16" s="187"/>
    </row>
    <row r="17" spans="1:8" s="189" customFormat="1" ht="18" customHeight="1">
      <c r="A17" s="26" t="s">
        <v>364</v>
      </c>
      <c r="B17" s="93"/>
      <c r="C17" s="93"/>
      <c r="D17" s="93"/>
      <c r="E17" s="93"/>
      <c r="F17" s="93"/>
      <c r="G17" s="93"/>
      <c r="H17" s="93"/>
    </row>
    <row r="18" spans="1:8" s="189" customFormat="1" ht="18" customHeight="1">
      <c r="A18" s="26" t="s">
        <v>365</v>
      </c>
      <c r="B18" s="93"/>
      <c r="C18" s="93"/>
      <c r="D18" s="93"/>
      <c r="E18" s="93"/>
      <c r="F18" s="93"/>
      <c r="G18" s="93"/>
      <c r="H18" s="93"/>
    </row>
    <row r="19" spans="1:8" s="76" customFormat="1" ht="18" customHeight="1">
      <c r="A19" s="26" t="s">
        <v>366</v>
      </c>
      <c r="B19" s="21"/>
      <c r="C19" s="21"/>
      <c r="D19" s="21"/>
      <c r="E19" s="21"/>
      <c r="F19" s="21"/>
      <c r="G19" s="21"/>
      <c r="H19" s="21"/>
    </row>
    <row r="20" spans="1:8" s="76" customFormat="1" ht="16.5" customHeight="1">
      <c r="A20" s="15" t="s">
        <v>69</v>
      </c>
      <c r="B20" s="21"/>
      <c r="C20" s="21"/>
      <c r="D20" s="21"/>
      <c r="E20" s="21"/>
      <c r="F20" s="21"/>
      <c r="G20" s="21"/>
      <c r="H20" s="21"/>
    </row>
    <row r="21" spans="1:8" s="76" customFormat="1">
      <c r="A21" s="21"/>
      <c r="B21" s="21"/>
      <c r="C21" s="21"/>
      <c r="D21" s="21"/>
      <c r="E21" s="21"/>
      <c r="F21" s="21"/>
      <c r="G21" s="21"/>
      <c r="H21" s="21"/>
    </row>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2">
    <mergeCell ref="A2:H2"/>
    <mergeCell ref="A3:H3"/>
  </mergeCells>
  <hyperlinks>
    <hyperlink ref="A18" r:id="rId1" display="Resolución SBS N° 11356-2008" xr:uid="{54D3D532-E94F-411B-A803-20F6560A3B67}"/>
    <hyperlink ref="A1" location="Índice!A1" display="Volver al Índice" xr:uid="{D39E04D7-31E2-4F0C-80DA-E878D6B8D6BB}"/>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5AC41-F675-4DA5-B27C-9F7F3CBB5D4A}">
  <dimension ref="A1:G20"/>
  <sheetViews>
    <sheetView showGridLines="0" zoomScaleNormal="100" workbookViewId="0"/>
  </sheetViews>
  <sheetFormatPr baseColWidth="10" defaultColWidth="11.44140625" defaultRowHeight="10.199999999999999"/>
  <cols>
    <col min="1" max="1" width="47" style="15" customWidth="1"/>
    <col min="2" max="2" width="20.5546875" style="15" customWidth="1"/>
    <col min="3" max="3" width="23.44140625" style="15" customWidth="1"/>
    <col min="4" max="4" width="24.44140625" style="15" customWidth="1"/>
    <col min="5" max="16384" width="11.44140625" style="15"/>
  </cols>
  <sheetData>
    <row r="1" spans="1:7" ht="20.25" customHeight="1">
      <c r="A1" s="1174" t="s">
        <v>1066</v>
      </c>
    </row>
    <row r="2" spans="1:7" ht="28.5" customHeight="1">
      <c r="A2" s="126" t="s">
        <v>82</v>
      </c>
      <c r="B2" s="126"/>
      <c r="C2" s="126"/>
      <c r="D2" s="126"/>
    </row>
    <row r="3" spans="1:7" ht="17.399999999999999">
      <c r="A3" s="127">
        <v>45260</v>
      </c>
      <c r="B3" s="127"/>
      <c r="C3" s="127"/>
      <c r="D3" s="127"/>
    </row>
    <row r="4" spans="1:7" ht="15.6">
      <c r="A4" s="128"/>
      <c r="B4" s="129"/>
      <c r="C4" s="129"/>
      <c r="D4" s="7"/>
      <c r="E4" s="7"/>
    </row>
    <row r="5" spans="1:7" ht="16.2" thickBot="1">
      <c r="A5" s="130"/>
      <c r="B5" s="128"/>
      <c r="C5" s="128"/>
      <c r="D5" s="128"/>
      <c r="E5" s="7"/>
    </row>
    <row r="6" spans="1:7" ht="62.25" customHeight="1">
      <c r="A6" s="131" t="s">
        <v>64</v>
      </c>
      <c r="B6" s="132" t="s">
        <v>83</v>
      </c>
      <c r="C6" s="132" t="s">
        <v>84</v>
      </c>
      <c r="D6" s="132" t="s">
        <v>85</v>
      </c>
    </row>
    <row r="7" spans="1:7" ht="24.9" customHeight="1">
      <c r="A7" s="85" t="s">
        <v>28</v>
      </c>
      <c r="B7" s="133">
        <v>7</v>
      </c>
      <c r="C7" s="133">
        <v>958.37199999999996</v>
      </c>
      <c r="D7" s="133">
        <v>0</v>
      </c>
      <c r="E7" s="134"/>
      <c r="F7" s="135"/>
    </row>
    <row r="8" spans="1:7" ht="24.9" customHeight="1">
      <c r="A8" s="21" t="s">
        <v>29</v>
      </c>
      <c r="B8" s="133">
        <v>0</v>
      </c>
      <c r="C8" s="133">
        <v>0</v>
      </c>
      <c r="D8" s="133">
        <v>0</v>
      </c>
      <c r="E8" s="134"/>
      <c r="F8" s="135"/>
    </row>
    <row r="9" spans="1:7" ht="24.9" customHeight="1">
      <c r="A9" s="21" t="s">
        <v>30</v>
      </c>
      <c r="B9" s="133">
        <v>0</v>
      </c>
      <c r="C9" s="133">
        <v>0</v>
      </c>
      <c r="D9" s="133">
        <v>0</v>
      </c>
      <c r="E9" s="134"/>
      <c r="F9" s="135"/>
    </row>
    <row r="10" spans="1:7" ht="24.9" customHeight="1">
      <c r="A10" s="21" t="s">
        <v>31</v>
      </c>
      <c r="B10" s="133">
        <v>23</v>
      </c>
      <c r="C10" s="133">
        <v>3037.15</v>
      </c>
      <c r="D10" s="133">
        <v>0</v>
      </c>
      <c r="E10" s="134"/>
      <c r="F10" s="135"/>
    </row>
    <row r="11" spans="1:7" ht="24.9" customHeight="1">
      <c r="A11" s="21" t="s">
        <v>32</v>
      </c>
      <c r="B11" s="133">
        <v>0</v>
      </c>
      <c r="C11" s="133">
        <v>0</v>
      </c>
      <c r="D11" s="133">
        <v>0</v>
      </c>
      <c r="E11" s="134"/>
      <c r="F11" s="135"/>
    </row>
    <row r="12" spans="1:7" ht="24.9" customHeight="1">
      <c r="A12" s="89" t="s">
        <v>33</v>
      </c>
      <c r="B12" s="133">
        <v>0</v>
      </c>
      <c r="C12" s="133">
        <v>0</v>
      </c>
      <c r="D12" s="133">
        <v>0</v>
      </c>
      <c r="E12" s="134"/>
      <c r="F12" s="134"/>
      <c r="G12" s="134"/>
    </row>
    <row r="13" spans="1:7" ht="24.9" customHeight="1">
      <c r="A13" s="21" t="s">
        <v>34</v>
      </c>
      <c r="B13" s="133">
        <v>0</v>
      </c>
      <c r="C13" s="133">
        <v>0</v>
      </c>
      <c r="D13" s="133">
        <v>0</v>
      </c>
      <c r="E13" s="134"/>
      <c r="F13" s="135"/>
    </row>
    <row r="14" spans="1:7" ht="24.9" customHeight="1">
      <c r="A14" s="21" t="s">
        <v>35</v>
      </c>
      <c r="B14" s="133">
        <v>0</v>
      </c>
      <c r="C14" s="133">
        <v>0</v>
      </c>
      <c r="D14" s="133">
        <v>0</v>
      </c>
      <c r="E14" s="134"/>
      <c r="F14" s="135"/>
    </row>
    <row r="15" spans="1:7" ht="24.9" customHeight="1">
      <c r="A15" s="21" t="s">
        <v>36</v>
      </c>
      <c r="B15" s="133">
        <v>0</v>
      </c>
      <c r="C15" s="133">
        <v>0</v>
      </c>
      <c r="D15" s="133">
        <v>0</v>
      </c>
      <c r="E15" s="134"/>
      <c r="F15" s="135"/>
    </row>
    <row r="16" spans="1:7" ht="20.25" customHeight="1" thickBot="1">
      <c r="A16" s="136" t="s">
        <v>37</v>
      </c>
      <c r="B16" s="137">
        <v>30</v>
      </c>
      <c r="C16" s="137">
        <v>3995.5219999999999</v>
      </c>
      <c r="D16" s="137">
        <v>0</v>
      </c>
      <c r="E16" s="134"/>
      <c r="F16" s="135"/>
    </row>
    <row r="17" spans="1:4" ht="20.25" customHeight="1">
      <c r="A17" s="138" t="s">
        <v>86</v>
      </c>
      <c r="B17" s="94"/>
      <c r="C17" s="94"/>
      <c r="D17" s="94"/>
    </row>
    <row r="18" spans="1:4" ht="17.25" customHeight="1">
      <c r="A18" s="15" t="s">
        <v>69</v>
      </c>
      <c r="B18" s="94"/>
      <c r="C18" s="94"/>
      <c r="D18" s="94"/>
    </row>
    <row r="20" spans="1:4">
      <c r="D20" s="139"/>
    </row>
  </sheetData>
  <mergeCells count="3">
    <mergeCell ref="A2:D2"/>
    <mergeCell ref="A3:D3"/>
    <mergeCell ref="B4:C4"/>
  </mergeCells>
  <hyperlinks>
    <hyperlink ref="A1" location="Índice!A1" display="Volver al Índice" xr:uid="{07E44C92-2A97-4B12-A8F3-F8A69A56FCF0}"/>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C3FA-860A-4719-86F9-AF1B7F2A6FE6}">
  <dimension ref="A1:T20"/>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5546875" style="15" customWidth="1"/>
    <col min="18" max="20" width="12.88671875" style="15" customWidth="1"/>
    <col min="21" max="16384" width="11.44140625" style="15"/>
  </cols>
  <sheetData>
    <row r="1" spans="1:20" ht="20.25" customHeight="1">
      <c r="A1" s="1174" t="s">
        <v>1066</v>
      </c>
    </row>
    <row r="2" spans="1:20" ht="28.5" customHeight="1">
      <c r="A2" s="126" t="s">
        <v>404</v>
      </c>
      <c r="B2" s="126"/>
      <c r="C2" s="126"/>
      <c r="D2" s="126"/>
      <c r="E2" s="126"/>
      <c r="F2" s="126"/>
      <c r="G2" s="126"/>
      <c r="H2" s="126"/>
      <c r="I2" s="126"/>
      <c r="J2" s="126"/>
      <c r="K2" s="126"/>
      <c r="L2" s="126"/>
      <c r="M2" s="126"/>
      <c r="N2" s="126"/>
      <c r="O2" s="126"/>
      <c r="P2" s="126"/>
      <c r="Q2" s="126"/>
      <c r="R2" s="126"/>
      <c r="S2" s="126"/>
      <c r="T2" s="126"/>
    </row>
    <row r="3" spans="1:20" ht="27.75" customHeight="1">
      <c r="A3" s="350">
        <v>45260</v>
      </c>
      <c r="B3" s="350"/>
      <c r="C3" s="350"/>
      <c r="D3" s="350"/>
      <c r="E3" s="350"/>
      <c r="F3" s="350"/>
      <c r="G3" s="350"/>
      <c r="H3" s="350"/>
      <c r="I3" s="350"/>
      <c r="J3" s="350"/>
      <c r="K3" s="350"/>
      <c r="L3" s="350"/>
      <c r="M3" s="350"/>
      <c r="N3" s="350"/>
      <c r="O3" s="350"/>
      <c r="P3" s="350"/>
      <c r="Q3" s="350"/>
      <c r="R3" s="350"/>
      <c r="S3" s="350"/>
      <c r="T3" s="350"/>
    </row>
    <row r="4" spans="1:20" ht="16.2" thickBot="1">
      <c r="A4" s="130"/>
      <c r="B4" s="128"/>
      <c r="C4" s="128"/>
      <c r="D4" s="128"/>
      <c r="E4" s="128"/>
      <c r="F4" s="7"/>
    </row>
    <row r="5" spans="1:20" ht="36.75" customHeight="1">
      <c r="A5" s="351"/>
      <c r="B5" s="352" t="s">
        <v>405</v>
      </c>
      <c r="C5" s="352"/>
      <c r="D5" s="352"/>
      <c r="E5" s="353"/>
      <c r="F5" s="352" t="s">
        <v>406</v>
      </c>
      <c r="G5" s="352"/>
      <c r="H5" s="352"/>
      <c r="I5" s="353"/>
      <c r="J5" s="352" t="s">
        <v>407</v>
      </c>
      <c r="K5" s="352"/>
      <c r="L5" s="352"/>
      <c r="M5" s="353"/>
      <c r="N5" s="352" t="s">
        <v>408</v>
      </c>
      <c r="O5" s="352"/>
      <c r="P5" s="352"/>
      <c r="Q5" s="353"/>
      <c r="R5" s="352" t="s">
        <v>409</v>
      </c>
      <c r="S5" s="352"/>
      <c r="T5" s="352"/>
    </row>
    <row r="6" spans="1:20" ht="67.5" customHeight="1">
      <c r="A6" s="354" t="s">
        <v>64</v>
      </c>
      <c r="B6" s="108" t="s">
        <v>410</v>
      </c>
      <c r="C6" s="108" t="s">
        <v>411</v>
      </c>
      <c r="D6" s="108" t="s">
        <v>412</v>
      </c>
      <c r="E6" s="108"/>
      <c r="F6" s="108" t="s">
        <v>410</v>
      </c>
      <c r="G6" s="108" t="s">
        <v>411</v>
      </c>
      <c r="H6" s="108" t="s">
        <v>412</v>
      </c>
      <c r="I6" s="108"/>
      <c r="J6" s="108" t="s">
        <v>410</v>
      </c>
      <c r="K6" s="108" t="s">
        <v>411</v>
      </c>
      <c r="L6" s="108" t="s">
        <v>412</v>
      </c>
      <c r="M6" s="108"/>
      <c r="N6" s="108" t="s">
        <v>410</v>
      </c>
      <c r="O6" s="108" t="s">
        <v>411</v>
      </c>
      <c r="P6" s="108" t="s">
        <v>412</v>
      </c>
      <c r="Q6" s="108"/>
      <c r="R6" s="108" t="s">
        <v>410</v>
      </c>
      <c r="S6" s="108" t="s">
        <v>411</v>
      </c>
      <c r="T6" s="108" t="s">
        <v>412</v>
      </c>
    </row>
    <row r="7" spans="1:20" ht="18" customHeight="1">
      <c r="A7" s="85" t="s">
        <v>28</v>
      </c>
      <c r="B7" s="133">
        <v>0</v>
      </c>
      <c r="C7" s="133">
        <v>0</v>
      </c>
      <c r="D7" s="133">
        <v>0</v>
      </c>
      <c r="E7" s="133">
        <v>0</v>
      </c>
      <c r="F7" s="133">
        <v>0</v>
      </c>
      <c r="G7" s="133">
        <v>0</v>
      </c>
      <c r="H7" s="133">
        <v>0</v>
      </c>
      <c r="I7" s="15">
        <v>0</v>
      </c>
      <c r="J7" s="133">
        <v>1</v>
      </c>
      <c r="K7" s="133">
        <v>28.954999999999998</v>
      </c>
      <c r="L7" s="133">
        <v>0</v>
      </c>
      <c r="M7" s="15">
        <v>0</v>
      </c>
      <c r="N7" s="133">
        <v>0</v>
      </c>
      <c r="O7" s="133">
        <v>0</v>
      </c>
      <c r="P7" s="133">
        <v>0</v>
      </c>
      <c r="R7" s="133">
        <v>1</v>
      </c>
      <c r="S7" s="133">
        <v>17.295999999999999</v>
      </c>
      <c r="T7" s="133">
        <v>0</v>
      </c>
    </row>
    <row r="8" spans="1:20" ht="18" customHeight="1">
      <c r="A8" s="21" t="s">
        <v>29</v>
      </c>
      <c r="B8" s="133">
        <v>5140</v>
      </c>
      <c r="C8" s="133">
        <v>14332.314</v>
      </c>
      <c r="D8" s="133">
        <v>0</v>
      </c>
      <c r="E8" s="133">
        <v>0</v>
      </c>
      <c r="F8" s="133">
        <v>101</v>
      </c>
      <c r="G8" s="133">
        <v>222.726</v>
      </c>
      <c r="H8" s="133">
        <v>0</v>
      </c>
      <c r="I8" s="15">
        <v>0</v>
      </c>
      <c r="J8" s="133">
        <v>10122</v>
      </c>
      <c r="K8" s="133">
        <v>47104.991000000002</v>
      </c>
      <c r="L8" s="133">
        <v>0</v>
      </c>
      <c r="M8" s="15">
        <v>0</v>
      </c>
      <c r="N8" s="133">
        <v>1377</v>
      </c>
      <c r="O8" s="133">
        <v>9610.67</v>
      </c>
      <c r="P8" s="133">
        <v>0</v>
      </c>
      <c r="R8" s="133">
        <v>145343</v>
      </c>
      <c r="S8" s="133">
        <v>537315.39</v>
      </c>
      <c r="T8" s="133">
        <v>0</v>
      </c>
    </row>
    <row r="9" spans="1:20" ht="18" customHeight="1">
      <c r="A9" s="21" t="s">
        <v>30</v>
      </c>
      <c r="B9" s="133">
        <v>3676</v>
      </c>
      <c r="C9" s="133">
        <v>40019.682999999997</v>
      </c>
      <c r="D9" s="133">
        <v>0</v>
      </c>
      <c r="E9" s="133">
        <v>0</v>
      </c>
      <c r="F9" s="133">
        <v>17</v>
      </c>
      <c r="G9" s="133">
        <v>584.07500000000005</v>
      </c>
      <c r="H9" s="133">
        <v>0</v>
      </c>
      <c r="I9" s="15">
        <v>0</v>
      </c>
      <c r="J9" s="133">
        <v>469</v>
      </c>
      <c r="K9" s="133">
        <v>5617.1469999999999</v>
      </c>
      <c r="L9" s="133">
        <v>0</v>
      </c>
      <c r="M9" s="15">
        <v>0</v>
      </c>
      <c r="N9" s="133">
        <v>405</v>
      </c>
      <c r="O9" s="133">
        <v>4190.1549999999997</v>
      </c>
      <c r="P9" s="133">
        <v>0</v>
      </c>
      <c r="R9" s="133">
        <v>11944</v>
      </c>
      <c r="S9" s="133">
        <v>82197.073000000004</v>
      </c>
      <c r="T9" s="133">
        <v>0</v>
      </c>
    </row>
    <row r="10" spans="1:20" ht="24.75" customHeight="1">
      <c r="A10" s="21" t="s">
        <v>31</v>
      </c>
      <c r="B10" s="133">
        <v>1</v>
      </c>
      <c r="C10" s="133">
        <v>8.68</v>
      </c>
      <c r="D10" s="133">
        <v>0</v>
      </c>
      <c r="E10" s="133">
        <v>0</v>
      </c>
      <c r="F10" s="133">
        <v>0</v>
      </c>
      <c r="G10" s="133">
        <v>0</v>
      </c>
      <c r="H10" s="133">
        <v>0</v>
      </c>
      <c r="I10" s="15">
        <v>0</v>
      </c>
      <c r="J10" s="133">
        <v>2</v>
      </c>
      <c r="K10" s="133">
        <v>61.831000000000003</v>
      </c>
      <c r="L10" s="133">
        <v>0</v>
      </c>
      <c r="M10" s="15">
        <v>0</v>
      </c>
      <c r="N10" s="133">
        <v>2</v>
      </c>
      <c r="O10" s="133">
        <v>39.426000000000002</v>
      </c>
      <c r="P10" s="133">
        <v>0</v>
      </c>
      <c r="R10" s="133">
        <v>3</v>
      </c>
      <c r="S10" s="133">
        <v>49.01</v>
      </c>
      <c r="T10" s="133">
        <v>0</v>
      </c>
    </row>
    <row r="11" spans="1:20" ht="18" customHeight="1">
      <c r="A11" s="21" t="s">
        <v>32</v>
      </c>
      <c r="B11" s="133">
        <v>54</v>
      </c>
      <c r="C11" s="133">
        <v>542.1</v>
      </c>
      <c r="D11" s="133">
        <v>0</v>
      </c>
      <c r="E11" s="133">
        <v>0</v>
      </c>
      <c r="F11" s="133">
        <v>24</v>
      </c>
      <c r="G11" s="133">
        <v>145.86000000000001</v>
      </c>
      <c r="H11" s="133">
        <v>0</v>
      </c>
      <c r="I11" s="15">
        <v>0</v>
      </c>
      <c r="J11" s="133">
        <v>307</v>
      </c>
      <c r="K11" s="133">
        <v>2680.0520000000001</v>
      </c>
      <c r="L11" s="133">
        <v>0</v>
      </c>
      <c r="M11" s="15">
        <v>0</v>
      </c>
      <c r="N11" s="133">
        <v>11</v>
      </c>
      <c r="O11" s="133">
        <v>84.89</v>
      </c>
      <c r="P11" s="133">
        <v>0</v>
      </c>
      <c r="R11" s="133">
        <v>1361</v>
      </c>
      <c r="S11" s="133">
        <v>14948.076999999999</v>
      </c>
      <c r="T11" s="133">
        <v>0</v>
      </c>
    </row>
    <row r="12" spans="1:20" ht="22.5" customHeight="1">
      <c r="A12" s="89" t="s">
        <v>33</v>
      </c>
      <c r="B12" s="133">
        <v>14</v>
      </c>
      <c r="C12" s="133">
        <v>1.738</v>
      </c>
      <c r="D12" s="133">
        <v>0</v>
      </c>
      <c r="E12" s="133">
        <v>0</v>
      </c>
      <c r="F12" s="133">
        <v>0</v>
      </c>
      <c r="G12" s="133">
        <v>0</v>
      </c>
      <c r="H12" s="133">
        <v>0</v>
      </c>
      <c r="I12" s="15">
        <v>0</v>
      </c>
      <c r="J12" s="133">
        <v>48</v>
      </c>
      <c r="K12" s="133">
        <v>9.3889999999999993</v>
      </c>
      <c r="L12" s="133">
        <v>0</v>
      </c>
      <c r="M12" s="15">
        <v>0</v>
      </c>
      <c r="N12" s="133">
        <v>0</v>
      </c>
      <c r="O12" s="133">
        <v>0</v>
      </c>
      <c r="P12" s="133">
        <v>0</v>
      </c>
      <c r="R12" s="133">
        <v>213</v>
      </c>
      <c r="S12" s="133">
        <v>74.677999999999997</v>
      </c>
      <c r="T12" s="133">
        <v>0</v>
      </c>
    </row>
    <row r="13" spans="1:20" ht="18" customHeight="1">
      <c r="A13" s="21" t="s">
        <v>34</v>
      </c>
      <c r="B13" s="133">
        <v>0</v>
      </c>
      <c r="C13" s="133">
        <v>0</v>
      </c>
      <c r="D13" s="133">
        <v>0</v>
      </c>
      <c r="E13" s="133">
        <v>0</v>
      </c>
      <c r="F13" s="133">
        <v>5</v>
      </c>
      <c r="G13" s="133">
        <v>342.62799999999999</v>
      </c>
      <c r="H13" s="133">
        <v>59.805</v>
      </c>
      <c r="I13" s="15">
        <v>0</v>
      </c>
      <c r="J13" s="133">
        <v>2</v>
      </c>
      <c r="K13" s="133">
        <v>0</v>
      </c>
      <c r="L13" s="133">
        <v>53.164999999999999</v>
      </c>
      <c r="M13" s="15">
        <v>0</v>
      </c>
      <c r="N13" s="133">
        <v>2</v>
      </c>
      <c r="O13" s="133">
        <v>44.77</v>
      </c>
      <c r="P13" s="133">
        <v>16.074999999999999</v>
      </c>
      <c r="R13" s="133">
        <v>7</v>
      </c>
      <c r="S13" s="133">
        <v>298.68900000000002</v>
      </c>
      <c r="T13" s="133">
        <v>52.652000000000001</v>
      </c>
    </row>
    <row r="14" spans="1:20" ht="18" customHeight="1">
      <c r="A14" s="21" t="s">
        <v>35</v>
      </c>
      <c r="B14" s="133">
        <v>276</v>
      </c>
      <c r="C14" s="133">
        <v>2686.8429999999998</v>
      </c>
      <c r="D14" s="133">
        <v>0</v>
      </c>
      <c r="E14" s="133">
        <v>0</v>
      </c>
      <c r="F14" s="133">
        <v>4</v>
      </c>
      <c r="G14" s="133">
        <v>55.948</v>
      </c>
      <c r="H14" s="133">
        <v>0</v>
      </c>
      <c r="I14" s="15">
        <v>0</v>
      </c>
      <c r="J14" s="133">
        <v>511</v>
      </c>
      <c r="K14" s="133">
        <v>4197.5429999999997</v>
      </c>
      <c r="L14" s="133">
        <v>13.102</v>
      </c>
      <c r="M14" s="15">
        <v>0</v>
      </c>
      <c r="N14" s="133">
        <v>373</v>
      </c>
      <c r="O14" s="133">
        <v>2217.107</v>
      </c>
      <c r="P14" s="133">
        <v>5.1779999999999999</v>
      </c>
      <c r="R14" s="133">
        <v>2159</v>
      </c>
      <c r="S14" s="133">
        <v>20825.03</v>
      </c>
      <c r="T14" s="133">
        <v>0</v>
      </c>
    </row>
    <row r="15" spans="1:20" ht="18" customHeight="1">
      <c r="A15" s="21" t="s">
        <v>36</v>
      </c>
      <c r="B15" s="133">
        <v>528</v>
      </c>
      <c r="C15" s="133">
        <v>3576.0639999999999</v>
      </c>
      <c r="D15" s="133">
        <v>0</v>
      </c>
      <c r="E15" s="133">
        <v>0</v>
      </c>
      <c r="F15" s="133">
        <v>0</v>
      </c>
      <c r="G15" s="133">
        <v>0</v>
      </c>
      <c r="H15" s="133">
        <v>0</v>
      </c>
      <c r="I15" s="15">
        <v>0</v>
      </c>
      <c r="J15" s="133">
        <v>242</v>
      </c>
      <c r="K15" s="133">
        <v>1771.8330000000001</v>
      </c>
      <c r="L15" s="133">
        <v>0</v>
      </c>
      <c r="M15" s="15">
        <v>0</v>
      </c>
      <c r="N15" s="133">
        <v>114</v>
      </c>
      <c r="O15" s="133">
        <v>695.49800000000005</v>
      </c>
      <c r="P15" s="133">
        <v>0</v>
      </c>
      <c r="R15" s="133">
        <v>1562</v>
      </c>
      <c r="S15" s="133">
        <v>12378.138999999999</v>
      </c>
      <c r="T15" s="133">
        <v>0</v>
      </c>
    </row>
    <row r="16" spans="1:20" ht="27" customHeight="1" thickBot="1">
      <c r="A16" s="136" t="s">
        <v>37</v>
      </c>
      <c r="B16" s="137">
        <v>9689</v>
      </c>
      <c r="C16" s="137">
        <v>61167.421999999991</v>
      </c>
      <c r="D16" s="137">
        <v>0</v>
      </c>
      <c r="E16" s="137">
        <v>0</v>
      </c>
      <c r="F16" s="137">
        <v>151</v>
      </c>
      <c r="G16" s="137">
        <v>1351.2370000000001</v>
      </c>
      <c r="H16" s="137">
        <v>59.805</v>
      </c>
      <c r="I16" s="137">
        <v>0</v>
      </c>
      <c r="J16" s="137">
        <v>11704</v>
      </c>
      <c r="K16" s="137">
        <v>61471.741000000002</v>
      </c>
      <c r="L16" s="137">
        <v>66.266999999999996</v>
      </c>
      <c r="M16" s="137">
        <v>0</v>
      </c>
      <c r="N16" s="137">
        <v>2284</v>
      </c>
      <c r="O16" s="137">
        <v>16882.516</v>
      </c>
      <c r="P16" s="137">
        <v>21.253</v>
      </c>
      <c r="Q16" s="137"/>
      <c r="R16" s="137">
        <v>162593</v>
      </c>
      <c r="S16" s="137">
        <v>668103.38199999998</v>
      </c>
      <c r="T16" s="137">
        <v>52.652000000000001</v>
      </c>
    </row>
    <row r="17" spans="1:20" ht="20.25" customHeight="1">
      <c r="A17" s="21" t="s">
        <v>413</v>
      </c>
    </row>
    <row r="18" spans="1:20" ht="17.25" customHeight="1">
      <c r="A18" s="15" t="s">
        <v>69</v>
      </c>
      <c r="B18" s="355"/>
      <c r="C18" s="355"/>
      <c r="D18" s="355"/>
      <c r="E18" s="355"/>
      <c r="F18" s="134"/>
      <c r="G18" s="134"/>
      <c r="H18" s="134"/>
      <c r="I18" s="134"/>
      <c r="J18" s="134"/>
      <c r="K18" s="134"/>
      <c r="L18" s="134"/>
      <c r="M18" s="134"/>
      <c r="N18" s="134"/>
      <c r="O18" s="134"/>
      <c r="P18" s="134"/>
      <c r="Q18" s="134"/>
      <c r="R18" s="134"/>
      <c r="S18" s="134"/>
      <c r="T18" s="134"/>
    </row>
    <row r="19" spans="1:20">
      <c r="B19" s="356"/>
      <c r="C19" s="356"/>
      <c r="D19" s="356"/>
      <c r="E19" s="356"/>
      <c r="F19" s="356"/>
      <c r="G19" s="356"/>
      <c r="H19" s="356"/>
      <c r="I19" s="356"/>
      <c r="J19" s="356"/>
      <c r="K19" s="356"/>
      <c r="L19" s="356"/>
      <c r="M19" s="356"/>
      <c r="N19" s="356"/>
      <c r="O19" s="356"/>
      <c r="P19" s="356"/>
      <c r="Q19" s="356"/>
      <c r="R19" s="356"/>
      <c r="S19" s="356"/>
      <c r="T19" s="356"/>
    </row>
    <row r="20" spans="1:20">
      <c r="D20" s="139"/>
      <c r="E20" s="139"/>
    </row>
  </sheetData>
  <mergeCells count="7">
    <mergeCell ref="A2:T2"/>
    <mergeCell ref="A3:T3"/>
    <mergeCell ref="B5:D5"/>
    <mergeCell ref="F5:H5"/>
    <mergeCell ref="J5:L5"/>
    <mergeCell ref="N5:P5"/>
    <mergeCell ref="R5:T5"/>
  </mergeCells>
  <hyperlinks>
    <hyperlink ref="A1" location="Índice!A1" display="Volver al Índice" xr:uid="{2F15C3EB-40A8-415D-A0D8-1B9324C022F1}"/>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2024-05-10T20:28:32Z</dcterms:created>
  <dcterms:modified xsi:type="dcterms:W3CDTF">2024-05-10T20:29:07Z</dcterms:modified>
</cp:coreProperties>
</file>