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F0D87751-139D-401F-A32A-4962AE9AA57E}" xr6:coauthVersionLast="47" xr6:coauthVersionMax="47" xr10:uidLastSave="{00000000-0000-0000-0000-000000000000}"/>
  <bookViews>
    <workbookView xWindow="-108" yWindow="-108" windowWidth="23256" windowHeight="12576" xr2:uid="{52767012-EB47-4B1A-92DB-661CA9BD36D6}"/>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Fill" localSheetId="12" hidden="1">#REF!</definedName>
    <definedName name="_Fill" localSheetId="28" hidden="1">#REF!</definedName>
    <definedName name="_Fill" localSheetId="29" hidden="1">#REF!</definedName>
    <definedName name="_Fill" localSheetId="11" hidden="1">#REF!</definedName>
    <definedName name="_Fill" hidden="1">#REF!</definedName>
    <definedName name="_xlnm._FilterDatabase" localSheetId="27" hidden="1">'25'!$A$7:$J$27</definedName>
    <definedName name="_xlnm._FilterDatabase" localSheetId="7" hidden="1">'5'!$A$7:$R$8</definedName>
    <definedName name="_Key1" localSheetId="12" hidden="1">#REF!</definedName>
    <definedName name="_Key1" localSheetId="28" hidden="1">#REF!</definedName>
    <definedName name="_Key1" localSheetId="29" hidden="1">#REF!</definedName>
    <definedName name="_Key1" localSheetId="11" hidden="1">#REF!</definedName>
    <definedName name="_Key1" hidden="1">#REF!</definedName>
    <definedName name="_Order1" hidden="1">255</definedName>
    <definedName name="_Sort" localSheetId="12" hidden="1">#REF!</definedName>
    <definedName name="_Sort" localSheetId="28" hidden="1">#REF!</definedName>
    <definedName name="_Sort" localSheetId="29" hidden="1">#REF!</definedName>
    <definedName name="_Sort" localSheetId="11" hidden="1">#REF!</definedName>
    <definedName name="_Sort" hidden="1">#REF!</definedName>
    <definedName name="A_IMPRESIÓN_IM" localSheetId="12">#REF!</definedName>
    <definedName name="A_IMPRESIÓN_IM" localSheetId="28">#REF!</definedName>
    <definedName name="A_IMPRESIÓN_IM" localSheetId="29">#REF!</definedName>
    <definedName name="A_IMPRESIÓN_IM" localSheetId="1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 localSheetId="12">#REF!</definedName>
    <definedName name="BANCOS" localSheetId="28">#REF!</definedName>
    <definedName name="BANCOS" localSheetId="29">#REF!</definedName>
    <definedName name="BANCOS" localSheetId="11">#REF!</definedName>
    <definedName name="BANCOS">#REF!</definedName>
    <definedName name="CM">[12]Data!$B$1</definedName>
    <definedName name="CONTINENTAL" localSheetId="12">#REF!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11">#REF!</definedName>
    <definedName name="CONTINENTAL">#REF!</definedName>
    <definedName name="CR">[12]Data!$Q$1</definedName>
    <definedName name="Datos1" localSheetId="12">#REF!,#REF!,#REF!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11">#REF!,#REF!,#REF!</definedName>
    <definedName name="Datos1">#REF!,#REF!,#REF!</definedName>
    <definedName name="Datos2" localSheetId="12">#REF!,#REF!</definedName>
    <definedName name="Datos2" localSheetId="28">#REF!,#REF!</definedName>
    <definedName name="Datos2" localSheetId="29">#REF!,#REF!</definedName>
    <definedName name="Datos2" localSheetId="30">#REF!,#REF!</definedName>
    <definedName name="Datos2" localSheetId="31">#REF!,#REF!</definedName>
    <definedName name="Datos2" localSheetId="11">#REF!,#REF!</definedName>
    <definedName name="Datos2">#REF!,#REF!</definedName>
    <definedName name="Datos3" localSheetId="12">#REF!,#REF!</definedName>
    <definedName name="Datos3" localSheetId="28">#REF!,#REF!</definedName>
    <definedName name="Datos3" localSheetId="29">#REF!,#REF!</definedName>
    <definedName name="Datos3" localSheetId="30">#REF!,#REF!</definedName>
    <definedName name="Datos3" localSheetId="31">#REF!,#REF!</definedName>
    <definedName name="Datos3" localSheetId="11">#REF!,#REF!</definedName>
    <definedName name="Datos3">#REF!,#REF!</definedName>
    <definedName name="EDPYME">[12]Data!$AD$1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'[16]Posicion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'[16]Posicion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 localSheetId="31">'[14]Ctas-Ind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12">'[7]02-T_DEP'!#REF!</definedName>
    <definedName name="Inicio" localSheetId="28">'[7]02-T_DEP'!#REF!</definedName>
    <definedName name="Inicio" localSheetId="29">'[17]02-T_DEP'!#REF!</definedName>
    <definedName name="Inicio" localSheetId="30">'[15]02-T_DEP'!#REF!</definedName>
    <definedName name="Inicio" localSheetId="31">'[20]02-T_DEP'!#REF!</definedName>
    <definedName name="Inicio" localSheetId="11">'[7]02-T_DEP'!#REF!</definedName>
    <definedName name="Inicio">'[7]02-T_DEP'!#REF!</definedName>
    <definedName name="matrix" localSheetId="12">#REF!</definedName>
    <definedName name="matrix" localSheetId="28">#REF!</definedName>
    <definedName name="matrix" localSheetId="29">#REF!</definedName>
    <definedName name="matrix" localSheetId="11">#REF!</definedName>
    <definedName name="matrix">#REF!</definedName>
    <definedName name="MFinanc" localSheetId="30">#REF!</definedName>
    <definedName name="MFinanc" localSheetId="31">#REF!</definedName>
    <definedName name="MFinanc">#REF!</definedName>
    <definedName name="pali" localSheetId="12">#REF!</definedName>
    <definedName name="pali" localSheetId="28">#REF!</definedName>
    <definedName name="pali" localSheetId="29">#REF!</definedName>
    <definedName name="pali" localSheetId="11">#REF!</definedName>
    <definedName name="pali">#REF!</definedName>
    <definedName name="palii" localSheetId="12">#REF!</definedName>
    <definedName name="palii">#REF!</definedName>
    <definedName name="parei" localSheetId="12">#REF!</definedName>
    <definedName name="parei">#REF!</definedName>
    <definedName name="pata" localSheetId="12">#REF!</definedName>
    <definedName name="pata">#REF!</definedName>
    <definedName name="patai" localSheetId="12">#REF!</definedName>
    <definedName name="patai">#REF!</definedName>
    <definedName name="paug" localSheetId="12">#REF!</definedName>
    <definedName name="paug">#REF!</definedName>
    <definedName name="pbap" localSheetId="12">#REF!</definedName>
    <definedName name="pbap">#REF!</definedName>
    <definedName name="pbkji" localSheetId="12">#REF!</definedName>
    <definedName name="pbkji">#REF!</definedName>
    <definedName name="pbueb" localSheetId="12">#REF!</definedName>
    <definedName name="pbueb">#REF!</definedName>
    <definedName name="pcel" localSheetId="12">#REF!</definedName>
    <definedName name="pcel">#REF!</definedName>
    <definedName name="pceli" localSheetId="12">#REF!</definedName>
    <definedName name="pceli">#REF!</definedName>
    <definedName name="pcon" localSheetId="12">#REF!</definedName>
    <definedName name="pcon">#REF!</definedName>
    <definedName name="pcre" localSheetId="12">#REF!</definedName>
    <definedName name="pcre">#REF!</definedName>
    <definedName name="pcsg" localSheetId="12">#REF!</definedName>
    <definedName name="pcsg">#REF!</definedName>
    <definedName name="pede" localSheetId="12">#REF!</definedName>
    <definedName name="pede">#REF!</definedName>
    <definedName name="PEF" localSheetId="12">#REF!</definedName>
    <definedName name="PEF">#REF!</definedName>
    <definedName name="pege" localSheetId="12">#REF!</definedName>
    <definedName name="pege">#REF!</definedName>
    <definedName name="pelsi" localSheetId="12">#REF!</definedName>
    <definedName name="pelsi">#REF!</definedName>
    <definedName name="Periodo" localSheetId="3">'1'!$A$3</definedName>
    <definedName name="periodo" localSheetId="12">[8]BD_Datos!$B$3</definedName>
    <definedName name="periodo" localSheetId="28">[8]BD_Datos!$B$3</definedName>
    <definedName name="periodo" localSheetId="29">[18]BD_Datos!$B$3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[18]BD_Datos!$D$3</definedName>
    <definedName name="periodo_aa">[8]BD_Datos!$D$3</definedName>
    <definedName name="pfer" localSheetId="12">#REF!</definedName>
    <definedName name="pfer" localSheetId="28">#REF!</definedName>
    <definedName name="pfer" localSheetId="29">#REF!</definedName>
    <definedName name="pfer" localSheetId="11">#REF!</definedName>
    <definedName name="pfer">#REF!</definedName>
    <definedName name="pgra" localSheetId="12">#REF!</definedName>
    <definedName name="pgra" localSheetId="28">#REF!</definedName>
    <definedName name="pgra" localSheetId="29">#REF!</definedName>
    <definedName name="pgra" localSheetId="11">#REF!</definedName>
    <definedName name="pgra">#REF!</definedName>
    <definedName name="pluz" localSheetId="12">#REF!</definedName>
    <definedName name="pluz">#REF!</definedName>
    <definedName name="pmili" localSheetId="12">#REF!</definedName>
    <definedName name="pmili">#REF!</definedName>
    <definedName name="pmini" localSheetId="12">#REF!</definedName>
    <definedName name="pmini">#REF!</definedName>
    <definedName name="pmori" localSheetId="12">#REF!</definedName>
    <definedName name="pmori">#REF!</definedName>
    <definedName name="ppom" localSheetId="12">#REF!</definedName>
    <definedName name="ppom">#REF!</definedName>
    <definedName name="Print_Area" localSheetId="3">'1'!$A$1:$CB$143</definedName>
    <definedName name="Print_Area" localSheetId="4">'2'!$A$1:$CB$81</definedName>
    <definedName name="Print_Area" localSheetId="5">'3'!$A$1:$T$38</definedName>
    <definedName name="pspc" localSheetId="12">#REF!</definedName>
    <definedName name="pspc">#REF!</definedName>
    <definedName name="ptelb" localSheetId="12">#REF!</definedName>
    <definedName name="ptelb">#REF!</definedName>
    <definedName name="pvol" localSheetId="12">#REF!</definedName>
    <definedName name="pvol">#REF!</definedName>
    <definedName name="pvolb" localSheetId="12">#REF!</definedName>
    <definedName name="pvolb">#REF!</definedName>
    <definedName name="pwie" localSheetId="12">#REF!</definedName>
    <definedName name="pwie">#REF!</definedName>
    <definedName name="qqqq" localSheetId="12">#REF!</definedName>
    <definedName name="qqqq">#REF!</definedName>
    <definedName name="SWAPS" localSheetId="29">'[16]Posicion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'[3]05-BG'!$B$62</definedName>
    <definedName name="TIT" localSheetId="12">#REF!</definedName>
    <definedName name="TIT" localSheetId="28">#REF!</definedName>
    <definedName name="TIT" localSheetId="29">#REF!</definedName>
    <definedName name="TIT" localSheetId="11">#REF!</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 localSheetId="12">#REF!</definedName>
    <definedName name="vali" localSheetId="28">#REF!</definedName>
    <definedName name="vali" localSheetId="29">#REF!</definedName>
    <definedName name="vali" localSheetId="11">#REF!</definedName>
    <definedName name="vali">#REF!</definedName>
    <definedName name="valii" localSheetId="12">#REF!</definedName>
    <definedName name="valii">#REF!</definedName>
    <definedName name="varei" localSheetId="12">#REF!</definedName>
    <definedName name="varei">#REF!</definedName>
    <definedName name="vata" localSheetId="12">#REF!</definedName>
    <definedName name="vata">#REF!</definedName>
    <definedName name="vatai" localSheetId="12">#REF!</definedName>
    <definedName name="vatai">#REF!</definedName>
    <definedName name="vaug" localSheetId="12">#REF!</definedName>
    <definedName name="vaug">#REF!</definedName>
    <definedName name="vbap" localSheetId="12">#REF!</definedName>
    <definedName name="vbap">#REF!</definedName>
    <definedName name="vbkji" localSheetId="12">#REF!</definedName>
    <definedName name="vbkji">#REF!</definedName>
    <definedName name="vbueb" localSheetId="12">#REF!</definedName>
    <definedName name="vbueb">#REF!</definedName>
    <definedName name="vcel" localSheetId="12">#REF!</definedName>
    <definedName name="vcel">#REF!</definedName>
    <definedName name="vceli" localSheetId="12">#REF!</definedName>
    <definedName name="vceli">#REF!</definedName>
    <definedName name="vcon" localSheetId="12">#REF!</definedName>
    <definedName name="vcon">#REF!</definedName>
    <definedName name="vcre" localSheetId="12">#REF!</definedName>
    <definedName name="vcre">#REF!</definedName>
    <definedName name="vcsg" localSheetId="12">#REF!</definedName>
    <definedName name="vcsg">#REF!</definedName>
    <definedName name="vede" localSheetId="12">#REF!</definedName>
    <definedName name="vede">#REF!</definedName>
    <definedName name="vege" localSheetId="12">#REF!</definedName>
    <definedName name="vege">#REF!</definedName>
    <definedName name="velsi" localSheetId="12">#REF!</definedName>
    <definedName name="velsi">#REF!</definedName>
    <definedName name="vfer" localSheetId="12">#REF!</definedName>
    <definedName name="vfer">#REF!</definedName>
    <definedName name="vgra" localSheetId="12">#REF!</definedName>
    <definedName name="vgra">#REF!</definedName>
    <definedName name="vluz" localSheetId="12">#REF!</definedName>
    <definedName name="vluz">#REF!</definedName>
    <definedName name="vmili" localSheetId="12">#REF!</definedName>
    <definedName name="vmili">#REF!</definedName>
    <definedName name="vmini" localSheetId="12">#REF!</definedName>
    <definedName name="vmini">#REF!</definedName>
    <definedName name="vmori" localSheetId="12">#REF!</definedName>
    <definedName name="vmori">#REF!</definedName>
    <definedName name="vpom" localSheetId="12">#REF!</definedName>
    <definedName name="vpom">#REF!</definedName>
    <definedName name="vspc" localSheetId="12">#REF!</definedName>
    <definedName name="vspc">#REF!</definedName>
    <definedName name="vtelb" localSheetId="12">#REF!</definedName>
    <definedName name="vtelb">#REF!</definedName>
    <definedName name="vvolb" localSheetId="12">#REF!</definedName>
    <definedName name="vvolb">#REF!</definedName>
    <definedName name="vwie" localSheetId="12">#REF!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<sst xmlns="http://schemas.openxmlformats.org/spreadsheetml/2006/main" count="8097" uniqueCount="1582">
  <si>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</si>
  <si>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</si>
  <si>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</si>
  <si>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</si>
  <si>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</si>
  <si>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</si>
  <si>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</si>
  <si>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</si>
  <si>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</si>
  <si>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</si>
  <si>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</si>
  <si>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</si>
  <si>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</si>
  <si>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</si>
  <si>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</si>
  <si>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</si>
  <si>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</si>
  <si>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</si>
  <si>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</si>
  <si>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</si>
  <si>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</si>
  <si>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</si>
  <si>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</si>
  <si>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</si>
  <si>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</si>
  <si>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</si>
  <si>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</si>
  <si>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</si>
  <si>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</si>
  <si>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</si>
  <si>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</si>
  <si>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</si>
  <si>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</si>
  <si>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</si>
  <si>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</si>
  <si>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</si>
  <si>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</si>
  <si>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</si>
  <si>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</si>
  <si>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</si>
  <si>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</si>
  <si>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</si>
  <si>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</si>
  <si>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</si>
  <si>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</si>
  <si>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</si>
  <si>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</si>
  <si>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</si>
  <si>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</si>
  <si>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</si>
  <si>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</si>
  <si>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</si>
  <si>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</si>
  <si>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</si>
  <si>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</si>
  <si>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</si>
  <si>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</si>
  <si>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</si>
  <si>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</si>
  <si>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</si>
  <si>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</si>
  <si>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</si>
  <si>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</si>
  <si>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</si>
  <si>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</si>
  <si>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</si>
  <si>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</si>
  <si>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</si>
  <si>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</si>
  <si>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</si>
  <si>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</si>
  <si>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</si>
  <si>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</si>
  <si>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</si>
  <si>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</si>
  <si>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</si>
  <si>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</si>
  <si>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</si>
  <si>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</si>
  <si>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</si>
  <si>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</si>
  <si>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</si>
  <si>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</si>
  <si>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</si>
  <si>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</si>
  <si>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</si>
  <si>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</si>
  <si>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</si>
  <si>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</si>
  <si>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</si>
  <si>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</si>
  <si>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</si>
  <si>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</si>
  <si>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</si>
  <si>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</si>
  <si>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</si>
  <si>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</si>
  <si>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</si>
  <si>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</si>
  <si>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</si>
  <si>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</si>
  <si>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</si>
  <si>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</si>
  <si>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</si>
  <si>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</si>
  <si>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</si>
  <si>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</si>
  <si>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</si>
  <si>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</si>
  <si>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</si>
  <si>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</si>
  <si>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</si>
  <si>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</si>
  <si>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</si>
  <si>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</si>
  <si>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</si>
  <si>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</si>
  <si>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</si>
  <si>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</si>
  <si>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</si>
  <si>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</si>
  <si>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</si>
  <si>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</si>
  <si>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</si>
  <si>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</si>
  <si>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</si>
  <si>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</si>
  <si>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</si>
  <si>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</si>
  <si>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</si>
  <si>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</si>
  <si>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</si>
  <si>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</si>
  <si>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</si>
  <si>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</si>
  <si>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</si>
  <si>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</si>
  <si>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</si>
  <si>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</si>
  <si>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</si>
  <si>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</si>
  <si>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</si>
  <si>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</si>
  <si>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</si>
  <si>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</si>
  <si>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</si>
  <si>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</si>
  <si>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</si>
  <si>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</si>
  <si>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</si>
  <si>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</si>
  <si>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</si>
  <si>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</si>
  <si>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</si>
  <si>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</si>
  <si>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</si>
  <si>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</si>
  <si>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</si>
  <si>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</si>
  <si>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</si>
  <si>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</si>
  <si>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</si>
  <si>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</si>
  <si>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</si>
  <si>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</si>
  <si>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</si>
  <si>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</si>
  <si>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</si>
  <si>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</si>
  <si>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</si>
  <si>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</si>
  <si>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</si>
  <si>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</si>
  <si>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</si>
  <si>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</si>
  <si>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</si>
  <si>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</si>
  <si>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</si>
  <si>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</si>
  <si>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</si>
  <si>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</si>
  <si>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</si>
  <si>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</si>
  <si>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</si>
  <si>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</si>
  <si>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</si>
  <si>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</si>
  <si>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</si>
  <si>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</si>
  <si>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</si>
  <si>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</si>
  <si>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</si>
  <si>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</si>
  <si>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</si>
  <si>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</si>
  <si>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</si>
  <si>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</si>
  <si>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</si>
  <si>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</si>
  <si>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</si>
  <si>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</si>
  <si>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</si>
  <si>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</si>
  <si>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</si>
  <si>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</si>
  <si>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</si>
  <si>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</si>
  <si>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</si>
  <si>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</si>
  <si>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</si>
  <si>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</si>
  <si>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</si>
  <si>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</si>
  <si>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</si>
  <si>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</si>
  <si>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</si>
  <si>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</si>
  <si>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</si>
  <si>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</si>
  <si>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</si>
  <si>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</si>
  <si>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</si>
  <si>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</si>
  <si>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</si>
  <si>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</si>
  <si>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</si>
  <si>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</si>
  <si>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</si>
  <si>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</si>
  <si>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</si>
  <si>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</si>
  <si>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</si>
  <si>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</si>
  <si>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</si>
  <si>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</si>
  <si>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</si>
  <si>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</si>
  <si>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</si>
  <si>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</si>
  <si>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</si>
  <si>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</si>
  <si>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</si>
  <si>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</si>
  <si>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</si>
  <si>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</si>
  <si>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</si>
  <si>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</si>
  <si>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</si>
  <si>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</si>
  <si>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</si>
  <si>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</si>
  <si>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</si>
  <si>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</si>
  <si>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</si>
  <si>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</si>
  <si>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</si>
  <si>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</si>
  <si>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</si>
  <si>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</si>
  <si>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</si>
  <si>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</si>
  <si>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</si>
  <si>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</si>
  <si>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</si>
  <si>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</si>
  <si>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</si>
  <si>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</si>
  <si>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</si>
  <si>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</si>
  <si>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</si>
  <si>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</si>
  <si>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</si>
  <si>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</si>
  <si>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</si>
  <si>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</si>
  <si>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</si>
  <si>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</si>
  <si>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</si>
  <si>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</si>
  <si>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</si>
  <si>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</si>
  <si>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</si>
  <si>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</si>
  <si>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</si>
  <si>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</si>
  <si>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</si>
  <si>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</si>
  <si>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</si>
  <si>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</si>
  <si>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</si>
  <si>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</si>
  <si>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</si>
  <si>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</si>
  <si>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</si>
  <si>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</si>
  <si>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</si>
  <si>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</si>
  <si>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</si>
  <si>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</si>
  <si>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</si>
  <si>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</si>
  <si>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</si>
  <si>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</si>
  <si>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</si>
  <si>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</si>
  <si>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</si>
  <si>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</si>
  <si>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</si>
  <si>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</si>
  <si>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Callería</t>
  </si>
  <si>
    <t>Extranjero</t>
  </si>
  <si>
    <t>BANCO PICHINCHA</t>
  </si>
  <si>
    <t>BANBIF</t>
  </si>
  <si>
    <t>SCOTIABANK PERU</t>
  </si>
  <si>
    <t>Nuevo Chimbote</t>
  </si>
  <si>
    <t>Jose Luis Bustamante y Rivero</t>
  </si>
  <si>
    <t>San Sebastian</t>
  </si>
  <si>
    <t>Yarinacocha</t>
  </si>
  <si>
    <t>CITIBANK DEL PERU</t>
  </si>
  <si>
    <t>INTERBANK</t>
  </si>
  <si>
    <t>Cotabambas</t>
  </si>
  <si>
    <t>Challhuahuacho</t>
  </si>
  <si>
    <t>Pataz</t>
  </si>
  <si>
    <t>Parcoy</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</si>
  <si>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</si>
  <si>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</si>
  <si>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</si>
  <si>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</si>
  <si>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</si>
  <si>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</si>
  <si>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</si>
  <si>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</si>
  <si>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</si>
  <si>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</si>
  <si>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</si>
  <si>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</si>
  <si>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</si>
  <si>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</si>
  <si>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</si>
  <si>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</si>
  <si>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</si>
  <si>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</si>
  <si>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Aplao</t>
  </si>
  <si>
    <t>Pampacolca</t>
  </si>
  <si>
    <t>Cocachacra</t>
  </si>
  <si>
    <t>Punta de Bombon</t>
  </si>
  <si>
    <t>Huanta</t>
  </si>
  <si>
    <t>La Mar</t>
  </si>
  <si>
    <t>Tambo</t>
  </si>
  <si>
    <t>Cangallo</t>
  </si>
  <si>
    <t>Cajabamba</t>
  </si>
  <si>
    <t>Celendin</t>
  </si>
  <si>
    <t>Sorochuco</t>
  </si>
  <si>
    <t>Paccha</t>
  </si>
  <si>
    <t>Tacabamba</t>
  </si>
  <si>
    <t>Cutervo</t>
  </si>
  <si>
    <t>Pedro Galvez</t>
  </si>
  <si>
    <t>San Pablo</t>
  </si>
  <si>
    <t>Tongod</t>
  </si>
  <si>
    <t>Santa Cruz</t>
  </si>
  <si>
    <t>San Ignacio</t>
  </si>
  <si>
    <t>Anta</t>
  </si>
  <si>
    <t>Calca</t>
  </si>
  <si>
    <t>Combapata</t>
  </si>
  <si>
    <t>Santiago</t>
  </si>
  <si>
    <t>Echarate</t>
  </si>
  <si>
    <t>Huayopata</t>
  </si>
  <si>
    <t>Quispicanchi</t>
  </si>
  <si>
    <t>Urcos</t>
  </si>
  <si>
    <t>Acomayo</t>
  </si>
  <si>
    <t>Pomacanchi</t>
  </si>
  <si>
    <t>Chumbivilcas</t>
  </si>
  <si>
    <t>Santo Tomas</t>
  </si>
  <si>
    <t>Paucartambo</t>
  </si>
  <si>
    <t>Acobamba</t>
  </si>
  <si>
    <t>Paucara</t>
  </si>
  <si>
    <t>Tayacaja</t>
  </si>
  <si>
    <t>Pampas</t>
  </si>
  <si>
    <t>Jose Crespo y Castillo</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</si>
  <si>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</si>
  <si>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</si>
  <si>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</si>
  <si>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</si>
  <si>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</si>
  <si>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</si>
  <si>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</si>
  <si>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</si>
  <si>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</si>
  <si>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</si>
  <si>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</si>
  <si>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</si>
  <si>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</si>
  <si>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</si>
  <si>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</si>
  <si>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</si>
  <si>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</si>
  <si>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</si>
  <si>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</si>
  <si>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</si>
  <si>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</si>
  <si>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</si>
  <si>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</si>
  <si>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</si>
  <si>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</si>
  <si>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</si>
  <si>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</si>
  <si>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Yanacancha</t>
  </si>
  <si>
    <t>Ayabaca</t>
  </si>
  <si>
    <t>Paimas</t>
  </si>
  <si>
    <t>Huancabamba</t>
  </si>
  <si>
    <t>Canchaque</t>
  </si>
  <si>
    <t>La Matanza</t>
  </si>
  <si>
    <t>Colan</t>
  </si>
  <si>
    <t>La Union</t>
  </si>
  <si>
    <t>Las Lomas</t>
  </si>
  <si>
    <t>Catacaos</t>
  </si>
  <si>
    <t>Ignacio Escudero</t>
  </si>
  <si>
    <t>Los Organos</t>
  </si>
  <si>
    <t>Chucuito</t>
  </si>
  <si>
    <t>Desaguadero</t>
  </si>
  <si>
    <t>Juli</t>
  </si>
  <si>
    <t>El Collao</t>
  </si>
  <si>
    <t>Ilave</t>
  </si>
  <si>
    <t>Mañazo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</si>
  <si>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</si>
  <si>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</si>
  <si>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</si>
  <si>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</si>
  <si>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</si>
  <si>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</si>
  <si>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</si>
  <si>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</si>
  <si>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</si>
  <si>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</si>
  <si>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</si>
  <si>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</si>
  <si>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</si>
  <si>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</si>
  <si>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</si>
  <si>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</si>
  <si>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</si>
  <si>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</si>
  <si>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</si>
  <si>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</si>
  <si>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</si>
  <si>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</si>
  <si>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Espinar</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</si>
  <si>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</si>
  <si>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</si>
  <si>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</si>
  <si>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</si>
  <si>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</si>
  <si>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</si>
  <si>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</si>
  <si>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</si>
  <si>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</si>
  <si>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</si>
  <si>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</si>
  <si>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</si>
  <si>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</si>
  <si>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</si>
  <si>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</si>
  <si>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</si>
  <si>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</si>
  <si>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</si>
  <si>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</si>
  <si>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</si>
  <si>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</si>
  <si>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</si>
  <si>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</si>
  <si>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</si>
  <si>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</si>
  <si>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</si>
  <si>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</si>
  <si>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</si>
  <si>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</si>
  <si>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</si>
  <si>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</si>
  <si>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</si>
  <si>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</si>
  <si>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</si>
  <si>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</si>
  <si>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</si>
  <si>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</si>
  <si>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</si>
  <si>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</si>
  <si>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</si>
  <si>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</si>
  <si>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</si>
  <si>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</si>
  <si>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Actualizado a 06.02.2024</t>
  </si>
  <si>
    <t>Activo</t>
  </si>
  <si>
    <t>Banco BBVA Perú</t>
  </si>
  <si>
    <r>
      <t>Banco de Crédito del Perú</t>
    </r>
    <r>
      <rPr>
        <b/>
        <vertAlign val="superscript"/>
        <sz val="10"/>
        <rFont val="Arial Narrow"/>
        <family val="2"/>
      </rPr>
      <t xml:space="preserve"> </t>
    </r>
  </si>
  <si>
    <t xml:space="preserve">Banco Pichincha </t>
  </si>
  <si>
    <t>Banco Interamericano de Finanzas</t>
  </si>
  <si>
    <t>Citibank***</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</si>
  <si>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</si>
  <si>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</si>
  <si>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</si>
  <si>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</si>
  <si>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</si>
  <si>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</si>
  <si>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</si>
  <si>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</si>
  <si>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</si>
  <si>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</si>
  <si>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</si>
  <si>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</si>
  <si>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</si>
  <si>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</si>
  <si>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</si>
  <si>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</si>
  <si>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</si>
  <si>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</si>
  <si>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</si>
  <si>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</si>
  <si>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</si>
  <si>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</si>
  <si>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</si>
  <si>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</si>
  <si>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</si>
  <si>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</si>
  <si>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</si>
  <si>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</si>
  <si>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</si>
  <si>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</si>
  <si>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</si>
  <si>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</si>
  <si>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</si>
  <si>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</si>
  <si>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</si>
  <si>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</si>
  <si>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</si>
  <si>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</si>
  <si>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</si>
  <si>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</si>
  <si>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</si>
  <si>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</si>
  <si>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</si>
  <si>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</si>
  <si>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</si>
  <si>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</si>
  <si>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</si>
  <si>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</si>
  <si>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</si>
  <si>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</si>
  <si>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</si>
  <si>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</si>
  <si>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</si>
  <si>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3.838</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</si>
  <si>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</si>
  <si>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</si>
  <si>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</si>
  <si>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</si>
  <si>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</si>
  <si>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</si>
  <si>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</si>
  <si>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</si>
  <si>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</si>
  <si>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</si>
  <si>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</si>
  <si>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</si>
  <si>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</si>
  <si>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</si>
  <si>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</si>
  <si>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</si>
  <si>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</si>
  <si>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</si>
  <si>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</si>
  <si>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</si>
  <si>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</si>
  <si>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</si>
  <si>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</si>
  <si>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</si>
  <si>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</si>
  <si>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</si>
  <si>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</si>
  <si>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</si>
  <si>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</si>
  <si>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</si>
  <si>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</si>
  <si>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</si>
  <si>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</si>
  <si>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</si>
  <si>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</si>
  <si>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</si>
  <si>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</si>
  <si>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</si>
  <si>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</si>
  <si>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</si>
  <si>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</si>
  <si>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</si>
  <si>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</si>
  <si>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</si>
  <si>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</si>
  <si>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</si>
  <si>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</si>
  <si>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</si>
  <si>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</si>
  <si>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</si>
  <si>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</si>
  <si>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</si>
  <si>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</si>
  <si>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***Corrigió la información reportada de estados financieros</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</si>
  <si>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</si>
  <si>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</si>
  <si>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</si>
  <si>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</si>
  <si>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</si>
  <si>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</si>
  <si>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</si>
  <si>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</si>
  <si>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</si>
  <si>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</si>
  <si>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</si>
  <si>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</si>
  <si>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</si>
  <si>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</si>
  <si>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</si>
  <si>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</si>
  <si>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</si>
  <si>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</si>
  <si>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</si>
  <si>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</si>
  <si>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</si>
  <si>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</si>
  <si>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</si>
  <si>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</si>
  <si>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</si>
  <si>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</si>
  <si>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</si>
  <si>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</si>
  <si>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</si>
  <si>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</si>
  <si>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</si>
  <si>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</si>
  <si>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</si>
  <si>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</si>
  <si>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</si>
  <si>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</si>
  <si>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</si>
  <si>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</si>
  <si>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</si>
  <si>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</si>
  <si>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</si>
  <si>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</si>
  <si>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</si>
  <si>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</si>
  <si>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</si>
  <si>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</si>
  <si>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</si>
  <si>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</si>
  <si>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</si>
  <si>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</si>
  <si>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</si>
  <si>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</si>
  <si>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</si>
  <si>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</si>
  <si>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</si>
  <si>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</si>
  <si>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</si>
  <si>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</si>
  <si>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</si>
  <si>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</si>
  <si>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</si>
  <si>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</si>
  <si>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</si>
  <si>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</si>
  <si>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</si>
  <si>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</si>
  <si>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</si>
  <si>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</si>
  <si>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</si>
  <si>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</si>
  <si>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</si>
  <si>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</si>
  <si>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</si>
  <si>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</si>
  <si>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</si>
  <si>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</si>
  <si>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</si>
  <si>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</si>
  <si>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</si>
  <si>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</si>
  <si>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</si>
  <si>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</si>
  <si>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</si>
  <si>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</si>
  <si>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</si>
  <si>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</si>
  <si>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</si>
  <si>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</si>
  <si>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</si>
  <si>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</si>
  <si>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</si>
  <si>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</si>
  <si>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</si>
  <si>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</si>
  <si>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</si>
  <si>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</si>
  <si>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</si>
  <si>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</si>
  <si>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</si>
  <si>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BANCOM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</si>
  <si>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</si>
  <si>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</si>
  <si>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</si>
  <si>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</si>
  <si>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</si>
  <si>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</si>
  <si>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</si>
  <si>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</si>
  <si>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</si>
  <si>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</si>
  <si>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</si>
  <si>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</si>
  <si>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</si>
  <si>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</si>
  <si>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</si>
  <si>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</si>
  <si>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</si>
  <si>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</si>
  <si>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</si>
  <si>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</si>
  <si>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</si>
  <si>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</si>
  <si>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</si>
  <si>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</si>
  <si>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</si>
  <si>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</si>
  <si>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</si>
  <si>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</si>
  <si>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</si>
  <si>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</si>
  <si>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</si>
  <si>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</si>
  <si>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</si>
  <si>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</si>
  <si>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</si>
  <si>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</si>
  <si>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</si>
  <si>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</si>
  <si>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</si>
  <si>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</si>
  <si>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</si>
  <si>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</si>
  <si>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</si>
  <si>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</si>
  <si>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</si>
  <si>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</si>
  <si>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</si>
  <si>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</si>
  <si>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</si>
  <si>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</si>
  <si>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</si>
  <si>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</si>
  <si>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</si>
  <si>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</si>
  <si>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</si>
  <si>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</si>
  <si>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</si>
  <si>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</si>
  <si>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</si>
  <si>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</si>
  <si>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</si>
  <si>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</si>
  <si>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</si>
  <si>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</si>
  <si>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</si>
  <si>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</si>
  <si>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</si>
  <si>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</si>
  <si>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</si>
  <si>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</si>
  <si>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</si>
  <si>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</si>
  <si>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</si>
  <si>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</si>
  <si>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</si>
  <si>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</si>
  <si>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</si>
  <si>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</si>
  <si>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</si>
  <si>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</si>
  <si>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</si>
  <si>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</si>
  <si>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</si>
  <si>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</si>
  <si>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</si>
  <si>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</si>
  <si>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</si>
  <si>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</si>
  <si>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</si>
  <si>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</si>
  <si>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</si>
  <si>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</si>
  <si>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</si>
  <si>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</si>
  <si>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</si>
  <si>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</si>
  <si>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</si>
  <si>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</si>
  <si>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</si>
  <si>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</si>
  <si>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</si>
  <si>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</si>
  <si>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</si>
  <si>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</si>
  <si>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</si>
  <si>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</si>
  <si>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</si>
  <si>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</si>
  <si>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</si>
  <si>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</si>
  <si>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</si>
  <si>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</si>
  <si>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</si>
  <si>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</si>
  <si>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</si>
  <si>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</si>
  <si>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</si>
  <si>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</si>
  <si>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</si>
  <si>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</si>
  <si>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</si>
  <si>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</si>
  <si>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</si>
  <si>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</si>
  <si>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</si>
  <si>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</si>
  <si>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</si>
  <si>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</si>
  <si>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</si>
  <si>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</si>
  <si>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</si>
  <si>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setiembre 2024, con el siguiente cronograma de adecuación: i) 3.825% hasta marzo 2023; ii) 4.05% desde abril 2023 hasta febrero 2024; iii) 4.275% desde marzo 2024 hasta agosto 2024 (Resolución SBS N° 2192-2023).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</si>
  <si>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</si>
  <si>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febrero 2024; iii) 9.5% desde marzo hasta agosto 2024; y iv) 10% desde setiembre 2024 (Resolución SBS N° 2192-2023).</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</si>
  <si>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</si>
  <si>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</si>
  <si>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</si>
  <si>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</si>
  <si>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</si>
  <si>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</si>
  <si>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</si>
  <si>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</si>
  <si>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</si>
  <si>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</si>
  <si>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</si>
  <si>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31/07/2023)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</si>
  <si>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</si>
  <si>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</si>
  <si>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</si>
  <si>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</si>
  <si>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</si>
  <si>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</si>
  <si>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</si>
  <si>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</si>
  <si>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</si>
  <si>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</si>
  <si>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</si>
  <si>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</si>
  <si>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</si>
  <si>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</si>
  <si>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</si>
  <si>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</si>
  <si>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</si>
  <si>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</si>
  <si>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</si>
  <si>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</si>
  <si>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</si>
  <si>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</si>
  <si>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</si>
  <si>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</si>
  <si>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</si>
  <si>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</si>
  <si>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</si>
  <si>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</si>
  <si>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</si>
  <si>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</si>
  <si>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</si>
  <si>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</si>
  <si>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</si>
  <si>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</si>
  <si>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</si>
  <si>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</si>
  <si>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</si>
  <si>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</si>
  <si>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</si>
  <si>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</si>
  <si>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</si>
  <si>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</si>
  <si>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</si>
  <si>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</si>
  <si>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</si>
  <si>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</si>
  <si>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</si>
  <si>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</si>
  <si>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</si>
  <si>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</si>
  <si>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</si>
  <si>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</si>
  <si>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</si>
  <si>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</si>
  <si>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</si>
  <si>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</si>
  <si>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</si>
  <si>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</si>
  <si>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</si>
  <si>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</si>
  <si>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</si>
  <si>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</si>
  <si>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</si>
  <si>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</si>
  <si>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</si>
  <si>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</si>
  <si>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</si>
  <si>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</si>
  <si>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</si>
  <si>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</si>
  <si>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</si>
  <si>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</si>
  <si>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</si>
  <si>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</si>
  <si>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</si>
  <si>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</si>
  <si>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</si>
  <si>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</si>
  <si>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</si>
  <si>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</si>
  <si>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</si>
  <si>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</si>
  <si>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</si>
  <si>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</si>
  <si>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</si>
  <si>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</si>
  <si>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</si>
  <si>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</si>
  <si>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</si>
  <si>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</si>
  <si>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</si>
  <si>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</si>
  <si>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</si>
  <si>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</si>
  <si>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</si>
  <si>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</si>
  <si>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</si>
  <si>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</si>
  <si>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</si>
  <si>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</si>
  <si>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</si>
  <si>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</si>
  <si>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</si>
  <si>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</si>
  <si>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</si>
  <si>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</si>
  <si>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</si>
  <si>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</si>
  <si>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</si>
  <si>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</si>
  <si>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</si>
  <si>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</si>
  <si>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</si>
  <si>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</si>
  <si>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</si>
  <si>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</si>
  <si>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</si>
  <si>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</si>
  <si>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</si>
  <si>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</si>
  <si>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</si>
  <si>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</si>
  <si>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</si>
  <si>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</si>
  <si>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</si>
  <si>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</si>
  <si>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</si>
  <si>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</si>
  <si>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</si>
  <si>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</si>
  <si>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</si>
  <si>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</si>
  <si>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</si>
  <si>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</si>
  <si>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</si>
  <si>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</si>
  <si>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</si>
  <si>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</si>
  <si>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</si>
  <si>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</si>
  <si>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</si>
  <si>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</si>
  <si>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</si>
  <si>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</si>
  <si>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</si>
  <si>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</si>
  <si>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</si>
  <si>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</si>
  <si>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</si>
  <si>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</si>
  <si>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</si>
  <si>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</si>
  <si>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</si>
  <si>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</si>
  <si>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</si>
  <si>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</si>
  <si>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</si>
  <si>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</si>
  <si>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</si>
  <si>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</si>
  <si>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</si>
  <si>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</si>
  <si>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</si>
  <si>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</si>
  <si>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</si>
  <si>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</si>
  <si>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</si>
  <si>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</si>
  <si>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</si>
  <si>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</si>
  <si>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</si>
  <si>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</si>
  <si>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</si>
  <si>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</si>
  <si>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</si>
  <si>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</si>
  <si>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</si>
  <si>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</si>
  <si>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</si>
  <si>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</si>
  <si>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</si>
  <si>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</si>
  <si>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</si>
  <si>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</si>
  <si>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</si>
  <si>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</si>
  <si>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</si>
  <si>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</si>
  <si>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</si>
  <si>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</si>
  <si>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</si>
  <si>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</si>
  <si>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</si>
  <si>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</si>
  <si>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</si>
  <si>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</si>
  <si>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</si>
  <si>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</si>
  <si>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</si>
  <si>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</si>
  <si>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</si>
  <si>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</si>
  <si>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</si>
  <si>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</si>
  <si>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</si>
  <si>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</si>
  <si>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</si>
  <si>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</si>
  <si>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</si>
  <si>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</si>
  <si>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</si>
  <si>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</si>
  <si>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</si>
  <si>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</si>
  <si>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</si>
  <si>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</si>
  <si>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</si>
  <si>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</si>
  <si>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</si>
  <si>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</si>
  <si>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</si>
  <si>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</si>
  <si>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</si>
  <si>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</si>
  <si>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</si>
  <si>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</si>
  <si>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</si>
  <si>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</si>
  <si>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</si>
  <si>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</si>
  <si>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</si>
  <si>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</si>
  <si>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</si>
  <si>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</si>
  <si>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</si>
  <si>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</si>
  <si>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</si>
  <si>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</si>
  <si>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</si>
  <si>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</si>
  <si>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</si>
  <si>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</si>
  <si>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</si>
  <si>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</si>
  <si>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</si>
  <si>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</si>
  <si>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</si>
  <si>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</si>
  <si>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</si>
  <si>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</si>
  <si>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</si>
  <si>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</si>
  <si>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</si>
  <si>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</si>
  <si>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</si>
  <si>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</si>
  <si>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</si>
  <si>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</si>
  <si>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</si>
  <si>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</si>
  <si>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</si>
  <si>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</si>
  <si>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</si>
  <si>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</si>
  <si>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</si>
  <si>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</si>
  <si>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</si>
  <si>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Actualizado el 12.12.2023</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</si>
  <si>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</si>
  <si>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</si>
  <si>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</si>
  <si>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</si>
  <si>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</si>
  <si>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</si>
  <si>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</si>
  <si>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</si>
  <si>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</si>
  <si>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</si>
  <si>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</si>
  <si>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</si>
  <si>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</si>
  <si>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</si>
  <si>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</si>
  <si>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</si>
  <si>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</si>
  <si>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</si>
  <si>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</si>
  <si>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</si>
  <si>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Octubre de 2023</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</si>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</sst>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2">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b/>
      <sz val="8"/>
      <color theme="5"/>
      <name val="Arial Narrow"/>
      <family val="2"/>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b/>
      <sz val="10"/>
      <color rgb="FF2007B9"/>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1">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3" fillId="0" borderId="0"/>
    <xf numFmtId="0" fontId="3" fillId="0" borderId="0"/>
    <xf numFmtId="0" fontId="119"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2"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34">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4" applyNumberFormat="1" applyFont="1"/>
    <xf numFmtId="0" fontId="4" fillId="0" borderId="0" xfId="9" applyFont="1" applyAlignment="1" applyProtection="1">
      <alignment wrapText="1"/>
      <protection locked="0"/>
    </xf>
    <xf numFmtId="194" fontId="83" fillId="0" borderId="0" xfId="9" applyNumberFormat="1" applyFont="1" applyAlignment="1" applyProtection="1">
      <alignment horizontal="center" wrapText="1"/>
    </xf>
    <xf numFmtId="194" fontId="83"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174" fontId="84" fillId="0" borderId="0" xfId="9" applyNumberFormat="1" applyFont="1" applyAlignment="1" applyProtection="1">
      <alignment horizontal="left"/>
    </xf>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5"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6" fillId="0" borderId="0" xfId="9" applyNumberFormat="1" applyFont="1" applyAlignment="1" applyProtection="1">
      <alignment horizontal="center"/>
    </xf>
    <xf numFmtId="194" fontId="16" fillId="0" borderId="0" xfId="9" applyNumberFormat="1" applyFont="1" applyProtection="1"/>
    <xf numFmtId="194" fontId="86" fillId="0" borderId="0" xfId="9" applyNumberFormat="1" applyFont="1" applyAlignment="1" applyProtection="1">
      <alignment horizontal="right" vertical="center"/>
    </xf>
    <xf numFmtId="194" fontId="86" fillId="0" borderId="0" xfId="9" applyNumberFormat="1" applyFont="1" applyAlignment="1" applyProtection="1">
      <alignment horizontal="right"/>
    </xf>
    <xf numFmtId="0" fontId="86" fillId="0" borderId="0" xfId="1" applyFont="1"/>
    <xf numFmtId="194" fontId="86" fillId="0" borderId="0" xfId="9" applyNumberFormat="1" applyFont="1" applyProtection="1"/>
    <xf numFmtId="174" fontId="86"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8"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8" fillId="0" borderId="0" xfId="8" applyFont="1" applyBorder="1" applyAlignment="1">
      <alignment vertical="center"/>
    </xf>
    <xf numFmtId="0" fontId="89" fillId="0" borderId="0" xfId="9" applyFont="1" applyProtection="1">
      <protection locked="0"/>
    </xf>
    <xf numFmtId="194" fontId="90" fillId="0" borderId="0" xfId="9" applyNumberFormat="1" applyFont="1" applyProtection="1">
      <protection locked="0"/>
    </xf>
    <xf numFmtId="194" fontId="89" fillId="0" borderId="0" xfId="9" applyNumberFormat="1" applyFont="1" applyProtection="1">
      <protection locked="0"/>
    </xf>
    <xf numFmtId="0" fontId="89" fillId="0" borderId="0" xfId="1" applyFont="1" applyProtection="1">
      <protection locked="0"/>
    </xf>
    <xf numFmtId="174" fontId="4" fillId="0" borderId="0" xfId="9" applyNumberFormat="1" applyFont="1" applyAlignment="1" applyProtection="1">
      <alignment wrapText="1"/>
    </xf>
    <xf numFmtId="194" fontId="91" fillId="0" borderId="0" xfId="9" applyNumberFormat="1" applyFont="1" applyAlignment="1" applyProtection="1">
      <alignment horizontal="center" wrapText="1"/>
    </xf>
    <xf numFmtId="194" fontId="91" fillId="0" borderId="0" xfId="9" applyNumberFormat="1" applyFont="1" applyAlignment="1" applyProtection="1">
      <alignment horizontal="center" vertical="center" wrapText="1"/>
    </xf>
    <xf numFmtId="0" fontId="92"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89"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3"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97" fillId="0" borderId="0" xfId="1" applyFont="1" applyAlignment="1">
      <alignment vertical="center"/>
    </xf>
    <xf numFmtId="0" fontId="98"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2" applyNumberFormat="1" applyFont="1" applyFill="1" applyBorder="1" applyAlignment="1">
      <alignment horizontal="center" vertical="center"/>
    </xf>
    <xf numFmtId="3" fontId="14" fillId="0" borderId="0" xfId="22"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2"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99"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1" fillId="0" borderId="1" xfId="1" applyFont="1" applyBorder="1" applyAlignment="1">
      <alignment horizontal="center" vertical="center" wrapText="1"/>
    </xf>
    <xf numFmtId="0" fontId="102"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1" fillId="0" borderId="2" xfId="1" applyFont="1" applyBorder="1" applyAlignment="1">
      <alignment vertical="center"/>
    </xf>
    <xf numFmtId="0" fontId="103"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4"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3" applyNumberFormat="1" applyFont="1" applyFill="1" applyBorder="1" applyAlignment="1">
      <alignment horizontal="center" vertical="center"/>
    </xf>
    <xf numFmtId="205" fontId="15" fillId="0" borderId="0" xfId="23"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3" applyNumberFormat="1" applyFont="1" applyFill="1" applyBorder="1" applyAlignment="1">
      <alignment horizontal="center" vertical="center"/>
    </xf>
    <xf numFmtId="205" fontId="15" fillId="0" borderId="3" xfId="23"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4" applyFont="1" applyBorder="1" applyAlignment="1">
      <alignment horizontal="center"/>
    </xf>
    <xf numFmtId="3" fontId="14" fillId="0" borderId="0" xfId="1" applyNumberFormat="1" applyFont="1"/>
    <xf numFmtId="0" fontId="106" fillId="0" borderId="0" xfId="1" applyFont="1"/>
    <xf numFmtId="0" fontId="54" fillId="0" borderId="0" xfId="1" applyFont="1"/>
    <xf numFmtId="0" fontId="44" fillId="0" borderId="0" xfId="1" applyFont="1" applyAlignment="1">
      <alignment horizontal="center" vertical="center"/>
    </xf>
    <xf numFmtId="0" fontId="107" fillId="0" borderId="0" xfId="1" applyFont="1"/>
    <xf numFmtId="0" fontId="12" fillId="0" borderId="25" xfId="1" applyFont="1" applyBorder="1" applyAlignment="1">
      <alignment horizontal="center" vertical="center" wrapText="1"/>
    </xf>
    <xf numFmtId="0" fontId="108"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5"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09" fillId="0" borderId="0" xfId="1" applyFont="1" applyAlignment="1">
      <alignment horizontal="center"/>
    </xf>
    <xf numFmtId="0" fontId="12" fillId="0" borderId="2" xfId="1" applyFont="1" applyBorder="1"/>
    <xf numFmtId="0" fontId="11" fillId="0" borderId="2" xfId="1" applyFont="1" applyBorder="1"/>
    <xf numFmtId="191" fontId="14" fillId="0" borderId="0" xfId="26" applyNumberFormat="1" applyFont="1" applyFill="1" applyBorder="1" applyAlignment="1">
      <alignment horizontal="center" vertical="center"/>
    </xf>
    <xf numFmtId="189" fontId="15" fillId="0" borderId="0" xfId="26" applyNumberFormat="1" applyFont="1" applyFill="1" applyBorder="1" applyAlignment="1">
      <alignment horizontal="center" vertical="center"/>
    </xf>
    <xf numFmtId="191" fontId="15" fillId="0" borderId="3" xfId="26" applyNumberFormat="1" applyFont="1" applyFill="1" applyBorder="1" applyAlignment="1">
      <alignment horizontal="center" vertical="center"/>
    </xf>
    <xf numFmtId="191" fontId="14" fillId="0" borderId="3" xfId="26" applyNumberFormat="1" applyFont="1" applyFill="1" applyBorder="1" applyAlignment="1">
      <alignment horizontal="center" vertical="center"/>
    </xf>
    <xf numFmtId="189" fontId="15" fillId="0" borderId="3" xfId="26" applyNumberFormat="1" applyFont="1" applyFill="1" applyBorder="1" applyAlignment="1">
      <alignment horizontal="center" vertical="center"/>
    </xf>
    <xf numFmtId="191" fontId="15" fillId="0" borderId="0" xfId="27" applyNumberFormat="1" applyFont="1" applyBorder="1" applyAlignment="1">
      <alignment horizontal="center"/>
    </xf>
    <xf numFmtId="0" fontId="31" fillId="0" borderId="0" xfId="27"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0" fontId="14" fillId="0" borderId="0" xfId="29" applyFont="1" applyBorder="1" applyAlignment="1">
      <alignment horizontal="center" vertical="center"/>
    </xf>
    <xf numFmtId="209" fontId="14" fillId="0" borderId="0" xfId="1" applyNumberFormat="1" applyFont="1" applyAlignment="1">
      <alignment vertical="center"/>
    </xf>
    <xf numFmtId="0" fontId="106" fillId="0" borderId="0" xfId="1" applyFont="1" applyAlignment="1">
      <alignment vertical="center"/>
    </xf>
    <xf numFmtId="0" fontId="97"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0"/>
    <xf numFmtId="14" fontId="3" fillId="0" borderId="0" xfId="30" applyNumberFormat="1"/>
    <xf numFmtId="0" fontId="6" fillId="3" borderId="0" xfId="30" applyFont="1" applyFill="1" applyAlignment="1">
      <alignment horizontal="center"/>
    </xf>
    <xf numFmtId="169" fontId="8" fillId="3" borderId="0" xfId="30" applyNumberFormat="1" applyFont="1" applyFill="1" applyAlignment="1">
      <alignment horizontal="center"/>
    </xf>
    <xf numFmtId="0" fontId="41" fillId="3" borderId="0" xfId="30" applyFont="1" applyFill="1" applyAlignment="1">
      <alignment horizontal="center"/>
    </xf>
    <xf numFmtId="0" fontId="110" fillId="3" borderId="0" xfId="30" applyFont="1" applyFill="1"/>
    <xf numFmtId="0" fontId="3" fillId="3" borderId="0" xfId="30" applyFill="1"/>
    <xf numFmtId="210" fontId="111" fillId="0" borderId="0" xfId="30" applyNumberFormat="1" applyFont="1" applyAlignment="1">
      <alignment horizontal="left"/>
    </xf>
    <xf numFmtId="0" fontId="112" fillId="3" borderId="1" xfId="30" applyFont="1" applyFill="1" applyBorder="1"/>
    <xf numFmtId="0" fontId="11" fillId="0" borderId="1" xfId="31" applyFont="1" applyBorder="1" applyAlignment="1">
      <alignment horizontal="center" vertical="center" wrapText="1"/>
    </xf>
    <xf numFmtId="0" fontId="11" fillId="2" borderId="1" xfId="31" applyFont="1" applyFill="1" applyBorder="1" applyAlignment="1">
      <alignment horizontal="center" vertical="center" wrapText="1"/>
    </xf>
    <xf numFmtId="0" fontId="112" fillId="3" borderId="0" xfId="30" applyFont="1" applyFill="1" applyAlignment="1">
      <alignment horizontal="center"/>
    </xf>
    <xf numFmtId="0" fontId="12" fillId="0" borderId="33" xfId="31" applyFont="1" applyBorder="1" applyAlignment="1">
      <alignment horizontal="center" vertical="center" wrapText="1"/>
    </xf>
    <xf numFmtId="0" fontId="11" fillId="2" borderId="0" xfId="31" applyFont="1" applyFill="1" applyAlignment="1">
      <alignment horizontal="center" vertical="center" wrapText="1"/>
    </xf>
    <xf numFmtId="0" fontId="112" fillId="3" borderId="5" xfId="30" applyFont="1" applyFill="1" applyBorder="1"/>
    <xf numFmtId="37" fontId="114" fillId="3" borderId="5" xfId="30" quotePrefix="1" applyNumberFormat="1" applyFont="1" applyFill="1" applyBorder="1" applyAlignment="1">
      <alignment horizontal="center" vertical="center"/>
    </xf>
    <xf numFmtId="0" fontId="115" fillId="3" borderId="27" xfId="30" applyFont="1" applyFill="1" applyBorder="1"/>
    <xf numFmtId="37" fontId="115" fillId="3" borderId="0" xfId="30" applyNumberFormat="1" applyFont="1" applyFill="1"/>
    <xf numFmtId="0" fontId="12" fillId="3" borderId="0" xfId="30" applyFont="1" applyFill="1"/>
    <xf numFmtId="211" fontId="115" fillId="3" borderId="0" xfId="30" applyNumberFormat="1" applyFont="1" applyFill="1" applyAlignment="1">
      <alignment horizontal="left" vertical="center"/>
    </xf>
    <xf numFmtId="41" fontId="115" fillId="3" borderId="0" xfId="30" applyNumberFormat="1" applyFont="1" applyFill="1" applyAlignment="1">
      <alignment vertical="center"/>
    </xf>
    <xf numFmtId="41" fontId="116" fillId="3" borderId="0" xfId="30" applyNumberFormat="1" applyFont="1" applyFill="1" applyAlignment="1">
      <alignment vertical="center"/>
    </xf>
    <xf numFmtId="211" fontId="3" fillId="0" borderId="0" xfId="30" applyNumberFormat="1"/>
    <xf numFmtId="0" fontId="14" fillId="0" borderId="0" xfId="30" applyFont="1" applyAlignment="1">
      <alignment horizontal="left" vertical="center" wrapText="1"/>
    </xf>
    <xf numFmtId="211" fontId="115" fillId="3" borderId="0" xfId="30" applyNumberFormat="1" applyFont="1" applyFill="1" applyAlignment="1">
      <alignment horizontal="left" vertical="center" wrapText="1"/>
    </xf>
    <xf numFmtId="49" fontId="14" fillId="0" borderId="0" xfId="30" applyNumberFormat="1" applyFont="1" applyAlignment="1">
      <alignment horizontal="left" vertical="center" wrapText="1"/>
    </xf>
    <xf numFmtId="211" fontId="116" fillId="3" borderId="3" xfId="30" applyNumberFormat="1" applyFont="1" applyFill="1" applyBorder="1" applyAlignment="1">
      <alignment horizontal="left" vertical="center"/>
    </xf>
    <xf numFmtId="41" fontId="116" fillId="3" borderId="3" xfId="30" applyNumberFormat="1" applyFont="1" applyFill="1" applyBorder="1" applyAlignment="1">
      <alignment vertical="center"/>
    </xf>
    <xf numFmtId="211" fontId="19" fillId="0" borderId="0" xfId="30" applyNumberFormat="1" applyFont="1"/>
    <xf numFmtId="211" fontId="14" fillId="0" borderId="0" xfId="30" applyNumberFormat="1" applyFont="1"/>
    <xf numFmtId="0" fontId="14" fillId="0" borderId="0" xfId="30" applyFont="1" applyAlignment="1">
      <alignment horizontal="left" vertical="top" wrapText="1"/>
    </xf>
    <xf numFmtId="0" fontId="3" fillId="0" borderId="0" xfId="30" applyAlignment="1">
      <alignment vertical="center" wrapText="1"/>
    </xf>
    <xf numFmtId="0" fontId="4" fillId="0" borderId="0" xfId="32" applyFont="1" applyAlignment="1">
      <alignment vertical="center"/>
    </xf>
    <xf numFmtId="0" fontId="23" fillId="0" borderId="0" xfId="32" applyFont="1"/>
    <xf numFmtId="0" fontId="6" fillId="0" borderId="0" xfId="32" applyFont="1" applyAlignment="1">
      <alignment horizontal="centerContinuous" vertical="center"/>
    </xf>
    <xf numFmtId="0" fontId="6" fillId="0" borderId="0" xfId="32" applyFont="1"/>
    <xf numFmtId="0" fontId="6" fillId="0" borderId="0" xfId="32" applyFont="1" applyAlignment="1">
      <alignment horizontal="center"/>
    </xf>
    <xf numFmtId="169" fontId="8" fillId="0" borderId="0" xfId="32" applyNumberFormat="1" applyFont="1" applyAlignment="1">
      <alignment horizontal="centerContinuous" vertical="center"/>
    </xf>
    <xf numFmtId="0" fontId="8" fillId="0" borderId="0" xfId="32" applyFont="1"/>
    <xf numFmtId="0" fontId="8" fillId="0" borderId="0" xfId="32" applyFont="1" applyAlignment="1">
      <alignment horizontal="center"/>
    </xf>
    <xf numFmtId="0" fontId="41" fillId="0" borderId="0" xfId="32" applyFont="1" applyAlignment="1">
      <alignment horizontal="centerContinuous" vertical="center"/>
    </xf>
    <xf numFmtId="0" fontId="41" fillId="0" borderId="0" xfId="32" applyFont="1"/>
    <xf numFmtId="0" fontId="41" fillId="0" borderId="0" xfId="32" applyFont="1" applyAlignment="1">
      <alignment horizontal="center"/>
    </xf>
    <xf numFmtId="0" fontId="22" fillId="0" borderId="0" xfId="32" applyFont="1" applyAlignment="1">
      <alignment horizontal="center"/>
    </xf>
    <xf numFmtId="0" fontId="3" fillId="0" borderId="0" xfId="32"/>
    <xf numFmtId="0" fontId="11" fillId="0" borderId="1" xfId="32" applyFont="1" applyBorder="1" applyAlignment="1">
      <alignment horizontal="center" vertical="center" wrapText="1"/>
    </xf>
    <xf numFmtId="0" fontId="19" fillId="0" borderId="0" xfId="32" applyFont="1"/>
    <xf numFmtId="0" fontId="11" fillId="0" borderId="0" xfId="32" applyFont="1" applyAlignment="1">
      <alignment horizontal="center" vertical="center" wrapText="1"/>
    </xf>
    <xf numFmtId="0" fontId="12" fillId="0" borderId="4" xfId="32" applyFont="1" applyBorder="1" applyAlignment="1">
      <alignment horizontal="center" vertical="center" wrapText="1"/>
    </xf>
    <xf numFmtId="0" fontId="11" fillId="0" borderId="5" xfId="32" applyFont="1" applyBorder="1" applyAlignment="1">
      <alignment horizontal="center" vertical="center" wrapText="1"/>
    </xf>
    <xf numFmtId="0" fontId="12" fillId="0" borderId="5" xfId="32" applyFont="1" applyBorder="1" applyAlignment="1">
      <alignment horizontal="center" vertical="center" wrapText="1"/>
    </xf>
    <xf numFmtId="0" fontId="94" fillId="0" borderId="0" xfId="32" applyFont="1" applyAlignment="1">
      <alignment horizontal="center" vertical="center" wrapText="1"/>
    </xf>
    <xf numFmtId="0" fontId="95" fillId="0" borderId="0" xfId="32" applyFont="1" applyAlignment="1">
      <alignment horizontal="center" vertical="center" wrapText="1"/>
    </xf>
    <xf numFmtId="0" fontId="96" fillId="0" borderId="0" xfId="32" applyFont="1" applyAlignment="1">
      <alignment horizontal="center" vertical="center" wrapText="1"/>
    </xf>
    <xf numFmtId="0" fontId="14" fillId="0" borderId="0" xfId="32"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2" applyNumberFormat="1" applyFont="1" applyAlignment="1">
      <alignment vertical="center"/>
    </xf>
    <xf numFmtId="2" fontId="14" fillId="0" borderId="0" xfId="32" applyNumberFormat="1" applyFont="1" applyAlignment="1">
      <alignment horizontal="center" vertical="center"/>
    </xf>
    <xf numFmtId="0" fontId="14" fillId="0" borderId="0" xfId="32" applyFont="1" applyAlignment="1">
      <alignment vertical="center"/>
    </xf>
    <xf numFmtId="0" fontId="14" fillId="0" borderId="0" xfId="32" applyFont="1" applyAlignment="1">
      <alignment horizontal="left" vertical="center"/>
    </xf>
    <xf numFmtId="0" fontId="15" fillId="0" borderId="3" xfId="32"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2" applyNumberFormat="1" applyFont="1" applyAlignment="1">
      <alignment horizontal="center" vertical="center"/>
    </xf>
    <xf numFmtId="0" fontId="19" fillId="0" borderId="0" xfId="32" applyFont="1" applyAlignment="1">
      <alignment vertical="center"/>
    </xf>
    <xf numFmtId="0" fontId="14" fillId="0" borderId="0" xfId="32" applyFont="1"/>
    <xf numFmtId="0" fontId="14" fillId="0" borderId="0" xfId="32" applyFont="1" applyAlignment="1">
      <alignment horizontal="center"/>
    </xf>
    <xf numFmtId="0" fontId="15" fillId="0" borderId="0" xfId="32" applyFont="1" applyAlignment="1">
      <alignment horizontal="center"/>
    </xf>
    <xf numFmtId="0" fontId="19" fillId="0" borderId="0" xfId="32" applyFont="1" applyAlignment="1">
      <alignment horizontal="center"/>
    </xf>
    <xf numFmtId="3" fontId="19" fillId="0" borderId="0" xfId="32" applyNumberFormat="1" applyFont="1" applyAlignment="1">
      <alignment horizontal="center"/>
    </xf>
    <xf numFmtId="0" fontId="16" fillId="0" borderId="0" xfId="32" applyFont="1"/>
    <xf numFmtId="199" fontId="15" fillId="0" borderId="0" xfId="32" applyNumberFormat="1" applyFont="1"/>
    <xf numFmtId="3" fontId="3" fillId="0" borderId="0" xfId="32"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7" fillId="0" borderId="2" xfId="1" applyFont="1" applyBorder="1" applyAlignment="1">
      <alignment vertical="center"/>
    </xf>
    <xf numFmtId="0" fontId="118"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19" fillId="0" borderId="0" xfId="33" applyFill="1" applyBorder="1" applyAlignment="1" applyProtection="1">
      <alignment horizontal="left"/>
    </xf>
    <xf numFmtId="213" fontId="14" fillId="0" borderId="0" xfId="8" applyNumberFormat="1" applyFont="1" applyBorder="1"/>
    <xf numFmtId="214" fontId="14" fillId="0" borderId="0" xfId="34" applyNumberFormat="1" applyFont="1" applyFill="1" applyBorder="1" applyAlignment="1">
      <alignment horizontal="right"/>
    </xf>
    <xf numFmtId="215" fontId="14" fillId="0" borderId="0" xfId="34"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16"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0" fontId="20" fillId="0" borderId="0" xfId="27" applyFont="1" applyBorder="1" applyAlignment="1">
      <alignment horizontal="center"/>
    </xf>
    <xf numFmtId="0" fontId="26" fillId="0" borderId="0" xfId="1" applyFont="1"/>
    <xf numFmtId="14" fontId="26" fillId="0" borderId="0" xfId="1" applyNumberFormat="1" applyFont="1"/>
    <xf numFmtId="210" fontId="111" fillId="0" borderId="0" xfId="1" applyNumberFormat="1" applyFont="1" applyAlignment="1">
      <alignment horizontal="left"/>
    </xf>
    <xf numFmtId="0" fontId="112" fillId="0" borderId="1" xfId="1" applyFont="1" applyBorder="1"/>
    <xf numFmtId="0" fontId="11" fillId="0" borderId="25" xfId="31" applyFont="1" applyBorder="1" applyAlignment="1">
      <alignment horizontal="center"/>
    </xf>
    <xf numFmtId="0" fontId="112" fillId="0" borderId="0" xfId="1" applyFont="1"/>
    <xf numFmtId="0" fontId="11" fillId="0" borderId="0" xfId="31" applyFont="1" applyAlignment="1">
      <alignment horizontal="center" vertical="center" wrapText="1"/>
    </xf>
    <xf numFmtId="0" fontId="11" fillId="0" borderId="4" xfId="31" applyFont="1" applyBorder="1" applyAlignment="1">
      <alignment horizontal="center" vertical="center" wrapText="1"/>
    </xf>
    <xf numFmtId="0" fontId="11" fillId="2" borderId="4" xfId="31" applyFont="1" applyFill="1" applyBorder="1" applyAlignment="1">
      <alignment horizontal="center" vertical="center" wrapText="1"/>
    </xf>
    <xf numFmtId="0" fontId="112" fillId="0" borderId="0" xfId="1" applyFont="1" applyAlignment="1">
      <alignment horizontal="center"/>
    </xf>
    <xf numFmtId="0" fontId="112" fillId="0" borderId="5" xfId="1" applyFont="1" applyBorder="1"/>
    <xf numFmtId="37" fontId="112" fillId="0" borderId="5" xfId="1" quotePrefix="1" applyNumberFormat="1" applyFont="1" applyBorder="1" applyAlignment="1">
      <alignment horizontal="center" vertical="center"/>
    </xf>
    <xf numFmtId="37" fontId="112"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0" fillId="0" borderId="27" xfId="1" applyFont="1" applyBorder="1"/>
    <xf numFmtId="37" fontId="120" fillId="0" borderId="27" xfId="1" applyNumberFormat="1" applyFont="1" applyBorder="1"/>
    <xf numFmtId="37" fontId="120" fillId="0" borderId="0" xfId="1" applyNumberFormat="1" applyFont="1"/>
    <xf numFmtId="0" fontId="19" fillId="0" borderId="27" xfId="1" applyFont="1" applyBorder="1" applyAlignment="1">
      <alignment horizontal="center"/>
    </xf>
    <xf numFmtId="186" fontId="115"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6" fillId="0" borderId="3" xfId="1" applyFont="1" applyBorder="1" applyAlignment="1">
      <alignment vertical="center"/>
    </xf>
    <xf numFmtId="186" fontId="116"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1" fillId="0" borderId="0" xfId="1" applyFont="1"/>
    <xf numFmtId="0" fontId="115" fillId="0" borderId="0" xfId="1" applyFont="1"/>
    <xf numFmtId="0" fontId="115" fillId="2" borderId="0" xfId="1" applyFont="1" applyFill="1" applyAlignment="1">
      <alignment horizontal="left" vertical="center" wrapText="1"/>
    </xf>
    <xf numFmtId="0" fontId="3" fillId="2" borderId="0" xfId="1" applyFill="1"/>
    <xf numFmtId="0" fontId="115" fillId="2" borderId="0" xfId="1" applyFont="1" applyFill="1" applyAlignment="1">
      <alignment vertical="center"/>
    </xf>
    <xf numFmtId="0" fontId="115" fillId="0" borderId="0" xfId="1" applyFont="1" applyAlignment="1">
      <alignment vertical="top" wrapText="1"/>
    </xf>
    <xf numFmtId="0" fontId="115" fillId="2" borderId="0" xfId="1" applyFont="1" applyFill="1" applyAlignment="1">
      <alignment vertical="top"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9" fillId="0" borderId="4" xfId="1" applyFont="1" applyBorder="1"/>
    <xf numFmtId="215" fontId="14" fillId="0" borderId="0" xfId="34" quotePrefix="1" applyNumberFormat="1" applyFont="1" applyFill="1" applyBorder="1" applyAlignment="1">
      <alignment horizontal="center"/>
    </xf>
    <xf numFmtId="215" fontId="14" fillId="0" borderId="0" xfId="34" applyNumberFormat="1" applyFont="1" applyFill="1" applyBorder="1" applyAlignment="1">
      <alignment horizontal="center"/>
    </xf>
    <xf numFmtId="217" fontId="14" fillId="0" borderId="0" xfId="34" applyNumberFormat="1" applyFont="1" applyFill="1" applyBorder="1" applyAlignment="1">
      <alignment horizontal="right"/>
    </xf>
    <xf numFmtId="217" fontId="14" fillId="0" borderId="0" xfId="34" applyNumberFormat="1" applyFont="1" applyFill="1" applyBorder="1" applyAlignment="1">
      <alignment horizontal="center"/>
    </xf>
    <xf numFmtId="180" fontId="14" fillId="0" borderId="0" xfId="34" applyFont="1" applyFill="1" applyBorder="1" applyAlignment="1">
      <alignment horizontal="right"/>
    </xf>
    <xf numFmtId="43" fontId="14" fillId="0" borderId="0" xfId="34" applyNumberFormat="1" applyFont="1" applyFill="1" applyBorder="1" applyAlignment="1">
      <alignment horizontal="right"/>
    </xf>
    <xf numFmtId="186" fontId="14" fillId="0" borderId="0" xfId="34" applyNumberFormat="1" applyFont="1" applyFill="1" applyBorder="1" applyAlignment="1">
      <alignment horizontal="right"/>
    </xf>
    <xf numFmtId="215" fontId="14" fillId="0" borderId="3" xfId="34" applyNumberFormat="1" applyFont="1" applyFill="1" applyBorder="1" applyAlignment="1">
      <alignment horizontal="right"/>
    </xf>
    <xf numFmtId="0" fontId="14" fillId="0" borderId="0" xfId="30" applyFont="1" applyAlignment="1">
      <alignment vertical="center"/>
    </xf>
    <xf numFmtId="218" fontId="3" fillId="0" borderId="0" xfId="1" applyNumberFormat="1"/>
    <xf numFmtId="219" fontId="14" fillId="0" borderId="0" xfId="34"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3"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22" fillId="0" borderId="0" xfId="1" applyFont="1" applyAlignment="1">
      <alignment horizontal="centerContinuous" vertical="center"/>
    </xf>
    <xf numFmtId="0" fontId="123" fillId="0" borderId="0" xfId="1" applyFont="1" applyAlignment="1">
      <alignment vertical="center"/>
    </xf>
    <xf numFmtId="0" fontId="124"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Alignment="1">
      <alignment horizontal="center" vertical="center"/>
    </xf>
    <xf numFmtId="0" fontId="112"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5" fillId="0" borderId="0" xfId="1" applyFont="1" applyAlignment="1">
      <alignment horizontal="center" vertical="center" wrapText="1"/>
    </xf>
    <xf numFmtId="0" fontId="126" fillId="0" borderId="0" xfId="1" applyFont="1" applyAlignment="1">
      <alignment horizontal="center" vertical="center" wrapText="1"/>
    </xf>
    <xf numFmtId="37" fontId="116" fillId="0" borderId="0" xfId="35" applyNumberFormat="1" applyFont="1" applyFill="1" applyBorder="1" applyAlignment="1">
      <alignment horizontal="center" vertical="center"/>
    </xf>
    <xf numFmtId="4" fontId="15" fillId="0" borderId="0" xfId="36" applyNumberFormat="1" applyFont="1" applyFill="1" applyBorder="1" applyAlignment="1">
      <alignment horizontal="center" vertical="center"/>
    </xf>
    <xf numFmtId="166" fontId="15" fillId="4" borderId="0" xfId="36" applyFont="1" applyFill="1" applyBorder="1" applyAlignment="1">
      <alignment horizontal="center" vertical="center"/>
    </xf>
    <xf numFmtId="37" fontId="19" fillId="0" borderId="0" xfId="1" applyNumberFormat="1" applyFont="1"/>
    <xf numFmtId="37" fontId="115" fillId="0" borderId="0" xfId="35" applyNumberFormat="1" applyFont="1" applyFill="1" applyBorder="1" applyAlignment="1">
      <alignment horizontal="center" vertical="center"/>
    </xf>
    <xf numFmtId="166" fontId="14" fillId="0" borderId="0" xfId="36" applyFont="1" applyBorder="1" applyAlignment="1">
      <alignment horizontal="center" vertical="center"/>
    </xf>
    <xf numFmtId="166" fontId="14" fillId="4" borderId="0" xfId="36" applyFont="1" applyFill="1" applyBorder="1" applyAlignment="1">
      <alignment horizontal="center" vertical="center"/>
    </xf>
    <xf numFmtId="0" fontId="15" fillId="0" borderId="0" xfId="1" applyFont="1" applyAlignment="1">
      <alignment horizontal="left" vertical="center"/>
    </xf>
    <xf numFmtId="166" fontId="15" fillId="0" borderId="0" xfId="36" applyFont="1" applyBorder="1" applyAlignment="1">
      <alignment horizontal="center" vertical="center"/>
    </xf>
    <xf numFmtId="0" fontId="20" fillId="0" borderId="0" xfId="1" applyFont="1" applyAlignment="1">
      <alignment horizontal="left" vertical="center"/>
    </xf>
    <xf numFmtId="166" fontId="20" fillId="0" borderId="0" xfId="36" applyFont="1" applyBorder="1" applyAlignment="1">
      <alignment horizontal="center" vertical="center"/>
    </xf>
    <xf numFmtId="0" fontId="127" fillId="0" borderId="3" xfId="1" applyFont="1" applyBorder="1" applyAlignment="1">
      <alignment horizontal="left" vertical="center"/>
    </xf>
    <xf numFmtId="166" fontId="127" fillId="0" borderId="3" xfId="36" applyFont="1" applyFill="1" applyBorder="1" applyAlignment="1">
      <alignment horizontal="center" vertical="center"/>
    </xf>
    <xf numFmtId="166" fontId="127" fillId="0" borderId="0" xfId="36" applyFont="1" applyFill="1" applyBorder="1" applyAlignment="1">
      <alignment horizontal="center" vertical="center"/>
    </xf>
    <xf numFmtId="166" fontId="31" fillId="0" borderId="0" xfId="36"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28" fillId="0" borderId="0" xfId="13" applyFont="1" applyAlignment="1">
      <alignment horizontal="centerContinuous" vertical="center"/>
    </xf>
    <xf numFmtId="0" fontId="129" fillId="0" borderId="0" xfId="13" applyFont="1" applyAlignment="1">
      <alignment horizontal="centerContinuous" vertical="center"/>
    </xf>
    <xf numFmtId="0" fontId="130" fillId="0" borderId="0" xfId="13" applyFont="1"/>
    <xf numFmtId="0" fontId="6" fillId="0" borderId="0" xfId="13" applyFont="1" applyAlignment="1">
      <alignment horizontal="centerContinuous" vertical="center"/>
    </xf>
    <xf numFmtId="0" fontId="129" fillId="0" borderId="0" xfId="13" applyFont="1" applyAlignment="1">
      <alignment horizontal="left" vertical="center"/>
    </xf>
    <xf numFmtId="0" fontId="131" fillId="0" borderId="0" xfId="13" applyFont="1"/>
    <xf numFmtId="164" fontId="8" fillId="0" borderId="0" xfId="13" applyNumberFormat="1" applyFont="1" applyAlignment="1">
      <alignment horizontal="center"/>
    </xf>
    <xf numFmtId="0" fontId="132" fillId="0" borderId="0" xfId="13" applyFont="1"/>
    <xf numFmtId="0" fontId="77" fillId="0" borderId="0" xfId="13"/>
    <xf numFmtId="0" fontId="133"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3" fillId="0" borderId="0" xfId="13" applyFont="1"/>
    <xf numFmtId="0" fontId="14" fillId="0" borderId="0" xfId="13" applyFont="1"/>
    <xf numFmtId="0" fontId="75"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7" applyNumberFormat="1" applyFont="1" applyFill="1" applyBorder="1" applyAlignment="1" applyProtection="1">
      <alignment vertical="center"/>
    </xf>
    <xf numFmtId="0" fontId="141" fillId="0" borderId="0" xfId="38" applyFont="1" applyFill="1" applyBorder="1" applyAlignment="1" applyProtection="1">
      <alignment vertical="center"/>
    </xf>
    <xf numFmtId="0" fontId="142" fillId="0" borderId="0" xfId="38" applyFont="1" applyFill="1" applyBorder="1" applyAlignment="1" applyProtection="1">
      <alignment vertical="center"/>
    </xf>
    <xf numFmtId="0" fontId="143" fillId="0" borderId="0" xfId="1" applyFont="1" applyAlignment="1">
      <alignment vertical="center"/>
    </xf>
    <xf numFmtId="3" fontId="15" fillId="0" borderId="0" xfId="38"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8"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8"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2" fillId="0" borderId="1" xfId="1" applyFont="1" applyBorder="1" applyAlignment="1">
      <alignment horizontal="center" vertical="center" wrapText="1"/>
    </xf>
    <xf numFmtId="0" fontId="112" fillId="0" borderId="1" xfId="1" applyFont="1" applyBorder="1" applyAlignment="1">
      <alignment horizontal="center" vertical="center" wrapText="1"/>
    </xf>
    <xf numFmtId="0" fontId="112" fillId="0" borderId="1" xfId="1" applyFont="1" applyBorder="1" applyAlignment="1">
      <alignment horizontal="center" vertical="center"/>
    </xf>
    <xf numFmtId="0" fontId="112" fillId="0" borderId="1" xfId="1" applyFont="1" applyBorder="1" applyAlignment="1">
      <alignment horizontal="center" vertical="center"/>
    </xf>
    <xf numFmtId="0" fontId="112" fillId="0" borderId="0" xfId="1" applyFont="1" applyAlignment="1">
      <alignment horizontal="center" vertical="center" wrapText="1"/>
    </xf>
    <xf numFmtId="0" fontId="112" fillId="0" borderId="0" xfId="1" applyFont="1" applyAlignment="1">
      <alignment horizontal="center" vertical="center" wrapText="1"/>
    </xf>
    <xf numFmtId="0" fontId="112" fillId="0" borderId="0" xfId="1" applyFont="1" applyAlignment="1">
      <alignment horizontal="center" vertical="center"/>
    </xf>
    <xf numFmtId="0" fontId="112" fillId="0" borderId="0" xfId="1" applyFont="1" applyAlignment="1">
      <alignment horizontal="center" vertical="center"/>
    </xf>
    <xf numFmtId="0" fontId="11" fillId="0" borderId="2" xfId="1" applyFont="1" applyBorder="1" applyAlignment="1">
      <alignment horizontal="left"/>
    </xf>
    <xf numFmtId="0" fontId="114" fillId="0" borderId="30" xfId="1" applyFont="1" applyBorder="1" applyAlignment="1">
      <alignment horizontal="center"/>
    </xf>
    <xf numFmtId="0" fontId="114" fillId="0" borderId="2" xfId="1" applyFont="1" applyBorder="1" applyAlignment="1">
      <alignment horizontal="center"/>
    </xf>
    <xf numFmtId="0" fontId="112"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5" fillId="0" borderId="0" xfId="1" applyNumberFormat="1" applyFont="1" applyAlignment="1">
      <alignment horizontal="right"/>
    </xf>
    <xf numFmtId="222" fontId="116" fillId="0" borderId="0" xfId="1" applyNumberFormat="1" applyFont="1" applyAlignment="1">
      <alignment horizontal="right"/>
    </xf>
    <xf numFmtId="186" fontId="19" fillId="0" borderId="0" xfId="37" applyNumberFormat="1" applyFont="1" applyFill="1"/>
    <xf numFmtId="222" fontId="116" fillId="0" borderId="3" xfId="1" applyNumberFormat="1" applyFont="1" applyBorder="1" applyAlignment="1">
      <alignment horizontal="right"/>
    </xf>
    <xf numFmtId="186" fontId="147" fillId="0" borderId="0" xfId="37" applyNumberFormat="1" applyFont="1" applyFill="1"/>
    <xf numFmtId="222" fontId="19" fillId="0" borderId="0" xfId="1" applyNumberFormat="1" applyFont="1"/>
    <xf numFmtId="186" fontId="27" fillId="0" borderId="0" xfId="37" applyNumberFormat="1" applyFont="1" applyFill="1"/>
    <xf numFmtId="186" fontId="106" fillId="0" borderId="0" xfId="37" applyNumberFormat="1" applyFont="1" applyFill="1"/>
    <xf numFmtId="0" fontId="148" fillId="0" borderId="0" xfId="39" applyFont="1" applyAlignment="1">
      <alignment horizontal="centerContinuous" vertical="top" wrapText="1"/>
    </xf>
    <xf numFmtId="0" fontId="149" fillId="0" borderId="0" xfId="39" applyFont="1" applyAlignment="1">
      <alignment horizontal="centerContinuous"/>
    </xf>
    <xf numFmtId="0" fontId="149" fillId="0" borderId="0" xfId="39" applyFont="1"/>
    <xf numFmtId="0" fontId="6" fillId="0" borderId="0" xfId="39" applyFont="1" applyAlignment="1">
      <alignment horizontal="center" vertical="center" wrapText="1"/>
    </xf>
    <xf numFmtId="0" fontId="6" fillId="0" borderId="0" xfId="39" applyFont="1"/>
    <xf numFmtId="169" fontId="8" fillId="0" borderId="0" xfId="39" applyNumberFormat="1" applyFont="1" applyAlignment="1">
      <alignment horizontal="centerContinuous" vertical="center" wrapText="1"/>
    </xf>
    <xf numFmtId="14" fontId="83" fillId="0" borderId="0" xfId="39" applyNumberFormat="1" applyFont="1" applyAlignment="1">
      <alignment horizontal="centerContinuous" vertical="top" wrapText="1"/>
    </xf>
    <xf numFmtId="0" fontId="83" fillId="0" borderId="0" xfId="39" applyFont="1" applyAlignment="1">
      <alignment horizontal="centerContinuous" vertical="top" wrapText="1"/>
    </xf>
    <xf numFmtId="184" fontId="148" fillId="0" borderId="0" xfId="39" applyNumberFormat="1" applyFont="1" applyAlignment="1">
      <alignment horizontal="center"/>
    </xf>
    <xf numFmtId="0" fontId="149" fillId="0" borderId="0" xfId="39" applyFont="1" applyAlignment="1">
      <alignment horizontal="center"/>
    </xf>
    <xf numFmtId="0" fontId="3" fillId="0" borderId="0" xfId="39"/>
    <xf numFmtId="0" fontId="3" fillId="0" borderId="3" xfId="39" applyBorder="1"/>
    <xf numFmtId="0" fontId="11" fillId="0" borderId="1" xfId="39" applyFont="1" applyBorder="1" applyAlignment="1">
      <alignment horizontal="center" vertical="center" wrapText="1"/>
    </xf>
    <xf numFmtId="0" fontId="11" fillId="0" borderId="26" xfId="39" applyFont="1" applyBorder="1" applyAlignment="1">
      <alignment horizontal="centerContinuous" vertical="center"/>
    </xf>
    <xf numFmtId="0" fontId="12" fillId="0" borderId="0" xfId="39" applyFont="1"/>
    <xf numFmtId="0" fontId="11" fillId="0" borderId="0" xfId="39" applyFont="1" applyAlignment="1">
      <alignment horizontal="center" vertical="center" wrapText="1"/>
    </xf>
    <xf numFmtId="0" fontId="12" fillId="0" borderId="27" xfId="39" applyFont="1" applyBorder="1" applyAlignment="1">
      <alignment horizontal="center" vertical="center" wrapText="1"/>
    </xf>
    <xf numFmtId="0" fontId="11" fillId="0" borderId="2" xfId="39" applyFont="1" applyBorder="1" applyAlignment="1">
      <alignment horizontal="center" vertical="center" wrapText="1"/>
    </xf>
    <xf numFmtId="0" fontId="12" fillId="0" borderId="5" xfId="39" applyFont="1" applyBorder="1" applyAlignment="1">
      <alignment horizontal="center" vertical="center" wrapText="1"/>
    </xf>
    <xf numFmtId="0" fontId="11" fillId="0" borderId="5" xfId="39" applyFont="1" applyBorder="1" applyAlignment="1">
      <alignment horizontal="center" vertical="center" wrapText="1"/>
    </xf>
    <xf numFmtId="0" fontId="150" fillId="0" borderId="0" xfId="39" applyFont="1" applyAlignment="1">
      <alignment horizontal="center" vertical="center" wrapText="1"/>
    </xf>
    <xf numFmtId="0" fontId="14" fillId="0" borderId="0" xfId="39" applyFont="1" applyAlignment="1">
      <alignment horizontal="center" vertical="center"/>
    </xf>
    <xf numFmtId="0" fontId="14" fillId="0" borderId="0" xfId="40" applyFont="1" applyAlignment="1" applyProtection="1">
      <alignment horizontal="left" vertical="center" wrapText="1"/>
      <protection locked="0"/>
    </xf>
    <xf numFmtId="2" fontId="14" fillId="0" borderId="0" xfId="41" applyNumberFormat="1" applyFont="1" applyFill="1" applyBorder="1" applyAlignment="1">
      <alignment horizontal="center" vertical="center"/>
    </xf>
    <xf numFmtId="2" fontId="15" fillId="0" borderId="0" xfId="41" applyNumberFormat="1" applyFont="1" applyFill="1" applyBorder="1" applyAlignment="1">
      <alignment horizontal="center" vertical="center"/>
    </xf>
    <xf numFmtId="0" fontId="151" fillId="0" borderId="0" xfId="39" applyFont="1" applyAlignment="1">
      <alignment vertical="center"/>
    </xf>
    <xf numFmtId="0" fontId="152" fillId="0" borderId="0" xfId="39" applyFont="1" applyAlignment="1">
      <alignment vertical="center"/>
    </xf>
    <xf numFmtId="2" fontId="15" fillId="0" borderId="3" xfId="41" applyNumberFormat="1" applyFont="1" applyFill="1" applyBorder="1" applyAlignment="1">
      <alignment horizontal="center" vertical="center"/>
    </xf>
    <xf numFmtId="0" fontId="20" fillId="0" borderId="0" xfId="39" applyFont="1"/>
    <xf numFmtId="166" fontId="20" fillId="0" borderId="0" xfId="42" applyFont="1" applyBorder="1" applyAlignment="1">
      <alignment horizontal="center"/>
    </xf>
    <xf numFmtId="0" fontId="19" fillId="0" borderId="0" xfId="39" applyFont="1"/>
    <xf numFmtId="0" fontId="14" fillId="0" borderId="0" xfId="39" applyFont="1" applyAlignment="1">
      <alignment horizontal="left" wrapText="1"/>
    </xf>
    <xf numFmtId="0" fontId="19" fillId="0" borderId="0" xfId="39" applyFont="1" applyAlignment="1">
      <alignment horizontal="left"/>
    </xf>
    <xf numFmtId="0" fontId="3" fillId="0" borderId="0" xfId="39" applyAlignment="1">
      <alignment horizontal="left"/>
    </xf>
    <xf numFmtId="0" fontId="14" fillId="0" borderId="0" xfId="39" applyFont="1"/>
    <xf numFmtId="43" fontId="14" fillId="0" borderId="0" xfId="43" applyFont="1" applyFill="1" applyBorder="1" applyAlignment="1">
      <alignment vertical="center"/>
    </xf>
    <xf numFmtId="2" fontId="3" fillId="0" borderId="0" xfId="39"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112" fillId="0" borderId="2" xfId="1" applyFont="1" applyBorder="1" applyAlignment="1">
      <alignment horizontal="center"/>
    </xf>
    <xf numFmtId="0" fontId="11" fillId="0" borderId="0" xfId="31" applyFont="1" applyAlignment="1">
      <alignment horizontal="center" wrapText="1"/>
    </xf>
    <xf numFmtId="9" fontId="11" fillId="0" borderId="0" xfId="31" applyNumberFormat="1" applyFont="1" applyAlignment="1">
      <alignment horizontal="center" vertical="center" wrapText="1"/>
    </xf>
    <xf numFmtId="0" fontId="112" fillId="0" borderId="2" xfId="1" applyFont="1" applyBorder="1" applyAlignment="1">
      <alignment horizontal="center" vertical="center"/>
    </xf>
    <xf numFmtId="0" fontId="112" fillId="0" borderId="3" xfId="1" applyFont="1" applyBorder="1"/>
    <xf numFmtId="9" fontId="11" fillId="0" borderId="42" xfId="31" applyNumberFormat="1" applyFont="1" applyBorder="1" applyAlignment="1">
      <alignment horizontal="center" vertical="center"/>
    </xf>
    <xf numFmtId="9" fontId="11" fillId="0" borderId="3" xfId="31" applyNumberFormat="1" applyFont="1" applyBorder="1" applyAlignment="1">
      <alignment horizontal="center" vertical="center" wrapText="1"/>
    </xf>
    <xf numFmtId="0" fontId="11" fillId="0" borderId="3" xfId="31" applyFont="1" applyBorder="1" applyAlignment="1">
      <alignment horizontal="center" wrapText="1"/>
    </xf>
    <xf numFmtId="0" fontId="112" fillId="0" borderId="3" xfId="1" applyFont="1" applyBorder="1" applyAlignment="1">
      <alignment horizontal="center" vertical="center" wrapText="1"/>
    </xf>
    <xf numFmtId="37" fontId="115" fillId="0" borderId="0" xfId="1" applyNumberFormat="1" applyFont="1"/>
    <xf numFmtId="41" fontId="115" fillId="0" borderId="0" xfId="1" applyNumberFormat="1" applyFont="1" applyAlignment="1">
      <alignment vertical="center"/>
    </xf>
    <xf numFmtId="41" fontId="116" fillId="0" borderId="0" xfId="1" applyNumberFormat="1" applyFont="1" applyAlignment="1">
      <alignment vertical="center"/>
    </xf>
    <xf numFmtId="41" fontId="3" fillId="0" borderId="0" xfId="1" applyNumberFormat="1"/>
    <xf numFmtId="41" fontId="116" fillId="0" borderId="3" xfId="1" applyNumberFormat="1" applyFont="1" applyBorder="1" applyAlignment="1">
      <alignment vertical="center"/>
    </xf>
    <xf numFmtId="223" fontId="116"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3" applyNumberFormat="1" applyFont="1" applyBorder="1" applyAlignment="1">
      <alignment horizontal="right" vertical="center"/>
    </xf>
    <xf numFmtId="224" fontId="15" fillId="0" borderId="0" xfId="23"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7" applyNumberFormat="1" applyFont="1" applyFill="1" applyBorder="1" applyAlignment="1">
      <alignment vertical="center"/>
    </xf>
    <xf numFmtId="218" fontId="14" fillId="0" borderId="0" xfId="1" applyNumberFormat="1" applyFont="1" applyAlignment="1">
      <alignment vertical="center"/>
    </xf>
    <xf numFmtId="225" fontId="14" fillId="0" borderId="0" xfId="41"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7" applyNumberFormat="1" applyFont="1" applyFill="1" applyBorder="1" applyAlignment="1">
      <alignment vertical="center"/>
    </xf>
    <xf numFmtId="170" fontId="15" fillId="0" borderId="0" xfId="1" applyNumberFormat="1" applyFont="1" applyAlignment="1">
      <alignment vertical="center"/>
    </xf>
    <xf numFmtId="166" fontId="14" fillId="0" borderId="0" xfId="44" applyNumberFormat="1" applyFont="1" applyBorder="1" applyAlignment="1">
      <alignment horizontal="right" vertical="center"/>
    </xf>
    <xf numFmtId="166" fontId="15" fillId="0" borderId="0" xfId="44" applyNumberFormat="1" applyFont="1" applyBorder="1" applyAlignment="1">
      <alignment horizontal="right" vertical="center"/>
    </xf>
    <xf numFmtId="226" fontId="14" fillId="0" borderId="0" xfId="1" applyNumberFormat="1" applyFont="1" applyAlignment="1">
      <alignment vertical="center"/>
    </xf>
    <xf numFmtId="166" fontId="15" fillId="0" borderId="0" xfId="44" applyNumberFormat="1" applyFont="1" applyFill="1" applyBorder="1" applyAlignment="1">
      <alignment horizontal="right" vertical="center"/>
    </xf>
    <xf numFmtId="166" fontId="15" fillId="0" borderId="3" xfId="44" applyNumberFormat="1" applyFont="1" applyBorder="1" applyAlignment="1">
      <alignment horizontal="right" vertical="center"/>
    </xf>
    <xf numFmtId="226" fontId="106"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5" applyNumberFormat="1" applyFont="1" applyFill="1" applyBorder="1" applyAlignment="1" applyProtection="1">
      <alignment horizontal="left" vertical="center"/>
      <protection locked="0"/>
    </xf>
    <xf numFmtId="227" fontId="15" fillId="0" borderId="0" xfId="45" applyNumberFormat="1" applyFont="1" applyFill="1" applyBorder="1" applyAlignment="1" applyProtection="1">
      <alignment horizontal="left" vertical="center"/>
      <protection locked="0"/>
    </xf>
    <xf numFmtId="227" fontId="14" fillId="0" borderId="0" xfId="45"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5" applyNumberFormat="1" applyFont="1" applyFill="1" applyBorder="1" applyAlignment="1" applyProtection="1">
      <alignment horizontal="left" vertical="center"/>
      <protection locked="0"/>
    </xf>
    <xf numFmtId="227" fontId="14" fillId="0" borderId="3" xfId="45"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7"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8"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59" fillId="0" borderId="2" xfId="1" applyFont="1" applyBorder="1" applyAlignment="1">
      <alignment horizontal="left" vertical="center"/>
    </xf>
    <xf numFmtId="0" fontId="72" fillId="0" borderId="2" xfId="1" applyFont="1" applyBorder="1" applyAlignment="1">
      <alignment vertical="center"/>
    </xf>
    <xf numFmtId="0" fontId="116" fillId="0" borderId="0" xfId="1" applyFont="1" applyAlignment="1">
      <alignment horizontal="left" vertical="center"/>
    </xf>
    <xf numFmtId="0" fontId="47" fillId="0" borderId="0" xfId="1" applyFont="1" applyAlignment="1">
      <alignment vertical="center"/>
    </xf>
    <xf numFmtId="166" fontId="14" fillId="0" borderId="0" xfId="46" applyNumberFormat="1" applyFont="1" applyFill="1" applyBorder="1" applyAlignment="1">
      <alignment horizontal="right" vertical="center"/>
    </xf>
    <xf numFmtId="166" fontId="15" fillId="0" borderId="0" xfId="46" applyNumberFormat="1" applyFont="1" applyFill="1" applyBorder="1" applyAlignment="1">
      <alignment horizontal="right" vertical="center"/>
    </xf>
    <xf numFmtId="0" fontId="15" fillId="0" borderId="3" xfId="1" applyFont="1" applyBorder="1" applyAlignment="1">
      <alignment vertical="center" wrapText="1"/>
    </xf>
    <xf numFmtId="166" fontId="15" fillId="0" borderId="3" xfId="46" applyNumberFormat="1" applyFont="1" applyFill="1" applyBorder="1" applyAlignment="1">
      <alignment horizontal="right" vertical="center"/>
    </xf>
    <xf numFmtId="43" fontId="12" fillId="3" borderId="0" xfId="37" applyFont="1" applyFill="1"/>
    <xf numFmtId="43" fontId="12" fillId="0" borderId="0" xfId="37" applyFont="1" applyFill="1"/>
    <xf numFmtId="43" fontId="6" fillId="0" borderId="0" xfId="37" applyFont="1" applyFill="1"/>
    <xf numFmtId="43" fontId="6" fillId="3" borderId="0" xfId="37" applyFont="1" applyFill="1"/>
    <xf numFmtId="169" fontId="11" fillId="3" borderId="0" xfId="37" applyNumberFormat="1" applyFont="1" applyFill="1" applyBorder="1" applyAlignment="1">
      <alignment horizontal="left"/>
    </xf>
    <xf numFmtId="169" fontId="8" fillId="3" borderId="0" xfId="37" applyNumberFormat="1" applyFont="1" applyFill="1" applyBorder="1" applyAlignment="1">
      <alignment horizontal="center"/>
    </xf>
    <xf numFmtId="43" fontId="12" fillId="3" borderId="0" xfId="37" applyFont="1" applyFill="1" applyBorder="1"/>
    <xf numFmtId="190" fontId="11" fillId="3" borderId="0" xfId="37" applyNumberFormat="1" applyFont="1" applyFill="1" applyBorder="1"/>
    <xf numFmtId="43" fontId="15" fillId="3" borderId="6" xfId="37"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7" applyFont="1" applyFill="1" applyBorder="1" applyAlignment="1">
      <alignment horizontal="center" vertical="center" wrapText="1"/>
    </xf>
    <xf numFmtId="43" fontId="11" fillId="3" borderId="43" xfId="37" applyFont="1" applyFill="1" applyBorder="1" applyAlignment="1">
      <alignment horizontal="center" vertical="center" wrapText="1"/>
    </xf>
    <xf numFmtId="43" fontId="11" fillId="3" borderId="5" xfId="37" applyFont="1" applyFill="1" applyBorder="1" applyAlignment="1">
      <alignment horizontal="center" vertical="center" wrapText="1"/>
    </xf>
    <xf numFmtId="43" fontId="11" fillId="3" borderId="44" xfId="37" applyFont="1" applyFill="1" applyBorder="1" applyAlignment="1">
      <alignment horizontal="center" vertical="center" wrapText="1"/>
    </xf>
    <xf numFmtId="43" fontId="14" fillId="0" borderId="0" xfId="37" applyFont="1" applyFill="1"/>
    <xf numFmtId="43" fontId="15" fillId="3" borderId="13" xfId="37" applyFont="1" applyFill="1" applyBorder="1"/>
    <xf numFmtId="186" fontId="15" fillId="3" borderId="7" xfId="37" applyNumberFormat="1" applyFont="1" applyFill="1" applyBorder="1"/>
    <xf numFmtId="186" fontId="15" fillId="3" borderId="8" xfId="37" applyNumberFormat="1" applyFont="1" applyFill="1" applyBorder="1"/>
    <xf numFmtId="186" fontId="15" fillId="3" borderId="9" xfId="37" applyNumberFormat="1" applyFont="1" applyFill="1" applyBorder="1"/>
    <xf numFmtId="186" fontId="14" fillId="0" borderId="0" xfId="37" applyNumberFormat="1" applyFont="1" applyFill="1"/>
    <xf numFmtId="43" fontId="14" fillId="3" borderId="10" xfId="37" applyFont="1" applyFill="1" applyBorder="1"/>
    <xf numFmtId="186" fontId="14" fillId="3" borderId="45" xfId="37" applyNumberFormat="1" applyFont="1" applyFill="1" applyBorder="1"/>
    <xf numFmtId="186" fontId="14" fillId="3" borderId="27" xfId="37" applyNumberFormat="1" applyFont="1" applyFill="1" applyBorder="1"/>
    <xf numFmtId="186" fontId="14" fillId="3" borderId="0" xfId="37" applyNumberFormat="1" applyFont="1" applyFill="1" applyBorder="1"/>
    <xf numFmtId="186" fontId="14" fillId="3" borderId="46" xfId="37" applyNumberFormat="1" applyFont="1" applyFill="1" applyBorder="1"/>
    <xf numFmtId="43" fontId="15" fillId="3" borderId="13" xfId="37" applyFont="1" applyFill="1" applyBorder="1" applyAlignment="1"/>
    <xf numFmtId="186" fontId="15" fillId="3" borderId="7" xfId="37" applyNumberFormat="1" applyFont="1" applyFill="1" applyBorder="1" applyAlignment="1"/>
    <xf numFmtId="186" fontId="15" fillId="3" borderId="8" xfId="37" applyNumberFormat="1" applyFont="1" applyFill="1" applyBorder="1" applyAlignment="1"/>
    <xf numFmtId="186" fontId="15" fillId="3" borderId="9" xfId="37" applyNumberFormat="1" applyFont="1" applyFill="1" applyBorder="1" applyAlignment="1"/>
    <xf numFmtId="186" fontId="14" fillId="3" borderId="12" xfId="37" applyNumberFormat="1" applyFont="1" applyFill="1" applyBorder="1"/>
    <xf numFmtId="186" fontId="14" fillId="3" borderId="11" xfId="37" applyNumberFormat="1" applyFont="1" applyFill="1" applyBorder="1"/>
    <xf numFmtId="43" fontId="14" fillId="3" borderId="14" xfId="37" applyFont="1" applyFill="1" applyBorder="1"/>
    <xf numFmtId="186" fontId="14" fillId="3" borderId="43" xfId="37" applyNumberFormat="1" applyFont="1" applyFill="1" applyBorder="1"/>
    <xf numFmtId="186" fontId="14" fillId="3" borderId="5" xfId="37" applyNumberFormat="1" applyFont="1" applyFill="1" applyBorder="1"/>
    <xf numFmtId="186" fontId="14" fillId="3" borderId="44" xfId="37" applyNumberFormat="1" applyFont="1" applyFill="1" applyBorder="1"/>
    <xf numFmtId="43" fontId="14" fillId="3" borderId="27" xfId="37" applyFont="1" applyFill="1" applyBorder="1"/>
    <xf numFmtId="190" fontId="14" fillId="3" borderId="27" xfId="37" applyNumberFormat="1" applyFont="1" applyFill="1" applyBorder="1" applyAlignment="1">
      <alignment horizontal="right"/>
    </xf>
    <xf numFmtId="43" fontId="14" fillId="3" borderId="0" xfId="37" applyFont="1" applyFill="1"/>
    <xf numFmtId="186" fontId="14" fillId="3" borderId="0" xfId="37" applyNumberFormat="1" applyFont="1" applyFill="1"/>
    <xf numFmtId="0" fontId="160"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7"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1" fillId="0" borderId="4" xfId="47"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5" applyNumberFormat="1" applyFont="1" applyFill="1" applyBorder="1" applyAlignment="1" applyProtection="1">
      <alignment horizontal="left"/>
      <protection locked="0"/>
    </xf>
    <xf numFmtId="230" fontId="14" fillId="0" borderId="0" xfId="45" applyNumberFormat="1" applyFont="1" applyFill="1" applyBorder="1" applyAlignment="1" applyProtection="1">
      <alignment horizontal="center"/>
      <protection locked="0"/>
    </xf>
    <xf numFmtId="227" fontId="15" fillId="0" borderId="0" xfId="45"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5" applyNumberFormat="1" applyFont="1" applyFill="1" applyBorder="1" applyAlignment="1" applyProtection="1">
      <alignment horizontal="center"/>
      <protection locked="0"/>
    </xf>
    <xf numFmtId="227" fontId="15" fillId="0" borderId="3" xfId="45" applyNumberFormat="1" applyFont="1" applyFill="1" applyBorder="1" applyAlignment="1" applyProtection="1">
      <alignment horizontal="center"/>
      <protection locked="0"/>
    </xf>
    <xf numFmtId="230" fontId="12" fillId="0" borderId="0" xfId="1" applyNumberFormat="1" applyFont="1" applyProtection="1">
      <protection locked="0"/>
    </xf>
    <xf numFmtId="0" fontId="163" fillId="3" borderId="0" xfId="48" applyFont="1" applyFill="1"/>
    <xf numFmtId="0" fontId="6" fillId="3" borderId="0" xfId="48" applyFont="1" applyFill="1" applyAlignment="1">
      <alignment horizontal="center"/>
    </xf>
    <xf numFmtId="0" fontId="164" fillId="3" borderId="0" xfId="48" applyFont="1" applyFill="1"/>
    <xf numFmtId="0" fontId="165" fillId="3" borderId="0" xfId="48" applyFont="1" applyFill="1"/>
    <xf numFmtId="0" fontId="41" fillId="3" borderId="0" xfId="48" applyFont="1" applyFill="1" applyAlignment="1">
      <alignment horizontal="center" vertical="center"/>
    </xf>
    <xf numFmtId="0" fontId="11" fillId="3" borderId="1" xfId="49" applyFont="1" applyFill="1" applyBorder="1" applyAlignment="1">
      <alignment horizontal="center" vertical="center"/>
    </xf>
    <xf numFmtId="0" fontId="11" fillId="3" borderId="1" xfId="48" applyFont="1" applyFill="1" applyBorder="1" applyAlignment="1">
      <alignment horizontal="center" vertical="center"/>
    </xf>
    <xf numFmtId="0" fontId="11" fillId="3" borderId="1" xfId="48" applyFont="1" applyFill="1" applyBorder="1" applyAlignment="1">
      <alignment horizontal="center" vertical="center"/>
    </xf>
    <xf numFmtId="0" fontId="11" fillId="3" borderId="1" xfId="48" applyFont="1" applyFill="1" applyBorder="1" applyAlignment="1">
      <alignment horizontal="center" vertical="center" wrapText="1"/>
    </xf>
    <xf numFmtId="0" fontId="11" fillId="3" borderId="2" xfId="49" applyFont="1" applyFill="1" applyBorder="1" applyAlignment="1">
      <alignment horizontal="center" vertical="center"/>
    </xf>
    <xf numFmtId="0" fontId="11" fillId="3" borderId="2" xfId="48" applyFont="1" applyFill="1" applyBorder="1" applyAlignment="1">
      <alignment horizontal="center" vertical="center"/>
    </xf>
    <xf numFmtId="0" fontId="11" fillId="3" borderId="2" xfId="48" applyFont="1" applyFill="1" applyBorder="1" applyAlignment="1">
      <alignment horizontal="center" vertical="center" wrapText="1"/>
    </xf>
    <xf numFmtId="0" fontId="11" fillId="3" borderId="2" xfId="48" applyFont="1" applyFill="1" applyBorder="1" applyAlignment="1">
      <alignment horizontal="center" vertical="center" wrapText="1"/>
    </xf>
    <xf numFmtId="49" fontId="14" fillId="3" borderId="0" xfId="49" applyNumberFormat="1" applyFont="1" applyFill="1" applyAlignment="1">
      <alignment horizontal="left" vertical="center"/>
    </xf>
    <xf numFmtId="0" fontId="14" fillId="3" borderId="0" xfId="48" applyFont="1" applyFill="1" applyAlignment="1">
      <alignment horizontal="left" vertical="center"/>
    </xf>
    <xf numFmtId="231" fontId="14" fillId="3" borderId="0" xfId="50" applyNumberFormat="1" applyFont="1" applyFill="1" applyBorder="1" applyAlignment="1">
      <alignment horizontal="center" vertical="center"/>
    </xf>
    <xf numFmtId="231" fontId="15" fillId="3" borderId="0" xfId="50" applyNumberFormat="1" applyFont="1" applyFill="1" applyBorder="1" applyAlignment="1">
      <alignment horizontal="center" vertical="center"/>
    </xf>
    <xf numFmtId="231" fontId="115" fillId="3" borderId="0" xfId="48" applyNumberFormat="1" applyFont="1" applyFill="1"/>
    <xf numFmtId="0" fontId="115" fillId="3" borderId="0" xfId="48" applyFont="1" applyFill="1"/>
    <xf numFmtId="0" fontId="15" fillId="3" borderId="47" xfId="49" applyFont="1" applyFill="1" applyBorder="1" applyAlignment="1">
      <alignment horizontal="left" vertical="center"/>
    </xf>
    <xf numFmtId="0" fontId="14" fillId="3" borderId="47" xfId="48" applyFont="1" applyFill="1" applyBorder="1" applyAlignment="1">
      <alignment horizontal="left" vertical="center"/>
    </xf>
    <xf numFmtId="231" fontId="15" fillId="3" borderId="47" xfId="50" applyNumberFormat="1" applyFont="1" applyFill="1" applyBorder="1" applyAlignment="1">
      <alignment horizontal="center" vertical="center"/>
    </xf>
    <xf numFmtId="0" fontId="14" fillId="2" borderId="0" xfId="1" applyFont="1" applyFill="1"/>
    <xf numFmtId="0" fontId="163" fillId="2" borderId="0" xfId="48" applyFont="1" applyFill="1"/>
    <xf numFmtId="194" fontId="90" fillId="2" borderId="0" xfId="9" applyNumberFormat="1" applyFont="1" applyFill="1" applyProtection="1">
      <protection locked="0"/>
    </xf>
    <xf numFmtId="214" fontId="14" fillId="2" borderId="0" xfId="34" applyNumberFormat="1" applyFont="1" applyFill="1" applyBorder="1" applyAlignment="1">
      <alignment horizontal="right"/>
    </xf>
    <xf numFmtId="215" fontId="14" fillId="2" borderId="0" xfId="34" applyNumberFormat="1" applyFont="1" applyFill="1" applyBorder="1" applyAlignment="1">
      <alignment horizontal="right"/>
    </xf>
    <xf numFmtId="232" fontId="8" fillId="0" borderId="0" xfId="1" applyNumberFormat="1" applyFont="1" applyAlignment="1">
      <alignment horizontal="center"/>
    </xf>
    <xf numFmtId="0" fontId="166"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1"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1"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0" fontId="68" fillId="0" borderId="0" xfId="1" applyFont="1" applyAlignment="1">
      <alignment vertical="center"/>
    </xf>
    <xf numFmtId="0" fontId="114" fillId="0" borderId="25" xfId="1" applyFont="1" applyBorder="1" applyAlignment="1">
      <alignment horizontal="center" vertical="center" wrapText="1"/>
    </xf>
    <xf numFmtId="0" fontId="114" fillId="0" borderId="25" xfId="1" applyFont="1" applyBorder="1" applyAlignment="1">
      <alignment horizontal="centerContinuous" vertical="center" wrapText="1"/>
    </xf>
    <xf numFmtId="0" fontId="112" fillId="0" borderId="25" xfId="1" applyFont="1" applyBorder="1" applyAlignment="1">
      <alignment horizontal="centerContinuous" vertical="center" wrapText="1"/>
    </xf>
    <xf numFmtId="0" fontId="167" fillId="0" borderId="0" xfId="1" applyFont="1"/>
    <xf numFmtId="0" fontId="168" fillId="0" borderId="0" xfId="1" applyFont="1" applyAlignment="1">
      <alignment horizontal="center" vertical="center" wrapText="1"/>
    </xf>
    <xf numFmtId="0" fontId="169" fillId="0" borderId="0" xfId="1" applyFont="1" applyAlignment="1">
      <alignment horizontal="centerContinuous" vertical="center" wrapText="1"/>
    </xf>
    <xf numFmtId="0" fontId="170" fillId="0" borderId="0" xfId="1" applyFont="1" applyAlignment="1">
      <alignment horizontal="centerContinuous" vertical="center" wrapText="1"/>
    </xf>
    <xf numFmtId="0" fontId="171"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5" fillId="0" borderId="0" xfId="1" applyNumberFormat="1" applyFont="1" applyAlignment="1">
      <alignment vertical="center"/>
    </xf>
    <xf numFmtId="0" fontId="115" fillId="0" borderId="0" xfId="1" applyFont="1" applyAlignment="1">
      <alignment vertical="center"/>
    </xf>
    <xf numFmtId="233" fontId="15" fillId="0" borderId="3" xfId="1" applyNumberFormat="1" applyFont="1" applyBorder="1" applyAlignment="1">
      <alignment vertical="center"/>
    </xf>
    <xf numFmtId="0" fontId="120" fillId="0" borderId="0" xfId="1" applyFont="1"/>
    <xf numFmtId="0" fontId="116" fillId="0" borderId="0" xfId="1" applyFont="1"/>
    <xf numFmtId="0" fontId="116" fillId="0" borderId="0" xfId="52" applyFont="1" applyBorder="1" applyAlignment="1">
      <alignment horizontal="right"/>
    </xf>
    <xf numFmtId="233" fontId="115" fillId="0" borderId="0" xfId="1" applyNumberFormat="1" applyFont="1"/>
    <xf numFmtId="0" fontId="172" fillId="0" borderId="0" xfId="1" applyFont="1"/>
    <xf numFmtId="233" fontId="167" fillId="0" borderId="0" xfId="1" applyNumberFormat="1" applyFont="1"/>
    <xf numFmtId="0" fontId="173" fillId="0" borderId="0" xfId="1" applyFont="1"/>
    <xf numFmtId="0" fontId="174" fillId="0" borderId="0" xfId="1" applyFont="1"/>
    <xf numFmtId="0" fontId="175" fillId="0" borderId="0" xfId="1" applyFont="1" applyAlignment="1">
      <alignment horizontal="center"/>
    </xf>
    <xf numFmtId="0" fontId="176" fillId="0" borderId="0" xfId="1" applyFont="1"/>
    <xf numFmtId="0" fontId="169" fillId="0" borderId="0" xfId="1" applyFont="1" applyAlignment="1">
      <alignment horizontal="center" vertical="center" wrapText="1"/>
    </xf>
    <xf numFmtId="0" fontId="170" fillId="0" borderId="0" xfId="1" applyFont="1" applyAlignment="1">
      <alignment horizontal="center" vertical="center" wrapText="1"/>
    </xf>
    <xf numFmtId="0" fontId="177" fillId="0" borderId="0" xfId="1" applyFont="1"/>
    <xf numFmtId="0" fontId="178" fillId="0" borderId="0" xfId="1" applyFont="1" applyAlignment="1">
      <alignment vertical="center"/>
    </xf>
    <xf numFmtId="0" fontId="95" fillId="0" borderId="0" xfId="1" applyFont="1" applyAlignment="1">
      <alignment vertical="center"/>
    </xf>
    <xf numFmtId="234" fontId="12" fillId="0" borderId="30" xfId="1" applyNumberFormat="1" applyFont="1" applyBorder="1" applyAlignment="1">
      <alignment horizontal="centerContinuous" vertical="center" wrapText="1"/>
    </xf>
    <xf numFmtId="0" fontId="179" fillId="0" borderId="0" xfId="1" applyFont="1" applyAlignment="1">
      <alignment horizontal="center" vertical="center" wrapText="1"/>
    </xf>
    <xf numFmtId="234" fontId="95"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0" fillId="0" borderId="0" xfId="1" applyFont="1" applyAlignment="1">
      <alignment vertical="center"/>
    </xf>
    <xf numFmtId="0" fontId="180" fillId="0" borderId="0" xfId="1" applyFont="1" applyAlignment="1">
      <alignment vertical="center"/>
    </xf>
    <xf numFmtId="0" fontId="149" fillId="0" borderId="0" xfId="30" applyFont="1"/>
    <xf numFmtId="2" fontId="3" fillId="0" borderId="0" xfId="30" applyNumberFormat="1"/>
    <xf numFmtId="0" fontId="6" fillId="0" borderId="0" xfId="30" applyFont="1" applyAlignment="1">
      <alignment horizontal="center" vertical="center" wrapText="1"/>
    </xf>
    <xf numFmtId="2" fontId="6" fillId="0" borderId="0" xfId="30" applyNumberFormat="1" applyFont="1" applyAlignment="1">
      <alignment vertical="center"/>
    </xf>
    <xf numFmtId="0" fontId="6" fillId="0" borderId="0" xfId="30" applyFont="1" applyAlignment="1">
      <alignment vertical="center"/>
    </xf>
    <xf numFmtId="169" fontId="8" fillId="0" borderId="0" xfId="30" applyNumberFormat="1" applyFont="1" applyAlignment="1">
      <alignment horizontal="centerContinuous" vertical="center"/>
    </xf>
    <xf numFmtId="169" fontId="153" fillId="0" borderId="0" xfId="30" applyNumberFormat="1" applyFont="1" applyAlignment="1">
      <alignment horizontal="centerContinuous"/>
    </xf>
    <xf numFmtId="2" fontId="44" fillId="0" borderId="0" xfId="30" applyNumberFormat="1" applyFont="1" applyAlignment="1">
      <alignment vertical="center"/>
    </xf>
    <xf numFmtId="0" fontId="44" fillId="0" borderId="0" xfId="30" applyFont="1" applyAlignment="1">
      <alignment vertical="center"/>
    </xf>
    <xf numFmtId="0" fontId="41" fillId="0" borderId="0" xfId="30" applyFont="1" applyAlignment="1">
      <alignment horizontal="center" vertical="center"/>
    </xf>
    <xf numFmtId="0" fontId="181" fillId="0" borderId="3" xfId="30" applyFont="1" applyBorder="1" applyAlignment="1">
      <alignment horizontal="left" vertical="center"/>
    </xf>
    <xf numFmtId="2" fontId="3" fillId="0" borderId="0" xfId="30" applyNumberFormat="1" applyAlignment="1">
      <alignment vertical="center"/>
    </xf>
    <xf numFmtId="0" fontId="3" fillId="0" borderId="0" xfId="30" applyAlignment="1">
      <alignment vertical="center"/>
    </xf>
    <xf numFmtId="0" fontId="11" fillId="0" borderId="1" xfId="30" applyFont="1" applyBorder="1" applyAlignment="1">
      <alignment horizontal="center" vertical="center" wrapText="1"/>
    </xf>
    <xf numFmtId="0" fontId="11" fillId="0" borderId="25" xfId="30" applyFont="1" applyBorder="1" applyAlignment="1">
      <alignment horizontal="center" vertical="center"/>
    </xf>
    <xf numFmtId="0" fontId="11" fillId="0" borderId="2" xfId="30" applyFont="1" applyBorder="1" applyAlignment="1">
      <alignment horizontal="center" vertical="center" wrapText="1"/>
    </xf>
    <xf numFmtId="0" fontId="12" fillId="0" borderId="2" xfId="30" applyFont="1" applyBorder="1" applyAlignment="1">
      <alignment horizontal="center" vertical="center" wrapText="1"/>
    </xf>
    <xf numFmtId="37" fontId="14" fillId="0" borderId="0" xfId="53" applyNumberFormat="1" applyFont="1" applyBorder="1" applyAlignment="1">
      <alignment horizontal="center" vertical="center"/>
    </xf>
    <xf numFmtId="37" fontId="15" fillId="0" borderId="0" xfId="53" applyNumberFormat="1" applyFont="1" applyBorder="1" applyAlignment="1">
      <alignment horizontal="center" vertical="center"/>
    </xf>
    <xf numFmtId="1" fontId="54" fillId="0" borderId="0" xfId="21" applyNumberFormat="1" applyFont="1" applyBorder="1" applyAlignment="1">
      <alignment horizontal="center"/>
    </xf>
    <xf numFmtId="3" fontId="14" fillId="0" borderId="0" xfId="30" applyNumberFormat="1" applyFont="1" applyAlignment="1">
      <alignment horizontal="left" vertical="center" wrapText="1"/>
    </xf>
    <xf numFmtId="37" fontId="15" fillId="0" borderId="0" xfId="53" applyNumberFormat="1" applyFont="1" applyFill="1" applyBorder="1" applyAlignment="1">
      <alignment horizontal="center" vertical="center"/>
    </xf>
    <xf numFmtId="3" fontId="15" fillId="0" borderId="0" xfId="30" applyNumberFormat="1" applyFont="1"/>
    <xf numFmtId="2" fontId="14" fillId="0" borderId="0" xfId="30" applyNumberFormat="1" applyFont="1" applyAlignment="1">
      <alignment vertical="top"/>
    </xf>
    <xf numFmtId="0" fontId="14" fillId="0" borderId="0" xfId="30" applyFont="1" applyAlignment="1">
      <alignment vertical="top"/>
    </xf>
    <xf numFmtId="0" fontId="15" fillId="0" borderId="3" xfId="30" applyFont="1" applyBorder="1" applyAlignment="1">
      <alignment vertical="top"/>
    </xf>
    <xf numFmtId="235" fontId="15" fillId="0" borderId="3" xfId="53" applyNumberFormat="1" applyFont="1" applyFill="1" applyBorder="1" applyAlignment="1">
      <alignment horizontal="right" vertical="top"/>
    </xf>
    <xf numFmtId="2" fontId="14" fillId="0" borderId="0" xfId="54" applyNumberFormat="1" applyFont="1" applyFill="1" applyAlignment="1">
      <alignment vertical="center"/>
    </xf>
    <xf numFmtId="3" fontId="14" fillId="0" borderId="1" xfId="30" applyNumberFormat="1" applyFont="1" applyBorder="1" applyAlignment="1">
      <alignment horizontal="left" vertical="center" wrapText="1"/>
    </xf>
    <xf numFmtId="0" fontId="115" fillId="0" borderId="0" xfId="30" applyFont="1" applyAlignment="1">
      <alignment horizontal="left" vertical="center" wrapText="1"/>
    </xf>
    <xf numFmtId="0" fontId="14" fillId="0" borderId="0" xfId="30"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4" applyNumberFormat="1" applyFont="1" applyBorder="1" applyAlignment="1">
      <alignment horizontal="center" vertical="center"/>
    </xf>
    <xf numFmtId="3" fontId="15" fillId="0" borderId="0" xfId="44" applyNumberFormat="1" applyFont="1" applyBorder="1" applyAlignment="1">
      <alignment horizontal="center" vertical="center"/>
    </xf>
    <xf numFmtId="237" fontId="15" fillId="0" borderId="3" xfId="36"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6"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0" applyFont="1" applyAlignment="1">
      <alignment horizontal="center" vertical="center"/>
    </xf>
    <xf numFmtId="0" fontId="12" fillId="0" borderId="1" xfId="30" applyFont="1" applyBorder="1" applyAlignment="1">
      <alignment horizontal="center" vertical="center" wrapText="1"/>
    </xf>
    <xf numFmtId="0" fontId="12" fillId="0" borderId="2" xfId="30" applyFont="1" applyBorder="1" applyAlignment="1">
      <alignment horizontal="center" vertical="center" wrapText="1"/>
    </xf>
    <xf numFmtId="1" fontId="14" fillId="0" borderId="0" xfId="30" applyNumberFormat="1" applyFont="1" applyAlignment="1">
      <alignment vertical="center"/>
    </xf>
    <xf numFmtId="0" fontId="14" fillId="0" borderId="0" xfId="8" applyNumberFormat="1" applyFont="1" applyBorder="1" applyAlignment="1">
      <alignment horizontal="center" vertical="center"/>
    </xf>
    <xf numFmtId="43" fontId="14" fillId="0" borderId="0" xfId="30" applyNumberFormat="1" applyFont="1" applyAlignment="1">
      <alignment vertical="center"/>
    </xf>
    <xf numFmtId="2" fontId="14" fillId="0" borderId="0" xfId="55" applyNumberFormat="1" applyFont="1" applyFill="1" applyAlignment="1">
      <alignment vertical="center"/>
    </xf>
    <xf numFmtId="2" fontId="27" fillId="0" borderId="0" xfId="30" applyNumberFormat="1" applyFont="1" applyAlignment="1">
      <alignment vertical="center"/>
    </xf>
    <xf numFmtId="0" fontId="27" fillId="0" borderId="0" xfId="30" applyFont="1" applyAlignment="1">
      <alignment vertical="center"/>
    </xf>
    <xf numFmtId="238" fontId="14" fillId="0" borderId="0" xfId="56" applyNumberFormat="1" applyFont="1" applyBorder="1" applyAlignment="1">
      <alignment horizontal="center" vertical="center"/>
    </xf>
    <xf numFmtId="239" fontId="14" fillId="0" borderId="0" xfId="57" applyNumberFormat="1" applyFont="1" applyBorder="1" applyAlignment="1">
      <alignment horizontal="right" vertical="center"/>
    </xf>
    <xf numFmtId="49" fontId="14" fillId="0" borderId="0" xfId="1" applyNumberFormat="1" applyFont="1" applyAlignment="1">
      <alignment horizontal="left" vertical="center"/>
    </xf>
    <xf numFmtId="238" fontId="15" fillId="0" borderId="0" xfId="56"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1" fillId="0" borderId="0" xfId="30" applyFont="1" applyAlignment="1">
      <alignment horizontal="left" vertical="center"/>
    </xf>
    <xf numFmtId="0" fontId="11" fillId="0" borderId="25" xfId="30" applyFont="1" applyBorder="1" applyAlignment="1">
      <alignment horizontal="center" vertical="center" wrapText="1"/>
    </xf>
    <xf numFmtId="0" fontId="12" fillId="0" borderId="25" xfId="30" applyFont="1" applyBorder="1" applyAlignment="1">
      <alignment horizontal="center" vertical="center" wrapText="1"/>
    </xf>
    <xf numFmtId="0" fontId="3" fillId="0" borderId="0" xfId="30" applyAlignment="1">
      <alignment horizontal="center" vertical="center"/>
    </xf>
    <xf numFmtId="37" fontId="14" fillId="0" borderId="0" xfId="30" applyNumberFormat="1" applyFont="1" applyAlignment="1">
      <alignment vertical="center"/>
    </xf>
    <xf numFmtId="3" fontId="15" fillId="0" borderId="42" xfId="30" applyNumberFormat="1" applyFont="1" applyBorder="1" applyAlignment="1">
      <alignment vertical="center"/>
    </xf>
    <xf numFmtId="37" fontId="15" fillId="0" borderId="42" xfId="53" applyNumberFormat="1" applyFont="1" applyBorder="1" applyAlignment="1">
      <alignment horizontal="center" vertical="center"/>
    </xf>
    <xf numFmtId="0" fontId="15" fillId="0" borderId="0" xfId="30" applyFont="1" applyAlignment="1">
      <alignment vertical="top"/>
    </xf>
    <xf numFmtId="235" fontId="78" fillId="0" borderId="0" xfId="53" applyNumberFormat="1" applyFont="1" applyFill="1" applyBorder="1" applyAlignment="1">
      <alignment horizontal="right" vertical="top"/>
    </xf>
    <xf numFmtId="0" fontId="19" fillId="0" borderId="0" xfId="30" applyFont="1"/>
    <xf numFmtId="3" fontId="14" fillId="0" borderId="0" xfId="30" applyNumberFormat="1" applyFont="1" applyAlignment="1">
      <alignment horizontal="left" vertical="center" wrapText="1"/>
    </xf>
    <xf numFmtId="37" fontId="55" fillId="0" borderId="0" xfId="30" applyNumberFormat="1" applyFont="1"/>
    <xf numFmtId="37" fontId="3" fillId="0" borderId="0" xfId="30" applyNumberFormat="1"/>
    <xf numFmtId="37" fontId="54" fillId="0" borderId="0" xfId="53" applyNumberFormat="1" applyFont="1" applyFill="1" applyBorder="1" applyAlignment="1">
      <alignment horizontal="center" vertical="center"/>
    </xf>
    <xf numFmtId="226" fontId="14" fillId="0" borderId="0" xfId="44" applyNumberFormat="1" applyFont="1" applyBorder="1" applyAlignment="1">
      <alignment horizontal="center" vertical="center"/>
    </xf>
    <xf numFmtId="0" fontId="0" fillId="0" borderId="0" xfId="0" applyAlignment="1">
      <alignment vertical="center"/>
    </xf>
    <xf numFmtId="0" fontId="184" fillId="0" borderId="0" xfId="0" applyFont="1" applyAlignment="1">
      <alignment horizontal="center" vertical="center"/>
    </xf>
    <xf numFmtId="0" fontId="63" fillId="0" borderId="0" xfId="10" applyAlignment="1">
      <alignment vertical="center"/>
    </xf>
    <xf numFmtId="0" fontId="185" fillId="0" borderId="0" xfId="10" applyFont="1" applyAlignment="1">
      <alignment horizontal="left" vertical="center"/>
    </xf>
    <xf numFmtId="0" fontId="185" fillId="0" borderId="0" xfId="10" applyFont="1" applyAlignment="1" applyProtection="1">
      <alignment horizontal="left" vertical="center"/>
      <protection locked="0"/>
    </xf>
    <xf numFmtId="174" fontId="185" fillId="0" borderId="0" xfId="10" applyNumberFormat="1" applyFont="1" applyAlignment="1" applyProtection="1">
      <alignment horizontal="left" vertical="center"/>
    </xf>
    <xf numFmtId="43" fontId="185" fillId="3" borderId="0" xfId="10" applyNumberFormat="1" applyFont="1" applyFill="1" applyAlignment="1">
      <alignment horizontal="left" vertical="center"/>
    </xf>
    <xf numFmtId="0" fontId="185" fillId="3" borderId="0" xfId="10" applyFont="1" applyFill="1" applyAlignment="1">
      <alignment horizontal="left" vertical="center"/>
    </xf>
    <xf numFmtId="168" fontId="185" fillId="0" borderId="0" xfId="10" applyNumberFormat="1" applyFont="1" applyAlignment="1">
      <alignment horizontal="left" vertical="center"/>
    </xf>
    <xf numFmtId="0" fontId="3" fillId="0" borderId="0" xfId="58" applyFont="1" applyAlignment="1">
      <alignment vertical="center"/>
    </xf>
    <xf numFmtId="0" fontId="109" fillId="0" borderId="0" xfId="58" applyFont="1" applyAlignment="1">
      <alignment vertical="center"/>
    </xf>
    <xf numFmtId="0" fontId="186" fillId="0" borderId="12" xfId="58" applyFont="1" applyBorder="1" applyAlignment="1">
      <alignment horizontal="left" vertical="center" wrapText="1"/>
    </xf>
    <xf numFmtId="0" fontId="186" fillId="0" borderId="11" xfId="58" applyFont="1" applyBorder="1" applyAlignment="1">
      <alignment horizontal="left" vertical="center" wrapText="1"/>
    </xf>
    <xf numFmtId="0" fontId="186" fillId="0" borderId="45" xfId="58" applyFont="1" applyBorder="1" applyAlignment="1">
      <alignment horizontal="left" vertical="center" wrapText="1"/>
    </xf>
    <xf numFmtId="0" fontId="186" fillId="0" borderId="46" xfId="58" applyFont="1" applyBorder="1" applyAlignment="1">
      <alignment horizontal="left" vertical="center" wrapText="1"/>
    </xf>
    <xf numFmtId="0" fontId="186" fillId="0" borderId="43" xfId="58" applyFont="1" applyBorder="1" applyAlignment="1">
      <alignment horizontal="left" vertical="center" wrapText="1"/>
    </xf>
    <xf numFmtId="0" fontId="186" fillId="0" borderId="44" xfId="58" applyFont="1" applyBorder="1" applyAlignment="1">
      <alignment horizontal="left" vertical="center" wrapText="1"/>
    </xf>
    <xf numFmtId="0" fontId="0" fillId="0" borderId="0" xfId="58" applyFont="1" applyAlignment="1">
      <alignment horizontal="left" vertical="center" wrapText="1"/>
    </xf>
    <xf numFmtId="0" fontId="3" fillId="0" borderId="27" xfId="58" applyFont="1" applyBorder="1" applyAlignment="1">
      <alignment vertical="center"/>
    </xf>
    <xf numFmtId="0" fontId="10" fillId="0" borderId="0" xfId="58" applyFont="1" applyAlignment="1">
      <alignment vertical="center"/>
    </xf>
    <xf numFmtId="0" fontId="3" fillId="2" borderId="3" xfId="58" applyFont="1" applyFill="1" applyBorder="1" applyAlignment="1">
      <alignment horizontal="center" vertical="center"/>
    </xf>
    <xf numFmtId="0" fontId="3" fillId="2" borderId="0" xfId="58" applyFont="1" applyFill="1" applyAlignment="1">
      <alignment vertical="center"/>
    </xf>
    <xf numFmtId="0" fontId="187" fillId="0" borderId="0" xfId="59" applyFont="1" applyAlignment="1">
      <alignment horizontal="center" vertical="center"/>
    </xf>
    <xf numFmtId="0" fontId="188" fillId="0" borderId="0" xfId="59"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8" applyFont="1" applyAlignment="1">
      <alignment vertical="center" wrapText="1"/>
    </xf>
    <xf numFmtId="180" fontId="188" fillId="0" borderId="0" xfId="60"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7" fillId="0" borderId="0" xfId="59"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8" applyFont="1" applyAlignment="1">
      <alignment horizontal="left" vertical="center" indent="1"/>
    </xf>
    <xf numFmtId="0" fontId="0" fillId="0" borderId="0" xfId="58" applyFont="1" applyAlignment="1">
      <alignment vertical="center"/>
    </xf>
    <xf numFmtId="0" fontId="10" fillId="0" borderId="0" xfId="58" applyFont="1" applyAlignment="1">
      <alignment horizontal="left" vertical="center"/>
    </xf>
    <xf numFmtId="0" fontId="3" fillId="0" borderId="0" xfId="1" quotePrefix="1" applyAlignment="1">
      <alignment horizontal="left"/>
    </xf>
    <xf numFmtId="0" fontId="3" fillId="0" borderId="0" xfId="58" applyFont="1" applyAlignment="1">
      <alignment horizontal="left" vertical="center" indent="2"/>
    </xf>
    <xf numFmtId="0" fontId="10" fillId="0" borderId="0" xfId="58" applyFont="1" applyAlignment="1">
      <alignment horizontal="left" vertical="center"/>
    </xf>
    <xf numFmtId="0" fontId="189" fillId="0" borderId="0" xfId="58" applyFont="1" applyAlignment="1">
      <alignment vertical="center"/>
    </xf>
    <xf numFmtId="0" fontId="190" fillId="0" borderId="0" xfId="59" applyFont="1"/>
    <xf numFmtId="0" fontId="190" fillId="0" borderId="0" xfId="59" applyFont="1" applyAlignment="1">
      <alignment horizontal="center" vertical="center"/>
    </xf>
    <xf numFmtId="0" fontId="189" fillId="0" borderId="0" xfId="59" applyFont="1" applyAlignment="1">
      <alignment horizontal="center" vertical="center"/>
    </xf>
    <xf numFmtId="0" fontId="188" fillId="0" borderId="0" xfId="59" applyFont="1"/>
    <xf numFmtId="0" fontId="189" fillId="0" borderId="0" xfId="59" applyFont="1" applyAlignment="1">
      <alignment horizontal="left"/>
    </xf>
    <xf numFmtId="0" fontId="187" fillId="0" borderId="0" xfId="59" quotePrefix="1" applyFont="1" applyAlignment="1">
      <alignment horizontal="center" vertical="center"/>
    </xf>
    <xf numFmtId="0" fontId="188" fillId="0" borderId="0" xfId="59" quotePrefix="1" applyFont="1" applyAlignment="1">
      <alignment horizontal="center" vertical="center"/>
    </xf>
    <xf numFmtId="0" fontId="190" fillId="5" borderId="0" xfId="59" applyFont="1" applyFill="1"/>
    <xf numFmtId="0" fontId="189" fillId="5" borderId="0" xfId="59" applyFont="1" applyFill="1" applyAlignment="1">
      <alignment horizontal="right"/>
    </xf>
    <xf numFmtId="0" fontId="2" fillId="0" borderId="0" xfId="0" applyFont="1" applyAlignment="1">
      <alignment vertical="center"/>
    </xf>
    <xf numFmtId="0" fontId="191" fillId="0" borderId="0" xfId="0" applyFont="1"/>
  </cellXfs>
  <cellStyles count="61">
    <cellStyle name="Hipervínculo" xfId="10" builtinId="8"/>
    <cellStyle name="Hipervínculo 2" xfId="33" xr:uid="{3CC76FA9-3F9A-4E61-BD86-D119FBBF27A4}"/>
    <cellStyle name="Millares [0]_1.2.4" xfId="17" xr:uid="{E5ED7DCD-4650-4F67-A762-362F4D6DF6A0}"/>
    <cellStyle name="Millares [0]_1.2.4 2" xfId="18" xr:uid="{824DFBED-21FE-490A-BCDF-8939A61C6926}"/>
    <cellStyle name="Millares [0]_1.2.4_36Estruct%-credIndirectXEmp04-01" xfId="22" xr:uid="{BFBA3824-C140-409D-B8FC-0D9F30DDF985}"/>
    <cellStyle name="Millares [0]_1.2.4_39Estruct%IngresosFinanc04-01" xfId="27" xr:uid="{992FDDAE-7BE4-4248-98CA-EF19BCA11609}"/>
    <cellStyle name="Millares [0]_1.2.4_40Estruct%-GastosAdminis04-01" xfId="29" xr:uid="{43630BE5-FDCE-4535-A68B-1B139DC09FA7}"/>
    <cellStyle name="Millares [0]_1.4.4_Libro1" xfId="24" xr:uid="{6C36FA62-7E68-4D6C-8FC0-CCCDCBC6096B}"/>
    <cellStyle name="Millares [0]_1.4.5.2_23Estruct%-PortafInver0201" xfId="35" xr:uid="{5A849669-FAC2-4E45-AAA0-E187802AE4B7}"/>
    <cellStyle name="Millares [0]_1.4.5.3_28Y29EstrctMov-Depósitos04-01" xfId="52" xr:uid="{EFE75924-5D16-4FA0-8DFD-C05E1B7AA3B1}"/>
    <cellStyle name="Millares [0]_10,11,12,13-Rank-02" xfId="7" xr:uid="{DBEFFBF7-8DE2-4680-ABDA-740B6DD0ED77}"/>
    <cellStyle name="Millares [0]_10,11,12,13-Rank-02 2 2" xfId="50" xr:uid="{BA0520DC-B325-46B4-A9EA-784D6C4C3FC0}"/>
    <cellStyle name="Millares [0]_31Estruct%-Activo04-01" xfId="5" xr:uid="{FA25CF31-6EFE-454A-8E67-95C0C69F3C09}"/>
    <cellStyle name="Millares [0]_31Estruct%-Activo04-01 2" xfId="11" xr:uid="{00CF8C23-9424-4511-829B-FF7FFF2BECA6}"/>
    <cellStyle name="Millares [0]_ForCua_Estadistica" xfId="2" xr:uid="{2539670B-C653-4325-AD80-20C0DBAD2F0E}"/>
    <cellStyle name="Millares [0]_ForCua_Estadistica 2" xfId="42" xr:uid="{F24D87A6-BA4C-4F8B-9C2C-87763753F862}"/>
    <cellStyle name="Millares [0]_ForCua_SectDepa" xfId="36" xr:uid="{DD153333-C579-418F-BB59-C22BAEB561E7}"/>
    <cellStyle name="Millares [0]_ForCua_SectDepa 2" xfId="53" xr:uid="{4C34BFB2-CB81-4428-8DE9-66F1A0EF7D07}"/>
    <cellStyle name="Millares [0]_Rankin-Créditos" xfId="12" xr:uid="{94C719DE-4C71-4C33-9C25-B2B1187170A7}"/>
    <cellStyle name="Millares 2" xfId="8" xr:uid="{6080D502-71BC-4F8D-93FA-F94AC58CA1C2}"/>
    <cellStyle name="Millares 2 2" xfId="60" xr:uid="{464A3786-4CF8-4569-99CF-EBCEC6BC9F5E}"/>
    <cellStyle name="Millares 3" xfId="41" xr:uid="{3C31D8CD-9831-4A01-9196-3AF7C7F33015}"/>
    <cellStyle name="Millares 7" xfId="37" xr:uid="{5134675C-1948-4033-8822-B5A70E96A647}"/>
    <cellStyle name="Millares 8" xfId="14" xr:uid="{B475269E-91E7-4F2B-AB57-DBDF62211E45}"/>
    <cellStyle name="Millares 8 2" xfId="43" xr:uid="{9AAB895C-0B25-471B-A48E-539E1215AAEB}"/>
    <cellStyle name="Millares_01-25 Bcos Ene-2002" xfId="45" xr:uid="{E7BDAD40-033B-44F8-B764-676DC5225145}"/>
    <cellStyle name="Millares_01y22-Anexo3 XMonedaYComercYMicroemp" xfId="46" xr:uid="{E07E0299-9497-4850-B317-FE3A34A74E78}"/>
    <cellStyle name="Millares_04-DptosSeg Escala" xfId="38" xr:uid="{325B083A-2D19-47B7-B7EB-71B039E34C14}"/>
    <cellStyle name="Millares_14-Indicadores Bcos" xfId="34" xr:uid="{D31EE357-DE97-44C3-9CE0-AB9B9BDF5DD4}"/>
    <cellStyle name="Millares_17-CredtDSSituacion" xfId="44" xr:uid="{5E3BD20A-C062-44DC-9F00-DF0DF38B3937}"/>
    <cellStyle name="Millares_22- Req. Patrimonial 30-07-2009" xfId="54" xr:uid="{930F7FE2-5913-4EF7-BA0D-B583249A1B3E}"/>
    <cellStyle name="Millares_26-34 Bcos Ene2002" xfId="16" xr:uid="{E1C10E50-4BAD-4EF7-813D-6DC99ED76D77}"/>
    <cellStyle name="Millares_26-34 Bcos Ene2002 2" xfId="19" xr:uid="{4E52155F-F24C-4E9E-8952-8000EC37C279}"/>
    <cellStyle name="Millares_26-34 Bcos Ene2002 3" xfId="51" xr:uid="{0479CBF5-8FAC-402F-8E66-1D2BE4E4FF66}"/>
    <cellStyle name="Millares_35-43 Bcos Ene-2002 2" xfId="20" xr:uid="{89D6E7BE-A6EA-40B9-BEC8-15024DD3EE73}"/>
    <cellStyle name="Millares_40-Estruc IngresosFinanc" xfId="26" xr:uid="{5A1A3313-8649-4CDD-9161-D1FF13AA4A0E}"/>
    <cellStyle name="Millares_41-Estruct% GastosAdminis" xfId="28" xr:uid="{8257ABE8-39E1-403B-928E-FA89950B9F2B}"/>
    <cellStyle name="Millares_76 Estruct% GastosAd" xfId="57" xr:uid="{BAC981BE-8AA8-4F0D-8570-82B1E9503171}"/>
    <cellStyle name="Millares_Estruct%-Dep" xfId="25" xr:uid="{B5EF6D77-8F87-4E4B-BB81-B92514D736CB}"/>
    <cellStyle name="Millares_Estruct%-Pasivo" xfId="23" xr:uid="{44C146F0-9F85-46D5-BFAF-CD4F029CDE5E}"/>
    <cellStyle name="Millares_Estruct%-Pasivo_Est-AF-Feb-2002" xfId="56" xr:uid="{DC609898-F059-4C92-A842-74427D07F785}"/>
    <cellStyle name="Millares_Posicion Global 30-07-2009" xfId="55" xr:uid="{41D9BDA9-0068-4990-8B82-45793A904300}"/>
    <cellStyle name="Normal" xfId="0" builtinId="0"/>
    <cellStyle name="Normal 10" xfId="6" xr:uid="{895CDB9E-8A52-4374-A977-2E14E027F809}"/>
    <cellStyle name="Normal 2" xfId="1" xr:uid="{1A52A632-E191-4006-853A-6D20E5DBEBF3}"/>
    <cellStyle name="Normal 2 2" xfId="3" xr:uid="{03ABF8D8-54BB-4183-8EBC-229B4F5756E7}"/>
    <cellStyle name="Normal 2 2 2" xfId="30" xr:uid="{B8B58F4C-471E-4ECC-9263-1E7E2743C1CC}"/>
    <cellStyle name="Normal 2 2 3" xfId="58" xr:uid="{64D85F4A-8540-4518-98B4-3545C6A2B464}"/>
    <cellStyle name="Normal 2 3" xfId="13" xr:uid="{DE43333E-BC49-4E7D-BA2F-F7144068815F}"/>
    <cellStyle name="Normal 3" xfId="4" xr:uid="{9088ECE7-5640-4180-9229-C745E05256D9}"/>
    <cellStyle name="Normal 3 2" xfId="59" xr:uid="{6D62B93D-D9AB-4AE6-8A1C-0565453433CA}"/>
    <cellStyle name="Normal 4" xfId="40" xr:uid="{19E98926-4468-4750-8A24-E37BD73C9F05}"/>
    <cellStyle name="Normal 5" xfId="32" xr:uid="{79DBB215-D7A5-4731-A482-236C2DA83ADC}"/>
    <cellStyle name="Normal 5 2" xfId="48" xr:uid="{E2D638A1-A2C3-49B9-9B0C-C85974613BDB}"/>
    <cellStyle name="Normal 8" xfId="49" xr:uid="{7B8496C2-5073-47B3-A7BC-5509CF4FF7F1}"/>
    <cellStyle name="Normal_Anexo2_propuesta" xfId="47" xr:uid="{9A55AD1E-11C7-4352-A3F7-7B8666F9C2D0}"/>
    <cellStyle name="Normal_BG-bcos-Jul-2001" xfId="9" xr:uid="{E8374718-07D7-4FDE-A2F4-EBDFC9FC4979}"/>
    <cellStyle name="Normal_cuadro-morosidad-plazos" xfId="15" xr:uid="{D0F4D2D3-6D65-445A-9622-FBEC7904C28E}"/>
    <cellStyle name="Normal_cuadro-morosidad-plazos_RatiosmorosidadSdíasIncumplimiento (Bcos) Rpte 14" xfId="39" xr:uid="{A01629A2-CF42-43DE-9541-78DE5516E964}"/>
    <cellStyle name="Normal_Palanca_06.99" xfId="31" xr:uid="{6170AD68-D750-436E-B7D7-221EE40D2297}"/>
    <cellStyle name="Porcentaje 2" xfId="21" xr:uid="{CF156E30-0B02-4E3D-9C59-A4067AAB4747}"/>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E6A8D785-4203-4D15-92C3-583086325BEA}"/>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F9846F68-C90B-4ED8-B5E6-701C561E50DB}"/>
            </a:ext>
          </a:extLst>
        </xdr:cNvPr>
        <xdr:cNvSpPr txBox="1">
          <a:spLocks noChangeArrowheads="1"/>
        </xdr:cNvSpPr>
      </xdr:nvSpPr>
      <xdr:spPr bwMode="auto">
        <a:xfrm>
          <a:off x="55580280" y="1304925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BEDC151B-AF8E-4AA4-B667-D4090784EB89}"/>
            </a:ext>
          </a:extLst>
        </xdr:cNvPr>
        <xdr:cNvSpPr txBox="1">
          <a:spLocks noChangeArrowheads="1"/>
        </xdr:cNvSpPr>
      </xdr:nvSpPr>
      <xdr:spPr bwMode="auto">
        <a:xfrm>
          <a:off x="55580280" y="1304925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B0E3B4EB-3DD4-422F-B077-FAA7C9C1602F}"/>
            </a:ext>
          </a:extLst>
        </xdr:cNvPr>
        <xdr:cNvSpPr txBox="1">
          <a:spLocks noChangeArrowheads="1"/>
        </xdr:cNvSpPr>
      </xdr:nvSpPr>
      <xdr:spPr bwMode="auto">
        <a:xfrm>
          <a:off x="55580280" y="1304925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01EC28D1-DCD6-4497-BCA6-EB89E3E4EAC6}"/>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66877FFC-1BED-4FE2-A39E-467133C4A527}"/>
            </a:ext>
          </a:extLst>
        </xdr:cNvPr>
        <xdr:cNvSpPr txBox="1">
          <a:spLocks noChangeArrowheads="1"/>
        </xdr:cNvSpPr>
      </xdr:nvSpPr>
      <xdr:spPr bwMode="auto">
        <a:xfrm>
          <a:off x="137388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E83DB966-1AA9-49DF-899E-9CB59172C3E6}"/>
            </a:ext>
          </a:extLst>
        </xdr:cNvPr>
        <xdr:cNvSpPr txBox="1">
          <a:spLocks noChangeArrowheads="1"/>
        </xdr:cNvSpPr>
      </xdr:nvSpPr>
      <xdr:spPr bwMode="auto">
        <a:xfrm>
          <a:off x="24414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8A91A766-6BCF-477D-8E71-F926D92F7A51}"/>
            </a:ext>
          </a:extLst>
        </xdr:cNvPr>
        <xdr:cNvSpPr txBox="1">
          <a:spLocks noChangeArrowheads="1"/>
        </xdr:cNvSpPr>
      </xdr:nvSpPr>
      <xdr:spPr bwMode="auto">
        <a:xfrm>
          <a:off x="35082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0DB9DD5A-5E0E-4C03-AF59-2853140ED8A3}"/>
            </a:ext>
          </a:extLst>
        </xdr:cNvPr>
        <xdr:cNvSpPr txBox="1">
          <a:spLocks noChangeArrowheads="1"/>
        </xdr:cNvSpPr>
      </xdr:nvSpPr>
      <xdr:spPr bwMode="auto">
        <a:xfrm>
          <a:off x="458038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885B230D-8015-4687-833E-0DDF6BAB2751}"/>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42CB0890-17C3-4DF6-8BCF-93FCB2DCD8D6}"/>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FCBA1B75-10D6-4436-BCD0-F90D593CFF12}"/>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9144C870-8177-4882-8277-6EDAF5C1CC62}"/>
            </a:ext>
          </a:extLst>
        </xdr:cNvPr>
        <xdr:cNvSpPr txBox="1">
          <a:spLocks noChangeArrowheads="1"/>
        </xdr:cNvSpPr>
      </xdr:nvSpPr>
      <xdr:spPr bwMode="auto">
        <a:xfrm>
          <a:off x="56288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281940</xdr:rowOff>
    </xdr:from>
    <xdr:to>
      <xdr:col>4</xdr:col>
      <xdr:colOff>0</xdr:colOff>
      <xdr:row>6</xdr:row>
      <xdr:rowOff>53340</xdr:rowOff>
    </xdr:to>
    <xdr:sp macro="" textlink="">
      <xdr:nvSpPr>
        <xdr:cNvPr id="2" name="Text Box 4">
          <a:extLst>
            <a:ext uri="{FF2B5EF4-FFF2-40B4-BE49-F238E27FC236}">
              <a16:creationId xmlns:a16="http://schemas.microsoft.com/office/drawing/2014/main" id="{BF6E3648-6BC0-4E36-A366-15313D65797C}"/>
            </a:ext>
          </a:extLst>
        </xdr:cNvPr>
        <xdr:cNvSpPr txBox="1">
          <a:spLocks noChangeArrowheads="1"/>
        </xdr:cNvSpPr>
      </xdr:nvSpPr>
      <xdr:spPr bwMode="auto">
        <a:xfrm>
          <a:off x="6324600" y="144780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3\Oct\BM\Data\Informe%20-%20EEFF%20e%20Indicadores%20Bancos%20Vigente%20al%20mes%20de%20Oct%202023.xlsm" TargetMode="External"/><Relationship Id="rId1" Type="http://schemas.openxmlformats.org/officeDocument/2006/relationships/externalLinkPath" Target="file:///\\sbs.gob.pe\data\esteco\Pc-OBorda\Boletin-Bcos\BOLETIN%20PUBLIC%20WEB\2023\Oct\BM\Data\Informe%20-%20EEFF%20e%20Indicadores%20Bancos%20Vigente%20al%20mes%20de%20Oct%20202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Bancos\Plantilla%20Palanca%20Consolidada_6.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ct,Patri-Otros"/>
      <sheetName val="3"/>
      <sheetName val="MACRO"/>
    </sheetNames>
    <sheetDataSet>
      <sheetData sheetId="0">
        <row r="3">
          <cell r="B3">
            <v>45230</v>
          </cell>
        </row>
        <row r="62">
          <cell r="B62" t="str">
            <v>Tipo de Cambio Contable:  S/ 3.838</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791C-6755-4D6F-9535-C5DC989A0AC7}">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33" t="s">
        <v>1581</v>
      </c>
      <c r="C3" s="1433"/>
      <c r="D3" s="1433"/>
      <c r="E3" s="1433"/>
      <c r="F3" s="1433"/>
      <c r="G3" s="1433"/>
      <c r="H3" s="1433"/>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312B-EF43-4D5E-8771-CC79133BC29D}">
  <dimension ref="A1:C65"/>
  <sheetViews>
    <sheetView showGridLines="0" view="pageBreakPreview" zoomScaleNormal="100" zoomScaleSheetLayoutView="100" workbookViewId="0">
      <selection sqref="A1:C65"/>
    </sheetView>
  </sheetViews>
  <sheetFormatPr baseColWidth="10" defaultRowHeight="14.4"/>
  <cols>
    <col min="1" max="1" width="4.33203125" style="1373" customWidth="1"/>
    <col min="2" max="2" width="89.109375" style="1373" customWidth="1"/>
    <col min="3" max="3" width="12.6640625" style="1373" customWidth="1"/>
    <col min="4" max="16384" width="11.5546875" style="1373"/>
  </cols>
  <sheetData>
    <row r="1" spans="1:3">
      <c r="A1" s="1376" t="s">
        <v>1210</v>
      </c>
    </row>
    <row r="4" spans="1:3" ht="18">
      <c r="A4" s="1374" t="s">
        <v>1209</v>
      </c>
      <c r="B4" s="1374"/>
      <c r="C4" s="1374"/>
    </row>
    <row r="6" spans="1:3">
      <c r="B6" s="1375" t="s">
        <v>1520</v>
      </c>
      <c r="C6" s="1432" t="s">
        <v>1521</v>
      </c>
    </row>
    <row r="7" spans="1:3">
      <c r="B7" s="1375" t="s">
        <v>1522</v>
      </c>
      <c r="C7" s="1373">
        <v>1</v>
      </c>
    </row>
    <row r="8" spans="1:3">
      <c r="B8" s="1375" t="s">
        <v>1523</v>
      </c>
      <c r="C8" s="1373">
        <v>2</v>
      </c>
    </row>
    <row r="9" spans="1:3">
      <c r="B9" s="1375" t="s">
        <v>1524</v>
      </c>
      <c r="C9" s="1373">
        <v>3</v>
      </c>
    </row>
    <row r="10" spans="1:3">
      <c r="B10" s="1375" t="s">
        <v>1525</v>
      </c>
      <c r="C10" s="1373">
        <v>4</v>
      </c>
    </row>
    <row r="11" spans="1:3">
      <c r="B11" s="1375" t="s">
        <v>1526</v>
      </c>
      <c r="C11" s="1373">
        <v>5</v>
      </c>
    </row>
    <row r="12" spans="1:3">
      <c r="B12" s="1375" t="s">
        <v>1527</v>
      </c>
      <c r="C12" s="1373">
        <v>6</v>
      </c>
    </row>
    <row r="13" spans="1:3">
      <c r="B13" s="1375" t="s">
        <v>1528</v>
      </c>
      <c r="C13" s="1373">
        <v>7</v>
      </c>
    </row>
    <row r="14" spans="1:3">
      <c r="B14" s="1375" t="s">
        <v>1529</v>
      </c>
      <c r="C14" s="1373">
        <v>8</v>
      </c>
    </row>
    <row r="15" spans="1:3">
      <c r="B15" s="1375" t="s">
        <v>1530</v>
      </c>
      <c r="C15" s="1373">
        <v>9</v>
      </c>
    </row>
    <row r="16" spans="1:3">
      <c r="B16" s="1375" t="s">
        <v>1531</v>
      </c>
      <c r="C16" s="1373">
        <v>10</v>
      </c>
    </row>
    <row r="17" spans="2:3">
      <c r="B17" s="1375" t="s">
        <v>1532</v>
      </c>
      <c r="C17" s="1373">
        <v>11</v>
      </c>
    </row>
    <row r="18" spans="2:3">
      <c r="B18" s="1375" t="s">
        <v>1533</v>
      </c>
      <c r="C18" s="1373">
        <v>12</v>
      </c>
    </row>
    <row r="19" spans="2:3">
      <c r="B19" s="1375" t="s">
        <v>1534</v>
      </c>
      <c r="C19" s="1373">
        <v>13</v>
      </c>
    </row>
    <row r="20" spans="2:3">
      <c r="B20" s="1375" t="s">
        <v>1535</v>
      </c>
      <c r="C20" s="1373">
        <v>14</v>
      </c>
    </row>
    <row r="21" spans="2:3">
      <c r="B21" s="1375" t="s">
        <v>1536</v>
      </c>
      <c r="C21" s="1373">
        <v>15</v>
      </c>
    </row>
    <row r="22" spans="2:3">
      <c r="B22" s="1375" t="s">
        <v>1537</v>
      </c>
      <c r="C22" s="1373">
        <v>16</v>
      </c>
    </row>
    <row r="23" spans="2:3">
      <c r="B23" s="1375" t="s">
        <v>1538</v>
      </c>
      <c r="C23" s="1373">
        <v>17</v>
      </c>
    </row>
    <row r="24" spans="2:3">
      <c r="B24" s="1375" t="s">
        <v>1539</v>
      </c>
      <c r="C24" s="1373">
        <v>18</v>
      </c>
    </row>
    <row r="25" spans="2:3">
      <c r="B25" s="1375" t="s">
        <v>1540</v>
      </c>
      <c r="C25" s="1373">
        <v>19</v>
      </c>
    </row>
    <row r="26" spans="2:3">
      <c r="B26" s="1375" t="s">
        <v>1541</v>
      </c>
      <c r="C26" s="1373">
        <v>20</v>
      </c>
    </row>
    <row r="27" spans="2:3">
      <c r="B27" s="1375" t="s">
        <v>1542</v>
      </c>
      <c r="C27" s="1373">
        <v>21</v>
      </c>
    </row>
    <row r="28" spans="2:3">
      <c r="B28" s="1375" t="s">
        <v>1543</v>
      </c>
      <c r="C28" s="1373">
        <v>22</v>
      </c>
    </row>
    <row r="29" spans="2:3">
      <c r="B29" s="1375" t="s">
        <v>1544</v>
      </c>
      <c r="C29" s="1373">
        <v>23</v>
      </c>
    </row>
    <row r="30" spans="2:3">
      <c r="B30" s="1375" t="s">
        <v>1545</v>
      </c>
      <c r="C30" s="1373">
        <v>24</v>
      </c>
    </row>
    <row r="31" spans="2:3">
      <c r="B31" s="1375" t="s">
        <v>1546</v>
      </c>
      <c r="C31" s="1373">
        <v>25</v>
      </c>
    </row>
    <row r="32" spans="2:3">
      <c r="B32" s="1375" t="s">
        <v>1547</v>
      </c>
      <c r="C32" s="1373">
        <v>26</v>
      </c>
    </row>
    <row r="33" spans="2:3">
      <c r="B33" s="1375" t="s">
        <v>1548</v>
      </c>
      <c r="C33" s="1373">
        <v>27</v>
      </c>
    </row>
    <row r="34" spans="2:3">
      <c r="B34" s="1375" t="s">
        <v>1549</v>
      </c>
      <c r="C34" s="1373">
        <v>28</v>
      </c>
    </row>
    <row r="35" spans="2:3">
      <c r="B35" s="1375" t="s">
        <v>1550</v>
      </c>
      <c r="C35" s="1373">
        <v>29</v>
      </c>
    </row>
    <row r="36" spans="2:3">
      <c r="B36" s="1375" t="s">
        <v>1551</v>
      </c>
      <c r="C36" s="1373">
        <v>30</v>
      </c>
    </row>
    <row r="37" spans="2:3">
      <c r="B37" s="1375" t="s">
        <v>1552</v>
      </c>
      <c r="C37" s="1373">
        <v>31</v>
      </c>
    </row>
    <row r="38" spans="2:3">
      <c r="B38" s="1375" t="s">
        <v>1553</v>
      </c>
      <c r="C38" s="1373">
        <v>32</v>
      </c>
    </row>
    <row r="39" spans="2:3">
      <c r="B39" s="1375" t="s">
        <v>1554</v>
      </c>
      <c r="C39" s="1373">
        <v>33</v>
      </c>
    </row>
    <row r="40" spans="2:3">
      <c r="B40" s="1375" t="s">
        <v>1555</v>
      </c>
      <c r="C40" s="1373">
        <v>34</v>
      </c>
    </row>
    <row r="41" spans="2:3">
      <c r="B41" s="1375" t="s">
        <v>1556</v>
      </c>
      <c r="C41" s="1373">
        <v>35</v>
      </c>
    </row>
    <row r="42" spans="2:3">
      <c r="B42" s="1375" t="s">
        <v>1557</v>
      </c>
      <c r="C42" s="1373">
        <v>36</v>
      </c>
    </row>
    <row r="43" spans="2:3">
      <c r="B43" s="1375" t="s">
        <v>1558</v>
      </c>
      <c r="C43" s="1373">
        <v>37</v>
      </c>
    </row>
    <row r="44" spans="2:3">
      <c r="B44" s="1375" t="s">
        <v>1559</v>
      </c>
      <c r="C44" s="1373">
        <v>38</v>
      </c>
    </row>
    <row r="45" spans="2:3">
      <c r="B45" s="1375" t="s">
        <v>1560</v>
      </c>
      <c r="C45" s="1373">
        <v>39</v>
      </c>
    </row>
    <row r="46" spans="2:3">
      <c r="B46" s="1375" t="s">
        <v>1561</v>
      </c>
      <c r="C46" s="1373">
        <v>40</v>
      </c>
    </row>
    <row r="47" spans="2:3">
      <c r="B47" s="1375" t="s">
        <v>1562</v>
      </c>
      <c r="C47" s="1373">
        <v>41</v>
      </c>
    </row>
    <row r="48" spans="2:3">
      <c r="B48" s="1375" t="s">
        <v>1563</v>
      </c>
      <c r="C48" s="1373">
        <v>42</v>
      </c>
    </row>
    <row r="49" spans="2:3">
      <c r="B49" s="1375" t="s">
        <v>1564</v>
      </c>
      <c r="C49" s="1373">
        <v>43</v>
      </c>
    </row>
    <row r="50" spans="2:3">
      <c r="B50" s="1375" t="s">
        <v>1565</v>
      </c>
      <c r="C50" s="1373">
        <v>44</v>
      </c>
    </row>
    <row r="51" spans="2:3">
      <c r="B51" s="1375" t="s">
        <v>1566</v>
      </c>
      <c r="C51" s="1373">
        <v>45</v>
      </c>
    </row>
    <row r="52" spans="2:3">
      <c r="B52" s="1375" t="s">
        <v>1567</v>
      </c>
      <c r="C52" s="1373">
        <v>46</v>
      </c>
    </row>
    <row r="53" spans="2:3">
      <c r="B53" s="1375" t="s">
        <v>1568</v>
      </c>
      <c r="C53" s="1373">
        <v>47</v>
      </c>
    </row>
    <row r="54" spans="2:3">
      <c r="B54" s="1375" t="s">
        <v>1569</v>
      </c>
      <c r="C54" s="1373">
        <v>48</v>
      </c>
    </row>
    <row r="55" spans="2:3">
      <c r="B55" s="1375" t="s">
        <v>1570</v>
      </c>
      <c r="C55" s="1373">
        <v>49</v>
      </c>
    </row>
    <row r="56" spans="2:3">
      <c r="B56" s="1375" t="s">
        <v>1571</v>
      </c>
      <c r="C56" s="1373">
        <v>50</v>
      </c>
    </row>
    <row r="57" spans="2:3">
      <c r="B57" s="1375" t="s">
        <v>1572</v>
      </c>
      <c r="C57" s="1373">
        <v>51</v>
      </c>
    </row>
    <row r="58" spans="2:3">
      <c r="B58" s="1375" t="s">
        <v>1573</v>
      </c>
      <c r="C58" s="1373">
        <v>52</v>
      </c>
    </row>
    <row r="59" spans="2:3">
      <c r="B59" s="1375" t="s">
        <v>1574</v>
      </c>
      <c r="C59" s="1373">
        <v>53</v>
      </c>
    </row>
    <row r="60" spans="2:3">
      <c r="B60" s="1375" t="s">
        <v>1575</v>
      </c>
      <c r="C60" s="1373">
        <v>54</v>
      </c>
    </row>
    <row r="61" spans="2:3">
      <c r="B61" s="1375" t="s">
        <v>1576</v>
      </c>
      <c r="C61" s="1373">
        <v>55</v>
      </c>
    </row>
    <row r="62" spans="2:3">
      <c r="B62" s="1375" t="s">
        <v>1577</v>
      </c>
      <c r="C62" s="1373">
        <v>56</v>
      </c>
    </row>
    <row r="63" spans="2:3">
      <c r="B63" s="1375" t="s">
        <v>1578</v>
      </c>
      <c r="C63" s="1373">
        <v>57</v>
      </c>
    </row>
    <row r="64" spans="2:3">
      <c r="B64" s="1375" t="s">
        <v>1579</v>
      </c>
      <c r="C64" s="1373">
        <v>58</v>
      </c>
    </row>
    <row r="65" spans="2:3">
      <c r="B65" s="1375" t="s">
        <v>1580</v>
      </c>
      <c r="C65" s="1373">
        <v>59</v>
      </c>
    </row>
  </sheetData>
  <mergeCells count="1">
    <mergeCell ref="A4:C4"/>
  </mergeCells>
  <hyperlinks>
    <hyperlink ref="A1" location="Índice!A1" display="Volver al Índice" xr:uid="{DC261AFF-862B-4DEB-82D1-C28985D3C42C}"/>
    <hyperlink ref="B6" location="Agregación_EEFF!A5" display="Nota sobre la agregación de los E.E.F.F." xr:uid="{DF3A7558-64C3-418D-ABCE-93F4494C5B16}"/>
    <hyperlink ref="B7" location="1!A5" display="Balance General  " xr:uid="{429FB7CC-D81B-462E-ABAF-CEB2C7E72092}"/>
    <hyperlink ref="B8" location="2!A5" display="Estado de Ganancias y Pérdidas  " xr:uid="{EF614871-01F8-4DF5-B6DA-3F3A8AB64B3F}"/>
    <hyperlink ref="B9" location="3!A5" display="Indicadores Financieros  " xr:uid="{AB6DEDEF-EBFD-448F-9008-41E98B2D5343}"/>
    <hyperlink ref="B10" location="4!A5" display="Créditos Directos por Sector Económico  " xr:uid="{15458AB6-4297-42F0-B02C-4B2C73FBE1F1}"/>
    <hyperlink ref="B11" location="5!A5" display="Créditos Directos y Depósitos por Zona Geográfica  " xr:uid="{38D19271-423C-4A28-93EB-ADEDA9DF42E5}"/>
    <hyperlink ref="B12" location="6!A5" display="Depósitos según Escala de Montos  " xr:uid="{78483832-65CF-4B47-8E1C-67FF55D82574}"/>
    <hyperlink ref="B13" location="7!A5" display="Contratos de Arrendamiento Financiero por Sector Económico y Tipo de Bien" xr:uid="{76287EB3-9B4A-409D-A4FF-404D0A1AD376}"/>
    <hyperlink ref="B14" location="8!A5" display="Número de Personal  " xr:uid="{C3D91C05-9C6D-4678-B534-1442CE2C3326}"/>
    <hyperlink ref="B15" location="9!A5" display="Requerimiento de Patrimonio Efectivo y Ratio de Capital Global  " xr:uid="{41CB053F-C77A-4C6E-B7A0-50FA67C00A52}"/>
    <hyperlink ref="B16" location="10!A5" display="Activos y Contingentes Ponderados por Riesgo de Crédito  " xr:uid="{57794FC8-EECC-4670-B679-EF40D4AD3A94}"/>
    <hyperlink ref="B17" location="11!A5" display="Créditos Directos según Situación  " xr:uid="{A963E92A-7389-422A-AAE7-D6316BADB220}"/>
    <hyperlink ref="B18" location="12!A5" display="Créditos Directos según Tipo de Crédito y Situación  " xr:uid="{A5C5290D-886E-4929-8C7E-70E8FB2BCC9E}"/>
    <hyperlink ref="B19" location="13!A5" display="Estructura de Créditos Directos e Indirectos según Categoría de Riesgo del Deudor  " xr:uid="{86B9A247-2AF3-48B7-84B5-743F5EA0DE8B}"/>
    <hyperlink ref="B20" location="14!A5" display="Estructura de Créditos Directos e Indirectos por Tipo de Crédito y Categoría de Riesgo del Deudor " xr:uid="{B50E433B-8FD1-4871-AC29-390800D746D9}"/>
    <hyperlink ref="B21" location="15!A5" display="Créditos Directos por Tipo, Modalidad y Moneda" xr:uid="{3AD189EE-D9DB-4EC7-B0E4-06E810ED2B62}"/>
    <hyperlink ref="B22" location="16!A5" display="Morosidad por tipo de crédito y modalidad  " xr:uid="{9CE825DE-959D-4489-8FB8-034F254B8081}"/>
    <hyperlink ref="B23" location="17!A5" display="Ratios de Morosidad según días de incumplimiento  " xr:uid="{4890709E-B303-4CC7-80DD-8434E7E2A6C4}"/>
    <hyperlink ref="B24" location="18!A5" display="Créditos por Tipo de Garantía   " xr:uid="{78730FB3-B821-4E03-ACF3-659C30F7BCB2}"/>
    <hyperlink ref="B25" location="19!A5" display="Créditos a Actividades Empresariales por Sector Económico  " xr:uid="{866EBB8E-DE69-4335-B472-0B8316E2B2C7}"/>
    <hyperlink ref="B26" location="20!A5" display="Flujo de Créditos Castigados por Tipo de Crédito  " xr:uid="{475D5804-3111-47E0-AE19-4342093B0051}"/>
    <hyperlink ref="B27" location="21!A5" display="Ratios de Liquidez  " xr:uid="{0C635AB7-09FC-4C75-B4F6-E964F745BE79}"/>
    <hyperlink ref="B28" location="22!A5" display="Movimiento de los Depósitos  (Moneda Nacional)" xr:uid="{FBDE1460-CE9A-46F8-8B8D-C97A097AB929}"/>
    <hyperlink ref="B29" location="23!A5" display="Movimiento de los Depósitos  (Moneda Extranjera)" xr:uid="{A0C7BD39-AAE8-465E-AB9D-4996A97729F6}"/>
    <hyperlink ref="B30" location="24!A5" display="Depósitos del Público por Tipo de Depósito y Plazo (Moneda Nacional)" xr:uid="{1456DB09-D750-4EF4-8B94-6DC9B0D1ADA8}"/>
    <hyperlink ref="B31" location="25!A5" display="Depósitos del Público por Tipo de Depósito y Plazo (Moneda Extranjera)" xr:uid="{CFEB3A9D-C0AA-4D2F-A50B-7517F172CF82}"/>
    <hyperlink ref="B32" location="26!A5" display="Requerimiento de Patrimonio Efectivo por Riesgo de Mercado  " xr:uid="{45BFBC9C-B100-441B-B41A-193AAC53A083}"/>
    <hyperlink ref="B33" location="27!A5" display="Posición Global en Moneda Extranjera  " xr:uid="{0024CC8C-A60B-4DA4-A087-981FAC57F336}"/>
    <hyperlink ref="B34" location="28!A5" display="Operaciones Forward en Moneda Extranjera" xr:uid="{55798656-869A-4ED4-9603-7B111E87256E}"/>
    <hyperlink ref="B35" location="29!A5" display="Operaciones Swaps" xr:uid="{BDFA8E7C-BAE6-4704-816E-EF1B0892F2C2}"/>
    <hyperlink ref="B36" location="30!A5" display="Requerimiento de Patrimonio Efectivo por Riesgo Operacional  " xr:uid="{29731C7B-02CE-4AE7-B358-54F734B6A879}"/>
    <hyperlink ref="B37" location="31!A5" display="Estructura del Activo  " xr:uid="{F3DDD06A-BD33-4FBE-802D-7C930A980E92}"/>
    <hyperlink ref="B38" location="32!A5" display="Estructura de los Créditos Directos por Modalidad  " xr:uid="{57E5E0CF-FC51-4712-BC3F-D0C417F0B1E4}"/>
    <hyperlink ref="B39" location="33!A5" display="Estructura de los Créditos Directos por Tipo y Modalidad  " xr:uid="{48D2B08D-7571-438A-A2AB-F5B067B871FB}"/>
    <hyperlink ref="B40" location="34!A5" display="Estructura de los Créditos Indirectos  " xr:uid="{9F43E37A-52A1-46EA-BE8F-C240291AA8AE}"/>
    <hyperlink ref="B41" location="35!A5" display="Estructura del Pasivo  " xr:uid="{7961944B-222F-44F8-8907-8461AAD71941}"/>
    <hyperlink ref="B42" location="36!A5" display="Estructura de los Depósitos por Tipo  " xr:uid="{F5ECE31E-670D-442F-997F-6BF02B0CBC10}"/>
    <hyperlink ref="B43" location="37!A5" display="Estructura de los Adeudos y Obligaciones Financieras  " xr:uid="{AACACFB2-0910-4966-B115-F56499DE71BF}"/>
    <hyperlink ref="B44" location="38!A5" display="Estructura del Patrimonio Efectivo" xr:uid="{875626BC-1ED3-4CCF-8B9E-B61AD4CC014A}"/>
    <hyperlink ref="B45" location="39!A5" display="Estructura de los Ingresos Financieros  " xr:uid="{094EC804-10B8-4281-B19F-D29E99405FD0}"/>
    <hyperlink ref="B46" location="40!A5" display="Estructura de los Gastos Financieros  " xr:uid="{6181CFB6-AFD0-4A37-BA46-F46D19268468}"/>
    <hyperlink ref="B47" location="41!A5" display="Estructura de los Gastos de Administración  " xr:uid="{4C188518-5165-4B64-A852-71101186A39C}"/>
    <hyperlink ref="B48" location="42!A5" display="Estructura de Fideicomisos y Comisiones de Confianza  " xr:uid="{A26EF0FD-EEC8-49A6-AA37-4EC6AAF4AA0D}"/>
    <hyperlink ref="B49" location="43!A5" display="Estructura de Inversiones" xr:uid="{6FC58790-B2D3-4275-8234-E7D6922E5745}"/>
    <hyperlink ref="B50" location="44!A5" display="Ranking de Créditos, Depósitos y Patrimonio  " xr:uid="{9E2E6A5A-B143-4063-945C-41481502C352}"/>
    <hyperlink ref="B51" location="45!A5" display="Ranking de Créditos Directos por Tipo  " xr:uid="{85E865D4-A9F7-4E78-A7D9-43495C527100}"/>
    <hyperlink ref="B52" location="46!A5" display="Ranking de Créditos Directos por Modalidad de Operación  " xr:uid="{4AC2615B-99D6-45B9-8022-761374F3E452}"/>
    <hyperlink ref="B53" location="47!A5" display="Ranking de Depósitos por Tipo  " xr:uid="{BAA5DD5C-6DF6-4814-97B3-3E7676791155}"/>
    <hyperlink ref="B54" location="48!A5" display="Distribución de Oficinas por Zona Geográfica (País)" xr:uid="{FF68BFD0-D3F8-4AB4-9E1E-3968965C2A0A}"/>
    <hyperlink ref="B55" location="49!A5" display="Distribución de Oficinas por Zona Geográfica (Lima y Callao)" xr:uid="{8948B480-3F1C-4DFD-98DA-D242619368E9}"/>
    <hyperlink ref="B56" location="50!A5" display="Créditos Directos y Depósitos por Oficinas  " xr:uid="{8C324851-F93F-487F-8189-5A172634D9D7}"/>
    <hyperlink ref="B57" location="51!A5" display="Estructura de los Créditos Directos por Departamento  " xr:uid="{81C1AC87-B420-40D9-99C3-67F8815DF840}"/>
    <hyperlink ref="B58" location="52!A5" display="Estructura de los Depósitos por Departamento  " xr:uid="{CF904210-9FA2-40E8-8D3C-316DF9FEA8C9}"/>
    <hyperlink ref="B59" location="53!A5" display="Depósitos por Tipo y Persona  " xr:uid="{4AD47E16-2296-4FC6-8177-2533E2D826DA}"/>
    <hyperlink ref="B60" location="54!A5" display="Número de Depositantes por Tipo de Depósito  " xr:uid="{E6117834-A97C-47F4-B581-9AAF564872AB}"/>
    <hyperlink ref="B61" location="55!A5" display="Número de Tarjetas de Débito" xr:uid="{6FBF005A-F011-4524-B19B-DE590B7916C9}"/>
    <hyperlink ref="B62" location="56!A5" display="Número de Deudores según Tipo de Crédito  " xr:uid="{8DF86C0B-F8BC-4659-B1FC-DDEB750B038F}"/>
    <hyperlink ref="B63" location="57!A5" display="Número de Tarjetas de Crédito por Tipo  " xr:uid="{F1354C7D-0FAD-4476-89CA-2A09039A972C}"/>
    <hyperlink ref="B64" location="58!A5" display="Nuevos Créditos Hipotecarios para Vivienda  " xr:uid="{116D451C-F7DA-4F81-8874-1345A7962DA1}"/>
    <hyperlink ref="B65" location="59!A5" display="Nuevos Créditos a Principales Sectores Económicos  " xr:uid="{B3679B3C-98BA-471E-99FB-6B85CF4189DC}"/>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D340-1A3D-405B-8382-CFB61CEF47F7}">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382" bestFit="1" customWidth="1"/>
    <col min="2" max="2" width="69.44140625" style="1382" bestFit="1" customWidth="1"/>
    <col min="3" max="3" width="99.6640625" style="1382" customWidth="1"/>
    <col min="4" max="16384" width="12.6640625" style="1382"/>
  </cols>
  <sheetData>
    <row r="1" spans="1:3" ht="13.8">
      <c r="A1" s="1376" t="s">
        <v>1210</v>
      </c>
    </row>
    <row r="2" spans="1:3" ht="13.8">
      <c r="B2" s="1383" t="s">
        <v>1211</v>
      </c>
    </row>
    <row r="3" spans="1:3" ht="6.6" customHeight="1"/>
    <row r="4" spans="1:3" ht="12.75" customHeight="1">
      <c r="B4" s="1384" t="s">
        <v>1212</v>
      </c>
      <c r="C4" s="1385"/>
    </row>
    <row r="5" spans="1:3">
      <c r="B5" s="1386"/>
      <c r="C5" s="1387"/>
    </row>
    <row r="6" spans="1:3">
      <c r="B6" s="1386"/>
      <c r="C6" s="1387"/>
    </row>
    <row r="7" spans="1:3" ht="30.75" customHeight="1">
      <c r="B7" s="1388"/>
      <c r="C7" s="1389"/>
    </row>
    <row r="8" spans="1:3" ht="14.4">
      <c r="B8" s="1390"/>
      <c r="C8" s="1390"/>
    </row>
    <row r="9" spans="1:3">
      <c r="A9" s="1391"/>
      <c r="B9" s="1391"/>
      <c r="C9" s="1391"/>
    </row>
    <row r="10" spans="1:3">
      <c r="A10" s="1392"/>
      <c r="B10" s="1392" t="s">
        <v>1213</v>
      </c>
      <c r="C10" s="1392"/>
    </row>
    <row r="11" spans="1:3" ht="13.8" thickBot="1">
      <c r="A11" s="1393"/>
      <c r="B11" s="1393"/>
      <c r="C11" s="1393"/>
    </row>
    <row r="12" spans="1:3" ht="24" customHeight="1">
      <c r="B12" s="8" t="s">
        <v>1214</v>
      </c>
      <c r="C12" s="1394"/>
    </row>
    <row r="13" spans="1:3" ht="11.4" customHeight="1">
      <c r="B13" s="8"/>
      <c r="C13" s="1394"/>
    </row>
    <row r="14" spans="1:3">
      <c r="A14" s="1395" t="s">
        <v>1215</v>
      </c>
      <c r="B14" s="8" t="s">
        <v>509</v>
      </c>
      <c r="C14" s="1392" t="str">
        <f>A15&amp;"+"&amp;A16&amp;"+"&amp;A17&amp;"+"&amp;A18</f>
        <v>(A.1)+(A.2)+(A.3)+(A.4)</v>
      </c>
    </row>
    <row r="15" spans="1:3">
      <c r="A15" s="1396" t="s">
        <v>1216</v>
      </c>
      <c r="B15" s="1397" t="s">
        <v>1217</v>
      </c>
      <c r="C15" s="792">
        <v>1101</v>
      </c>
    </row>
    <row r="16" spans="1:3">
      <c r="A16" s="1396" t="s">
        <v>1218</v>
      </c>
      <c r="B16" s="1397" t="s">
        <v>1219</v>
      </c>
      <c r="C16" s="7" t="s">
        <v>1220</v>
      </c>
    </row>
    <row r="17" spans="1:3">
      <c r="A17" s="1396" t="s">
        <v>1221</v>
      </c>
      <c r="B17" s="1397" t="s">
        <v>727</v>
      </c>
      <c r="C17" s="7" t="s">
        <v>1222</v>
      </c>
    </row>
    <row r="18" spans="1:3">
      <c r="A18" s="1396" t="s">
        <v>1223</v>
      </c>
      <c r="B18" s="1397" t="s">
        <v>1224</v>
      </c>
      <c r="C18" s="792">
        <v>1105</v>
      </c>
    </row>
    <row r="19" spans="1:3">
      <c r="A19" s="1395" t="s">
        <v>1225</v>
      </c>
      <c r="B19" s="8" t="s">
        <v>514</v>
      </c>
      <c r="C19" s="795">
        <v>1201</v>
      </c>
    </row>
    <row r="20" spans="1:3" ht="18.75" customHeight="1">
      <c r="A20" s="1395" t="s">
        <v>1226</v>
      </c>
      <c r="B20" s="8" t="s">
        <v>1227</v>
      </c>
      <c r="C20" s="1392" t="str">
        <f>A21&amp;"+"&amp;A22&amp;"+"&amp;A23&amp;"+"&amp;A24&amp;"+"&amp;A25&amp;"+"&amp;A26</f>
        <v>(C.1)+(C.2)+(C.3)+(C.4)+(C.5)+(C.6)</v>
      </c>
    </row>
    <row r="21" spans="1:3">
      <c r="A21" s="1396" t="s">
        <v>1228</v>
      </c>
      <c r="B21" s="1397" t="s">
        <v>1229</v>
      </c>
      <c r="C21" s="7" t="s">
        <v>1230</v>
      </c>
    </row>
    <row r="22" spans="1:3">
      <c r="A22" s="1396" t="s">
        <v>1231</v>
      </c>
      <c r="B22" s="1397" t="s">
        <v>768</v>
      </c>
      <c r="C22" s="7" t="s">
        <v>1232</v>
      </c>
    </row>
    <row r="23" spans="1:3">
      <c r="A23" s="1396" t="s">
        <v>1233</v>
      </c>
      <c r="B23" s="1397" t="s">
        <v>769</v>
      </c>
      <c r="C23" s="792">
        <v>1305</v>
      </c>
    </row>
    <row r="24" spans="1:3">
      <c r="A24" s="1396" t="s">
        <v>1234</v>
      </c>
      <c r="B24" s="1397" t="s">
        <v>771</v>
      </c>
      <c r="C24" s="792">
        <v>1306</v>
      </c>
    </row>
    <row r="25" spans="1:3">
      <c r="A25" s="1396" t="s">
        <v>1235</v>
      </c>
      <c r="B25" s="1397" t="s">
        <v>1236</v>
      </c>
      <c r="C25" s="792" t="s">
        <v>1237</v>
      </c>
    </row>
    <row r="26" spans="1:3">
      <c r="A26" s="1396" t="s">
        <v>1238</v>
      </c>
      <c r="B26" s="1397" t="s">
        <v>1239</v>
      </c>
      <c r="C26" s="1398" t="s">
        <v>1240</v>
      </c>
    </row>
    <row r="27" spans="1:3" ht="19.2" customHeight="1">
      <c r="A27" s="1395" t="s">
        <v>1241</v>
      </c>
      <c r="B27" s="8" t="s">
        <v>1242</v>
      </c>
      <c r="C27" s="1392" t="str">
        <f>A28&amp;"+"&amp;A39&amp;"+"&amp;A40&amp;"+"&amp;A43&amp;"+"&amp;A44</f>
        <v>(D.1)+(D.12)+(D.13)+(D.16)+(D.17)</v>
      </c>
    </row>
    <row r="28" spans="1:3">
      <c r="A28" s="1396" t="s">
        <v>1243</v>
      </c>
      <c r="B28" s="1399" t="s">
        <v>1061</v>
      </c>
      <c r="C28" s="1392" t="str">
        <f>A29&amp;"+"&amp;A30&amp;"+"&amp;A31&amp;"+"&amp;A32&amp;"+"&amp;A33&amp;"+"&amp;A34&amp;"+"&amp;A35&amp;"+"&amp;A36&amp;"+"&amp;A37&amp;"+"&amp;A38</f>
        <v>(D.2)+(D.3)+(D.4)+(D.5)+(D.6)+(D.7)+(D.8)+(D.9)+(D.10)+(D.11)</v>
      </c>
    </row>
    <row r="29" spans="1:3" ht="27.6">
      <c r="A29" s="1396" t="s">
        <v>1244</v>
      </c>
      <c r="B29" s="1400" t="s">
        <v>698</v>
      </c>
      <c r="C29" s="1401" t="s">
        <v>1245</v>
      </c>
    </row>
    <row r="30" spans="1:3" ht="26.4">
      <c r="A30" s="1396" t="s">
        <v>1246</v>
      </c>
      <c r="B30" s="1400" t="s">
        <v>133</v>
      </c>
      <c r="C30" s="1402" t="s">
        <v>1247</v>
      </c>
    </row>
    <row r="31" spans="1:3">
      <c r="A31" s="1396" t="s">
        <v>1248</v>
      </c>
      <c r="B31" s="1400" t="s">
        <v>124</v>
      </c>
      <c r="C31" s="1403" t="s">
        <v>1249</v>
      </c>
    </row>
    <row r="32" spans="1:3">
      <c r="A32" s="1396" t="s">
        <v>1250</v>
      </c>
      <c r="B32" s="1400" t="s">
        <v>702</v>
      </c>
      <c r="C32" s="1403" t="s">
        <v>1251</v>
      </c>
    </row>
    <row r="33" spans="1:3" ht="26.4">
      <c r="A33" s="1396" t="s">
        <v>1252</v>
      </c>
      <c r="B33" s="1400" t="s">
        <v>134</v>
      </c>
      <c r="C33" s="1402" t="s">
        <v>1253</v>
      </c>
    </row>
    <row r="34" spans="1:3" ht="26.4">
      <c r="A34" s="1396" t="s">
        <v>1254</v>
      </c>
      <c r="B34" s="1400" t="s">
        <v>1255</v>
      </c>
      <c r="C34" s="1402" t="s">
        <v>1256</v>
      </c>
    </row>
    <row r="35" spans="1:3">
      <c r="A35" s="1396" t="s">
        <v>1257</v>
      </c>
      <c r="B35" s="1400" t="s">
        <v>701</v>
      </c>
      <c r="C35" s="1404">
        <v>1401.04</v>
      </c>
    </row>
    <row r="36" spans="1:3" ht="14.4">
      <c r="A36" s="1396" t="s">
        <v>1258</v>
      </c>
      <c r="B36" s="1400" t="s">
        <v>1259</v>
      </c>
      <c r="C36" s="1405" t="s">
        <v>1260</v>
      </c>
    </row>
    <row r="37" spans="1:3">
      <c r="A37" s="1406" t="s">
        <v>1261</v>
      </c>
      <c r="B37" s="1400" t="s">
        <v>1262</v>
      </c>
      <c r="C37" s="1402" t="s">
        <v>1263</v>
      </c>
    </row>
    <row r="38" spans="1:3" ht="66">
      <c r="A38" s="1406" t="s">
        <v>1264</v>
      </c>
      <c r="B38" s="1400" t="s">
        <v>727</v>
      </c>
      <c r="C38" s="1407" t="s">
        <v>1265</v>
      </c>
    </row>
    <row r="39" spans="1:3">
      <c r="A39" s="1406" t="s">
        <v>1266</v>
      </c>
      <c r="B39" s="1399" t="s">
        <v>1267</v>
      </c>
      <c r="C39" s="1408" t="s">
        <v>1268</v>
      </c>
    </row>
    <row r="40" spans="1:3">
      <c r="A40" s="1396" t="s">
        <v>1269</v>
      </c>
      <c r="B40" s="1399" t="s">
        <v>1078</v>
      </c>
      <c r="C40" s="8" t="str">
        <f>A41&amp;"+"&amp;A42</f>
        <v>(D.14)+(D.15)</v>
      </c>
    </row>
    <row r="41" spans="1:3">
      <c r="A41" s="1396" t="s">
        <v>1270</v>
      </c>
      <c r="B41" s="1409" t="s">
        <v>1064</v>
      </c>
      <c r="C41" s="1398">
        <v>1405</v>
      </c>
    </row>
    <row r="42" spans="1:3">
      <c r="A42" s="1396" t="s">
        <v>1271</v>
      </c>
      <c r="B42" s="1409" t="s">
        <v>1272</v>
      </c>
      <c r="C42" s="1398">
        <v>1406</v>
      </c>
    </row>
    <row r="43" spans="1:3">
      <c r="A43" s="1396" t="s">
        <v>1273</v>
      </c>
      <c r="B43" s="1399" t="s">
        <v>1239</v>
      </c>
      <c r="C43" s="1410" t="s">
        <v>1274</v>
      </c>
    </row>
    <row r="44" spans="1:3" ht="24" customHeight="1">
      <c r="A44" s="1396" t="s">
        <v>1275</v>
      </c>
      <c r="B44" s="1399" t="s">
        <v>1276</v>
      </c>
      <c r="C44" s="1411" t="s">
        <v>1277</v>
      </c>
    </row>
    <row r="45" spans="1:3" ht="19.5" customHeight="1">
      <c r="A45" s="1395" t="s">
        <v>1278</v>
      </c>
      <c r="B45" s="8" t="s">
        <v>539</v>
      </c>
      <c r="C45" s="1411" t="s">
        <v>1279</v>
      </c>
    </row>
    <row r="46" spans="1:3">
      <c r="A46" s="1395" t="s">
        <v>1280</v>
      </c>
      <c r="B46" s="8" t="s">
        <v>1281</v>
      </c>
      <c r="C46" s="8" t="str">
        <f>A47&amp;"+"&amp;A48&amp;"+"&amp;A49&amp;"+"&amp;A50&amp;"+"&amp;A51</f>
        <v>(F.1)+(F.2)+(F.3)+(F.4)+(F.5)</v>
      </c>
    </row>
    <row r="47" spans="1:3">
      <c r="A47" s="1396" t="s">
        <v>1282</v>
      </c>
      <c r="B47" s="1397" t="s">
        <v>541</v>
      </c>
      <c r="C47" s="792">
        <v>1108</v>
      </c>
    </row>
    <row r="48" spans="1:3">
      <c r="A48" s="1396" t="s">
        <v>1283</v>
      </c>
      <c r="B48" s="1397" t="s">
        <v>729</v>
      </c>
      <c r="C48" s="792">
        <v>1208</v>
      </c>
    </row>
    <row r="49" spans="1:3">
      <c r="A49" s="1396" t="s">
        <v>1284</v>
      </c>
      <c r="B49" s="1397" t="s">
        <v>730</v>
      </c>
      <c r="C49" s="792">
        <v>1308</v>
      </c>
    </row>
    <row r="50" spans="1:3">
      <c r="A50" s="1396" t="s">
        <v>1285</v>
      </c>
      <c r="B50" s="1397" t="s">
        <v>731</v>
      </c>
      <c r="C50" s="792">
        <v>1408</v>
      </c>
    </row>
    <row r="51" spans="1:3">
      <c r="A51" s="1396" t="s">
        <v>1286</v>
      </c>
      <c r="B51" s="1397" t="s">
        <v>1287</v>
      </c>
      <c r="C51" s="792">
        <v>1508</v>
      </c>
    </row>
    <row r="52" spans="1:3" ht="18.75" customHeight="1">
      <c r="A52" s="1395" t="s">
        <v>1288</v>
      </c>
      <c r="B52" s="1408" t="s">
        <v>546</v>
      </c>
      <c r="C52" s="1412" t="s">
        <v>1289</v>
      </c>
    </row>
    <row r="53" spans="1:3" ht="21" customHeight="1">
      <c r="A53" s="1395" t="s">
        <v>1290</v>
      </c>
      <c r="B53" s="8" t="s">
        <v>1291</v>
      </c>
      <c r="C53" s="795">
        <v>18</v>
      </c>
    </row>
    <row r="54" spans="1:3" ht="42">
      <c r="A54" s="1413" t="s">
        <v>1292</v>
      </c>
      <c r="B54" s="1414" t="s">
        <v>1293</v>
      </c>
      <c r="C54" s="1415" t="s">
        <v>1294</v>
      </c>
    </row>
    <row r="55" spans="1:3" ht="42">
      <c r="A55" s="1413"/>
      <c r="B55" s="1414"/>
      <c r="C55" s="1415" t="s">
        <v>1295</v>
      </c>
    </row>
    <row r="56" spans="1:3" ht="18.600000000000001" customHeight="1">
      <c r="A56" s="1395" t="s">
        <v>1296</v>
      </c>
      <c r="B56" s="8" t="s">
        <v>1297</v>
      </c>
      <c r="C56" s="1392" t="str">
        <f>A14&amp;"+"&amp;A19&amp;"+"&amp;A20&amp;"+"&amp;A27&amp;"+"&amp;A45&amp;"+"&amp;A46&amp;"+"&amp;A52&amp;"+"&amp;A53&amp;"+"&amp;A54</f>
        <v>(A)+(B)+(C)+(D)+(E)+(F)+(G)+(H)+(I)</v>
      </c>
    </row>
    <row r="57" spans="1:3">
      <c r="B57" s="1416"/>
    </row>
    <row r="58" spans="1:3">
      <c r="B58" s="1416"/>
    </row>
    <row r="59" spans="1:3">
      <c r="B59" s="63" t="s">
        <v>1298</v>
      </c>
    </row>
    <row r="60" spans="1:3">
      <c r="B60" s="63"/>
    </row>
    <row r="61" spans="1:3">
      <c r="A61" s="1395" t="s">
        <v>1299</v>
      </c>
      <c r="B61" s="63" t="s">
        <v>552</v>
      </c>
      <c r="C61" s="1392" t="str">
        <f>A62&amp;"+"&amp;A63&amp;"+"&amp;A64&amp;"+"&amp;A69&amp;"+"&amp;A70</f>
        <v>(K.1)+(K.2)+(K.3)+(K.8)+(K.9)</v>
      </c>
    </row>
    <row r="62" spans="1:3" ht="14.4">
      <c r="A62" s="1396" t="s">
        <v>1300</v>
      </c>
      <c r="B62" s="1397" t="s">
        <v>139</v>
      </c>
      <c r="C62" s="1417" t="s">
        <v>1301</v>
      </c>
    </row>
    <row r="63" spans="1:3">
      <c r="A63" s="1396" t="s">
        <v>1302</v>
      </c>
      <c r="B63" s="1397" t="s">
        <v>468</v>
      </c>
      <c r="C63" s="792">
        <v>2102</v>
      </c>
    </row>
    <row r="64" spans="1:3">
      <c r="A64" s="1396" t="s">
        <v>1303</v>
      </c>
      <c r="B64" s="1397" t="s">
        <v>143</v>
      </c>
      <c r="C64" s="1418" t="str">
        <f>A65&amp;"+"&amp;A66&amp;"+"&amp;A67&amp;"+"&amp;A68</f>
        <v>(K.4)+(K.5)+(K.6)+(K.7)</v>
      </c>
    </row>
    <row r="65" spans="1:3">
      <c r="A65" s="1396" t="s">
        <v>1304</v>
      </c>
      <c r="B65" s="1397" t="s">
        <v>1305</v>
      </c>
      <c r="C65" s="1419" t="s">
        <v>1306</v>
      </c>
    </row>
    <row r="66" spans="1:3">
      <c r="A66" s="1396" t="s">
        <v>1307</v>
      </c>
      <c r="B66" s="1397" t="s">
        <v>1308</v>
      </c>
      <c r="C66" s="1419">
        <v>2103.0300000000002</v>
      </c>
    </row>
    <row r="67" spans="1:3">
      <c r="A67" s="1396" t="s">
        <v>1309</v>
      </c>
      <c r="B67" s="1397" t="s">
        <v>1310</v>
      </c>
      <c r="C67" s="1419">
        <v>2103.0500000000002</v>
      </c>
    </row>
    <row r="68" spans="1:3">
      <c r="A68" s="1396" t="s">
        <v>1311</v>
      </c>
      <c r="B68" s="1397" t="s">
        <v>1312</v>
      </c>
      <c r="C68" s="7" t="s">
        <v>1313</v>
      </c>
    </row>
    <row r="69" spans="1:3">
      <c r="A69" s="1396" t="s">
        <v>1314</v>
      </c>
      <c r="B69" s="1397" t="s">
        <v>1315</v>
      </c>
      <c r="C69" s="1419">
        <v>2107</v>
      </c>
    </row>
    <row r="70" spans="1:3">
      <c r="A70" s="1396" t="s">
        <v>1316</v>
      </c>
      <c r="B70" s="1397" t="s">
        <v>1317</v>
      </c>
      <c r="C70" s="1418" t="str">
        <f>A71&amp;"+"&amp;A72</f>
        <v>(K.10)+(K.11)</v>
      </c>
    </row>
    <row r="71" spans="1:3" ht="28.8">
      <c r="A71" s="1406" t="s">
        <v>1318</v>
      </c>
      <c r="B71" s="1420" t="s">
        <v>1319</v>
      </c>
      <c r="C71" s="1405" t="s">
        <v>1320</v>
      </c>
    </row>
    <row r="72" spans="1:3">
      <c r="A72" s="1406" t="s">
        <v>1321</v>
      </c>
      <c r="B72" s="1420" t="s">
        <v>1322</v>
      </c>
      <c r="C72" s="1419">
        <v>2105</v>
      </c>
    </row>
    <row r="73" spans="1:3">
      <c r="A73" s="1395" t="s">
        <v>1323</v>
      </c>
      <c r="B73" s="63" t="s">
        <v>1324</v>
      </c>
      <c r="C73" s="1418" t="str">
        <f>A74&amp;"+"&amp;A75&amp;"+"&amp;A76</f>
        <v>(L.1)+(L.2)+(L.3)</v>
      </c>
    </row>
    <row r="74" spans="1:3">
      <c r="A74" s="1396" t="s">
        <v>1325</v>
      </c>
      <c r="B74" s="1397" t="s">
        <v>139</v>
      </c>
      <c r="C74" s="792">
        <v>2301</v>
      </c>
    </row>
    <row r="75" spans="1:3">
      <c r="A75" s="1396" t="s">
        <v>1326</v>
      </c>
      <c r="B75" s="1397" t="s">
        <v>468</v>
      </c>
      <c r="C75" s="792">
        <v>2302</v>
      </c>
    </row>
    <row r="76" spans="1:3">
      <c r="A76" s="1396" t="s">
        <v>1327</v>
      </c>
      <c r="B76" s="1397" t="s">
        <v>143</v>
      </c>
      <c r="C76" s="792">
        <v>2303</v>
      </c>
    </row>
    <row r="77" spans="1:3">
      <c r="A77" s="1395" t="s">
        <v>1328</v>
      </c>
      <c r="B77" s="63" t="s">
        <v>514</v>
      </c>
      <c r="C77" s="7" t="s">
        <v>1329</v>
      </c>
    </row>
    <row r="78" spans="1:3">
      <c r="A78" s="1395" t="s">
        <v>1330</v>
      </c>
      <c r="B78" s="63" t="s">
        <v>1331</v>
      </c>
      <c r="C78" s="1418" t="str">
        <f>A79&amp;"+"&amp;A80</f>
        <v>(N.1)+(N.2)</v>
      </c>
    </row>
    <row r="79" spans="1:3">
      <c r="A79" s="1396" t="s">
        <v>1332</v>
      </c>
      <c r="B79" s="792" t="s">
        <v>1333</v>
      </c>
      <c r="C79" s="7" t="s">
        <v>1334</v>
      </c>
    </row>
    <row r="80" spans="1:3">
      <c r="A80" s="1396" t="s">
        <v>1335</v>
      </c>
      <c r="B80" s="792" t="s">
        <v>1336</v>
      </c>
      <c r="C80" s="7" t="s">
        <v>1337</v>
      </c>
    </row>
    <row r="81" spans="1:3">
      <c r="A81" s="1395" t="s">
        <v>1338</v>
      </c>
      <c r="B81" s="63" t="s">
        <v>1339</v>
      </c>
      <c r="C81" s="1418" t="str">
        <f>A82&amp;"+"&amp;A83&amp;"+"&amp;A84</f>
        <v>(Ñ.1)+(Ñ.2)+(Ñ.3)</v>
      </c>
    </row>
    <row r="82" spans="1:3">
      <c r="A82" s="1396" t="s">
        <v>1340</v>
      </c>
      <c r="B82" s="1382" t="s">
        <v>1341</v>
      </c>
      <c r="C82" s="792">
        <v>2804</v>
      </c>
    </row>
    <row r="83" spans="1:3" ht="12.75" customHeight="1">
      <c r="A83" s="1396" t="s">
        <v>1342</v>
      </c>
      <c r="B83" s="1382" t="s">
        <v>1343</v>
      </c>
      <c r="C83" s="792">
        <v>2805</v>
      </c>
    </row>
    <row r="84" spans="1:3">
      <c r="A84" s="1396" t="s">
        <v>1344</v>
      </c>
      <c r="B84" s="792" t="s">
        <v>1345</v>
      </c>
      <c r="C84" s="7" t="s">
        <v>1346</v>
      </c>
    </row>
    <row r="85" spans="1:3">
      <c r="A85" s="1395" t="s">
        <v>1347</v>
      </c>
      <c r="B85" s="63" t="s">
        <v>1348</v>
      </c>
      <c r="C85" s="7" t="s">
        <v>1349</v>
      </c>
    </row>
    <row r="86" spans="1:3">
      <c r="A86" s="1395" t="s">
        <v>1350</v>
      </c>
      <c r="B86" s="63" t="s">
        <v>1351</v>
      </c>
      <c r="C86" s="1392" t="str">
        <f>A87&amp;"+"&amp;A88&amp;"+"&amp;A89&amp;"+"&amp;A90&amp;"+"&amp;A91&amp;"+"&amp;A92</f>
        <v>(P.1)+(P.2)+(P.3)+(P.4)+(P.5)+(P.6)</v>
      </c>
    </row>
    <row r="87" spans="1:3">
      <c r="A87" s="1396" t="s">
        <v>1352</v>
      </c>
      <c r="B87" s="792" t="s">
        <v>1353</v>
      </c>
      <c r="C87" s="7" t="s">
        <v>1354</v>
      </c>
    </row>
    <row r="88" spans="1:3">
      <c r="A88" s="1396" t="s">
        <v>1355</v>
      </c>
      <c r="B88" s="792" t="s">
        <v>1356</v>
      </c>
      <c r="C88" s="792">
        <v>2308</v>
      </c>
    </row>
    <row r="89" spans="1:3">
      <c r="A89" s="1396" t="s">
        <v>1357</v>
      </c>
      <c r="B89" s="792" t="s">
        <v>542</v>
      </c>
      <c r="C89" s="792">
        <v>2208</v>
      </c>
    </row>
    <row r="90" spans="1:3">
      <c r="A90" s="1396" t="s">
        <v>1358</v>
      </c>
      <c r="B90" s="792" t="s">
        <v>1359</v>
      </c>
      <c r="C90" s="7" t="s">
        <v>1360</v>
      </c>
    </row>
    <row r="91" spans="1:3">
      <c r="A91" s="1396" t="s">
        <v>1361</v>
      </c>
      <c r="B91" s="792" t="s">
        <v>1362</v>
      </c>
      <c r="C91" s="7" t="s">
        <v>1363</v>
      </c>
    </row>
    <row r="92" spans="1:3">
      <c r="A92" s="1396" t="s">
        <v>1364</v>
      </c>
      <c r="B92" s="792" t="s">
        <v>1365</v>
      </c>
      <c r="C92" s="792">
        <v>2508</v>
      </c>
    </row>
    <row r="93" spans="1:3" ht="72">
      <c r="A93" s="1413" t="s">
        <v>1366</v>
      </c>
      <c r="B93" s="1414" t="s">
        <v>583</v>
      </c>
      <c r="C93" s="1403" t="s">
        <v>1367</v>
      </c>
    </row>
    <row r="94" spans="1:3" ht="43.2">
      <c r="A94" s="1413"/>
      <c r="B94" s="1414"/>
      <c r="C94" s="1403" t="s">
        <v>1368</v>
      </c>
    </row>
    <row r="95" spans="1:3" ht="8.4" customHeight="1">
      <c r="A95" s="1395"/>
      <c r="B95" s="63"/>
      <c r="C95" s="1403"/>
    </row>
    <row r="96" spans="1:3">
      <c r="A96" s="1395" t="s">
        <v>1369</v>
      </c>
      <c r="B96" s="63" t="s">
        <v>585</v>
      </c>
      <c r="C96" s="1418" t="str">
        <f>A97&amp;"+"&amp;A98</f>
        <v>(R.1)+(R.2)</v>
      </c>
    </row>
    <row r="97" spans="1:3">
      <c r="A97" s="1396" t="s">
        <v>1370</v>
      </c>
      <c r="B97" s="1397" t="s">
        <v>1371</v>
      </c>
      <c r="C97" s="792">
        <v>2701</v>
      </c>
    </row>
    <row r="98" spans="1:3">
      <c r="A98" s="1396" t="s">
        <v>1372</v>
      </c>
      <c r="B98" s="1397" t="s">
        <v>1373</v>
      </c>
      <c r="C98" s="1419" t="s">
        <v>1374</v>
      </c>
    </row>
    <row r="99" spans="1:3">
      <c r="A99" s="1395" t="s">
        <v>1375</v>
      </c>
      <c r="B99" s="63" t="s">
        <v>1376</v>
      </c>
      <c r="C99" s="7" t="s">
        <v>1377</v>
      </c>
    </row>
    <row r="100" spans="1:3" ht="6.6" customHeight="1">
      <c r="A100" s="1395"/>
      <c r="B100" s="63"/>
      <c r="C100" s="7"/>
    </row>
    <row r="101" spans="1:3">
      <c r="A101" s="1395" t="s">
        <v>1378</v>
      </c>
      <c r="B101" s="63" t="s">
        <v>589</v>
      </c>
      <c r="C101" s="8" t="str">
        <f>A61&amp;"+"&amp;A73&amp;"+"&amp;A77&amp;"+"&amp;A78&amp;"+"&amp;A81&amp;"+"&amp;A85&amp;"+"&amp;A86&amp;"+"&amp;A93&amp;"+"&amp;A96&amp;"+"&amp;A99</f>
        <v>(K)+(L)+(M)+(N)+(Ñ)+(O)+(P)+(Q)+(R)+(S)</v>
      </c>
    </row>
    <row r="102" spans="1:3" ht="6" customHeight="1">
      <c r="A102" s="1395"/>
      <c r="B102" s="63"/>
      <c r="C102" s="8"/>
    </row>
    <row r="103" spans="1:3">
      <c r="A103" s="1395" t="s">
        <v>1379</v>
      </c>
      <c r="B103" s="63" t="s">
        <v>590</v>
      </c>
      <c r="C103" s="1392" t="str">
        <f>A104&amp;"+"&amp;A105&amp;"+"&amp;A106&amp;"+"&amp;A107&amp;"+"&amp;A108&amp;"+"&amp;A109</f>
        <v>(U.1)+(U.2)+(U.3)+(U.4)+(U.5)+(U.6)</v>
      </c>
    </row>
    <row r="104" spans="1:3">
      <c r="A104" s="1396" t="s">
        <v>1380</v>
      </c>
      <c r="B104" s="1397" t="s">
        <v>1381</v>
      </c>
      <c r="C104" s="7" t="s">
        <v>1382</v>
      </c>
    </row>
    <row r="105" spans="1:3">
      <c r="A105" s="1396" t="s">
        <v>1383</v>
      </c>
      <c r="B105" s="1397" t="s">
        <v>1384</v>
      </c>
      <c r="C105" s="1419" t="s">
        <v>1385</v>
      </c>
    </row>
    <row r="106" spans="1:3">
      <c r="A106" s="1396" t="s">
        <v>1386</v>
      </c>
      <c r="B106" s="1397" t="s">
        <v>1387</v>
      </c>
      <c r="C106" s="7" t="s">
        <v>1388</v>
      </c>
    </row>
    <row r="107" spans="1:3">
      <c r="A107" s="1396" t="s">
        <v>1389</v>
      </c>
      <c r="B107" s="1397" t="s">
        <v>1390</v>
      </c>
      <c r="C107" s="7" t="s">
        <v>1391</v>
      </c>
    </row>
    <row r="108" spans="1:3">
      <c r="A108" s="1396" t="s">
        <v>1392</v>
      </c>
      <c r="B108" s="1397" t="s">
        <v>1393</v>
      </c>
      <c r="C108" s="7" t="s">
        <v>1394</v>
      </c>
    </row>
    <row r="109" spans="1:3">
      <c r="A109" s="1396" t="s">
        <v>1395</v>
      </c>
      <c r="B109" s="1397" t="s">
        <v>1396</v>
      </c>
      <c r="C109" s="7" t="s">
        <v>1397</v>
      </c>
    </row>
    <row r="110" spans="1:3">
      <c r="A110" s="1395" t="s">
        <v>1398</v>
      </c>
      <c r="B110" s="63" t="s">
        <v>597</v>
      </c>
      <c r="C110" s="8" t="str">
        <f>A101&amp;"+"&amp;A103</f>
        <v>(T)+(U)</v>
      </c>
    </row>
    <row r="111" spans="1:3" ht="9.6" customHeight="1">
      <c r="A111" s="1395"/>
      <c r="B111" s="63"/>
      <c r="C111" s="8"/>
    </row>
    <row r="112" spans="1:3">
      <c r="A112" s="1395" t="s">
        <v>1399</v>
      </c>
      <c r="B112" s="63" t="s">
        <v>1400</v>
      </c>
      <c r="C112" s="1418" t="str">
        <f>A113&amp;"+"&amp;A114&amp;"+"&amp;A115&amp;"+"&amp;A116</f>
        <v>(W.1)+(W.2)+(W.3)+(W.4)</v>
      </c>
    </row>
    <row r="113" spans="1:4">
      <c r="A113" s="1396" t="s">
        <v>1401</v>
      </c>
      <c r="B113" s="1397" t="s">
        <v>1371</v>
      </c>
      <c r="C113" s="7" t="s">
        <v>1402</v>
      </c>
    </row>
    <row r="114" spans="1:4">
      <c r="A114" s="1396" t="s">
        <v>1403</v>
      </c>
      <c r="B114" s="1397" t="s">
        <v>1404</v>
      </c>
      <c r="C114" s="792">
        <v>7205</v>
      </c>
    </row>
    <row r="115" spans="1:4">
      <c r="A115" s="1396" t="s">
        <v>1405</v>
      </c>
      <c r="B115" s="1397" t="s">
        <v>1406</v>
      </c>
      <c r="C115" s="792">
        <v>7206</v>
      </c>
    </row>
    <row r="116" spans="1:4">
      <c r="A116" s="1396" t="s">
        <v>1407</v>
      </c>
      <c r="B116" s="1397" t="s">
        <v>1408</v>
      </c>
      <c r="C116" s="1419" t="s">
        <v>1409</v>
      </c>
    </row>
    <row r="117" spans="1:4">
      <c r="B117" s="1397"/>
      <c r="C117" s="1419"/>
    </row>
    <row r="119" spans="1:4">
      <c r="A119" s="1391"/>
      <c r="B119" s="1391"/>
      <c r="C119" s="1391"/>
      <c r="D119" s="1391"/>
    </row>
    <row r="120" spans="1:4" ht="13.8">
      <c r="A120" s="1418"/>
      <c r="B120" s="1421" t="s">
        <v>1410</v>
      </c>
      <c r="C120" s="1421"/>
      <c r="D120" s="1422"/>
    </row>
    <row r="121" spans="1:4" ht="13.8" thickBot="1">
      <c r="A121" s="1393"/>
      <c r="B121" s="1393"/>
      <c r="C121" s="1393"/>
      <c r="D121" s="1393"/>
    </row>
    <row r="122" spans="1:4" ht="13.8">
      <c r="B122" s="1423"/>
      <c r="C122" s="1424"/>
      <c r="D122" s="1425"/>
    </row>
    <row r="123" spans="1:4">
      <c r="A123" s="1395" t="s">
        <v>1215</v>
      </c>
      <c r="B123" s="63" t="s">
        <v>1411</v>
      </c>
      <c r="C123" s="795" t="s">
        <v>1412</v>
      </c>
    </row>
    <row r="124" spans="1:4">
      <c r="A124" s="1396" t="s">
        <v>1216</v>
      </c>
      <c r="B124" s="1397" t="s">
        <v>541</v>
      </c>
      <c r="C124" s="792">
        <v>5101</v>
      </c>
    </row>
    <row r="125" spans="1:4">
      <c r="A125" s="1396" t="s">
        <v>1218</v>
      </c>
      <c r="B125" s="1397" t="s">
        <v>729</v>
      </c>
      <c r="C125" s="792">
        <v>5102</v>
      </c>
    </row>
    <row r="126" spans="1:4">
      <c r="A126" s="1396" t="s">
        <v>1221</v>
      </c>
      <c r="B126" s="1397" t="s">
        <v>730</v>
      </c>
      <c r="C126" s="792">
        <v>5103</v>
      </c>
    </row>
    <row r="127" spans="1:4" ht="14.4">
      <c r="A127" s="1396" t="s">
        <v>1223</v>
      </c>
      <c r="B127" s="1397" t="s">
        <v>1413</v>
      </c>
      <c r="C127" s="792" t="s">
        <v>1414</v>
      </c>
    </row>
    <row r="128" spans="1:4" ht="14.4">
      <c r="A128" s="1396" t="s">
        <v>1415</v>
      </c>
      <c r="B128" s="1397" t="s">
        <v>1416</v>
      </c>
      <c r="C128" s="792" t="s">
        <v>1417</v>
      </c>
    </row>
    <row r="129" spans="1:3">
      <c r="A129" s="1396" t="s">
        <v>1418</v>
      </c>
      <c r="B129" s="1397" t="s">
        <v>1419</v>
      </c>
      <c r="C129" s="792" t="s">
        <v>1420</v>
      </c>
    </row>
    <row r="130" spans="1:3" ht="14.4">
      <c r="A130" s="1396" t="s">
        <v>1421</v>
      </c>
      <c r="B130" s="1397" t="s">
        <v>1422</v>
      </c>
      <c r="C130" s="792" t="s">
        <v>1423</v>
      </c>
    </row>
    <row r="131" spans="1:3" ht="14.4">
      <c r="A131" s="1396" t="s">
        <v>1424</v>
      </c>
      <c r="B131" s="1397" t="s">
        <v>1425</v>
      </c>
      <c r="C131" s="792" t="s">
        <v>1426</v>
      </c>
    </row>
    <row r="132" spans="1:3">
      <c r="A132" s="1396" t="s">
        <v>1427</v>
      </c>
      <c r="B132" s="1397" t="s">
        <v>727</v>
      </c>
      <c r="C132" s="792" t="s">
        <v>1428</v>
      </c>
    </row>
    <row r="133" spans="1:3" ht="9" customHeight="1">
      <c r="A133" s="1426"/>
      <c r="B133" s="1427"/>
      <c r="C133" s="792"/>
    </row>
    <row r="134" spans="1:3">
      <c r="A134" s="1395" t="s">
        <v>1225</v>
      </c>
      <c r="B134" s="63" t="s">
        <v>1429</v>
      </c>
      <c r="C134" s="795" t="s">
        <v>1430</v>
      </c>
    </row>
    <row r="135" spans="1:3">
      <c r="A135" s="1396" t="s">
        <v>1431</v>
      </c>
      <c r="B135" s="1397" t="s">
        <v>804</v>
      </c>
      <c r="C135" s="792">
        <v>4101</v>
      </c>
    </row>
    <row r="136" spans="1:3">
      <c r="A136" s="1396" t="s">
        <v>1432</v>
      </c>
      <c r="B136" s="1397" t="s">
        <v>729</v>
      </c>
      <c r="C136" s="792">
        <v>4102</v>
      </c>
    </row>
    <row r="137" spans="1:3">
      <c r="A137" s="1396" t="s">
        <v>1433</v>
      </c>
      <c r="B137" s="1397" t="s">
        <v>1434</v>
      </c>
      <c r="C137" s="792">
        <v>4103</v>
      </c>
    </row>
    <row r="138" spans="1:3">
      <c r="A138" s="1396" t="s">
        <v>1435</v>
      </c>
      <c r="B138" s="1397" t="s">
        <v>689</v>
      </c>
      <c r="C138" s="792" t="s">
        <v>1436</v>
      </c>
    </row>
    <row r="139" spans="1:3">
      <c r="A139" s="1396" t="s">
        <v>1437</v>
      </c>
      <c r="B139" s="1397" t="s">
        <v>806</v>
      </c>
      <c r="C139" s="792" t="s">
        <v>1438</v>
      </c>
    </row>
    <row r="140" spans="1:3">
      <c r="A140" s="1396" t="s">
        <v>1439</v>
      </c>
      <c r="B140" s="1397" t="s">
        <v>807</v>
      </c>
      <c r="C140" s="792" t="s">
        <v>1440</v>
      </c>
    </row>
    <row r="141" spans="1:3" ht="14.4">
      <c r="A141" s="1396" t="s">
        <v>1441</v>
      </c>
      <c r="B141" s="1397" t="s">
        <v>1442</v>
      </c>
      <c r="C141" s="792" t="s">
        <v>1443</v>
      </c>
    </row>
    <row r="142" spans="1:3" ht="14.4">
      <c r="A142" s="1396" t="s">
        <v>1444</v>
      </c>
      <c r="B142" s="1397" t="s">
        <v>1445</v>
      </c>
      <c r="C142" s="792" t="s">
        <v>1446</v>
      </c>
    </row>
    <row r="143" spans="1:3">
      <c r="A143" s="1396" t="s">
        <v>1447</v>
      </c>
      <c r="B143" s="1397" t="s">
        <v>1448</v>
      </c>
      <c r="C143" s="792">
        <v>4109.05</v>
      </c>
    </row>
    <row r="144" spans="1:3" ht="14.4">
      <c r="A144" s="1406" t="s">
        <v>1449</v>
      </c>
      <c r="B144" s="1397" t="s">
        <v>1450</v>
      </c>
      <c r="C144" s="792" t="s">
        <v>1451</v>
      </c>
    </row>
    <row r="145" spans="1:3" ht="14.4">
      <c r="A145" s="1406" t="s">
        <v>1452</v>
      </c>
      <c r="B145" s="1397" t="s">
        <v>1453</v>
      </c>
      <c r="C145" s="792" t="s">
        <v>1454</v>
      </c>
    </row>
    <row r="146" spans="1:3" ht="14.4">
      <c r="A146" s="1406" t="s">
        <v>1455</v>
      </c>
      <c r="B146" s="1397" t="s">
        <v>727</v>
      </c>
      <c r="C146" s="792" t="s">
        <v>1456</v>
      </c>
    </row>
    <row r="147" spans="1:3" ht="9" customHeight="1">
      <c r="A147" s="1426"/>
      <c r="B147" s="1423"/>
      <c r="C147" s="792"/>
    </row>
    <row r="148" spans="1:3">
      <c r="A148" s="1428" t="s">
        <v>1226</v>
      </c>
      <c r="B148" s="63" t="s">
        <v>629</v>
      </c>
      <c r="C148" s="795" t="s">
        <v>1457</v>
      </c>
    </row>
    <row r="149" spans="1:3">
      <c r="A149" s="1395" t="s">
        <v>1241</v>
      </c>
      <c r="B149" s="1397" t="s">
        <v>1458</v>
      </c>
      <c r="C149" s="792" t="s">
        <v>1459</v>
      </c>
    </row>
    <row r="150" spans="1:3" ht="9" customHeight="1">
      <c r="A150" s="1396"/>
      <c r="B150" s="1397"/>
      <c r="C150" s="792"/>
    </row>
    <row r="151" spans="1:3">
      <c r="A151" s="1428" t="s">
        <v>1278</v>
      </c>
      <c r="B151" s="63" t="s">
        <v>631</v>
      </c>
      <c r="C151" s="795" t="s">
        <v>1460</v>
      </c>
    </row>
    <row r="152" spans="1:3" ht="9" customHeight="1">
      <c r="A152" s="1429"/>
      <c r="B152" s="63"/>
      <c r="C152" s="792"/>
    </row>
    <row r="153" spans="1:3">
      <c r="A153" s="1395" t="s">
        <v>1280</v>
      </c>
      <c r="B153" s="63" t="s">
        <v>632</v>
      </c>
      <c r="C153" s="795" t="s">
        <v>1461</v>
      </c>
    </row>
    <row r="154" spans="1:3">
      <c r="A154" s="1396" t="s">
        <v>1282</v>
      </c>
      <c r="B154" s="1397" t="s">
        <v>1462</v>
      </c>
      <c r="C154" s="792">
        <v>5105</v>
      </c>
    </row>
    <row r="155" spans="1:3">
      <c r="A155" s="1396" t="s">
        <v>1283</v>
      </c>
      <c r="B155" s="1397" t="s">
        <v>1371</v>
      </c>
      <c r="C155" s="792">
        <v>5201</v>
      </c>
    </row>
    <row r="156" spans="1:3">
      <c r="A156" s="1396" t="s">
        <v>1284</v>
      </c>
      <c r="B156" s="1397" t="s">
        <v>1463</v>
      </c>
      <c r="C156" s="792" t="s">
        <v>1464</v>
      </c>
    </row>
    <row r="157" spans="1:3">
      <c r="A157" s="1396" t="s">
        <v>1285</v>
      </c>
      <c r="B157" s="1397" t="s">
        <v>1465</v>
      </c>
      <c r="C157" s="792" t="s">
        <v>1466</v>
      </c>
    </row>
    <row r="158" spans="1:3" ht="9" customHeight="1">
      <c r="A158" s="1396"/>
      <c r="B158" s="1397"/>
      <c r="C158" s="792"/>
    </row>
    <row r="159" spans="1:3">
      <c r="A159" s="1395" t="s">
        <v>1288</v>
      </c>
      <c r="B159" s="63" t="s">
        <v>637</v>
      </c>
      <c r="C159" s="795" t="s">
        <v>1467</v>
      </c>
    </row>
    <row r="160" spans="1:3">
      <c r="A160" s="1396" t="s">
        <v>1468</v>
      </c>
      <c r="B160" s="1397" t="s">
        <v>1469</v>
      </c>
      <c r="C160" s="792">
        <v>4105</v>
      </c>
    </row>
    <row r="161" spans="1:3">
      <c r="A161" s="1396" t="s">
        <v>1470</v>
      </c>
      <c r="B161" s="1397" t="s">
        <v>1471</v>
      </c>
      <c r="C161" s="792" t="s">
        <v>1472</v>
      </c>
    </row>
    <row r="162" spans="1:3">
      <c r="A162" s="1396" t="s">
        <v>1473</v>
      </c>
      <c r="B162" s="1397" t="s">
        <v>1463</v>
      </c>
      <c r="C162" s="792" t="s">
        <v>1474</v>
      </c>
    </row>
    <row r="163" spans="1:3">
      <c r="A163" s="1396" t="s">
        <v>1475</v>
      </c>
      <c r="B163" s="1397" t="s">
        <v>1476</v>
      </c>
      <c r="C163" s="792" t="s">
        <v>1477</v>
      </c>
    </row>
    <row r="164" spans="1:3" ht="9" customHeight="1">
      <c r="A164" s="1396"/>
      <c r="B164" s="1397"/>
      <c r="C164" s="792"/>
    </row>
    <row r="165" spans="1:3">
      <c r="A165" s="1395" t="s">
        <v>1292</v>
      </c>
      <c r="B165" s="63" t="s">
        <v>1478</v>
      </c>
      <c r="C165" s="792" t="s">
        <v>1479</v>
      </c>
    </row>
    <row r="166" spans="1:3" ht="9" customHeight="1">
      <c r="A166" s="1395"/>
      <c r="B166" s="63"/>
      <c r="C166" s="792"/>
    </row>
    <row r="167" spans="1:3">
      <c r="A167" s="1395" t="s">
        <v>1296</v>
      </c>
      <c r="B167" s="63" t="s">
        <v>641</v>
      </c>
      <c r="C167" s="795" t="s">
        <v>1480</v>
      </c>
    </row>
    <row r="168" spans="1:3" ht="9" customHeight="1">
      <c r="A168" s="1395"/>
      <c r="B168" s="63"/>
      <c r="C168" s="792"/>
    </row>
    <row r="169" spans="1:3">
      <c r="A169" s="1395" t="s">
        <v>1299</v>
      </c>
      <c r="B169" s="63" t="s">
        <v>1481</v>
      </c>
      <c r="C169" s="795" t="s">
        <v>1482</v>
      </c>
    </row>
    <row r="170" spans="1:3">
      <c r="A170" s="1396" t="s">
        <v>1300</v>
      </c>
      <c r="B170" s="1397" t="s">
        <v>1483</v>
      </c>
      <c r="C170" s="792">
        <v>4501</v>
      </c>
    </row>
    <row r="171" spans="1:3">
      <c r="A171" s="1396" t="s">
        <v>1302</v>
      </c>
      <c r="B171" s="1397" t="s">
        <v>1484</v>
      </c>
      <c r="C171" s="792">
        <v>4502</v>
      </c>
    </row>
    <row r="172" spans="1:3">
      <c r="A172" s="1396" t="s">
        <v>1303</v>
      </c>
      <c r="B172" s="1397" t="s">
        <v>1485</v>
      </c>
      <c r="C172" s="792">
        <v>4503</v>
      </c>
    </row>
    <row r="173" spans="1:3">
      <c r="A173" s="1396" t="s">
        <v>1304</v>
      </c>
      <c r="B173" s="1397" t="s">
        <v>1486</v>
      </c>
      <c r="C173" s="792">
        <v>4504</v>
      </c>
    </row>
    <row r="174" spans="1:3" ht="9" customHeight="1">
      <c r="A174" s="1396"/>
      <c r="B174" s="1397"/>
      <c r="C174" s="792"/>
    </row>
    <row r="175" spans="1:3">
      <c r="A175" s="1395" t="s">
        <v>1323</v>
      </c>
      <c r="B175" s="63" t="s">
        <v>647</v>
      </c>
      <c r="C175" s="795" t="s">
        <v>1487</v>
      </c>
    </row>
    <row r="176" spans="1:3" ht="9" customHeight="1">
      <c r="A176" s="1395"/>
      <c r="B176" s="63"/>
      <c r="C176" s="792"/>
    </row>
    <row r="177" spans="1:3">
      <c r="A177" s="1395" t="s">
        <v>1328</v>
      </c>
      <c r="B177" s="63" t="s">
        <v>1488</v>
      </c>
      <c r="C177" s="795" t="s">
        <v>1489</v>
      </c>
    </row>
    <row r="178" spans="1:3">
      <c r="A178" s="1396" t="s">
        <v>1490</v>
      </c>
      <c r="B178" s="1397" t="s">
        <v>1491</v>
      </c>
      <c r="C178" s="792" t="s">
        <v>1492</v>
      </c>
    </row>
    <row r="179" spans="1:3">
      <c r="A179" s="1396" t="s">
        <v>1493</v>
      </c>
      <c r="B179" s="1397" t="s">
        <v>1494</v>
      </c>
      <c r="C179" s="792" t="s">
        <v>1495</v>
      </c>
    </row>
    <row r="180" spans="1:3">
      <c r="A180" s="1396" t="s">
        <v>1496</v>
      </c>
      <c r="B180" s="1397" t="s">
        <v>1497</v>
      </c>
      <c r="C180" s="792" t="s">
        <v>1498</v>
      </c>
    </row>
    <row r="181" spans="1:3">
      <c r="A181" s="1396" t="s">
        <v>1499</v>
      </c>
      <c r="B181" s="1397" t="s">
        <v>1500</v>
      </c>
      <c r="C181" s="792" t="s">
        <v>1501</v>
      </c>
    </row>
    <row r="182" spans="1:3">
      <c r="A182" s="1396" t="s">
        <v>1502</v>
      </c>
      <c r="B182" s="1397" t="s">
        <v>1373</v>
      </c>
      <c r="C182" s="792" t="s">
        <v>1503</v>
      </c>
    </row>
    <row r="183" spans="1:3">
      <c r="A183" s="1396" t="s">
        <v>1504</v>
      </c>
      <c r="B183" s="1397" t="s">
        <v>1505</v>
      </c>
      <c r="C183" s="792" t="s">
        <v>1506</v>
      </c>
    </row>
    <row r="184" spans="1:3">
      <c r="A184" s="1396" t="s">
        <v>1507</v>
      </c>
      <c r="B184" s="1397" t="s">
        <v>1508</v>
      </c>
      <c r="C184" s="792" t="s">
        <v>1509</v>
      </c>
    </row>
    <row r="185" spans="1:3" ht="9" customHeight="1">
      <c r="A185" s="1396"/>
      <c r="B185" s="1397"/>
      <c r="C185" s="792"/>
    </row>
    <row r="186" spans="1:3">
      <c r="A186" s="1395" t="s">
        <v>1330</v>
      </c>
      <c r="B186" s="63" t="s">
        <v>1510</v>
      </c>
      <c r="C186" s="795" t="s">
        <v>1511</v>
      </c>
    </row>
    <row r="187" spans="1:3" ht="9" customHeight="1">
      <c r="A187" s="1395"/>
      <c r="B187" s="63"/>
      <c r="C187" s="792"/>
    </row>
    <row r="188" spans="1:3">
      <c r="A188" s="1395" t="s">
        <v>1347</v>
      </c>
      <c r="B188" s="63" t="s">
        <v>1512</v>
      </c>
      <c r="C188" s="795" t="s">
        <v>1513</v>
      </c>
    </row>
    <row r="189" spans="1:3" ht="9" customHeight="1">
      <c r="A189" s="1395"/>
      <c r="B189" s="63"/>
      <c r="C189" s="792"/>
    </row>
    <row r="190" spans="1:3">
      <c r="A190" s="1428" t="s">
        <v>1350</v>
      </c>
      <c r="B190" s="63" t="s">
        <v>658</v>
      </c>
      <c r="C190" s="795">
        <v>6801</v>
      </c>
    </row>
    <row r="191" spans="1:3" ht="9" customHeight="1">
      <c r="A191" s="1428"/>
      <c r="B191" s="63"/>
      <c r="C191" s="792"/>
    </row>
    <row r="192" spans="1:3">
      <c r="A192" s="1395" t="s">
        <v>1366</v>
      </c>
      <c r="B192" s="63" t="s">
        <v>659</v>
      </c>
      <c r="C192" s="795" t="s">
        <v>1514</v>
      </c>
    </row>
    <row r="193" spans="1:4" ht="13.8">
      <c r="A193" s="1426"/>
      <c r="B193" s="1423"/>
      <c r="C193" s="1423"/>
      <c r="D193" s="1423"/>
    </row>
    <row r="194" spans="1:4" ht="13.8">
      <c r="A194" s="1426" t="s">
        <v>1515</v>
      </c>
      <c r="B194" s="1423"/>
      <c r="C194" s="1423"/>
      <c r="D194" s="1423"/>
    </row>
    <row r="195" spans="1:4" ht="13.8">
      <c r="A195" s="1426"/>
      <c r="B195" s="1423" t="s">
        <v>1516</v>
      </c>
      <c r="C195" s="1423"/>
      <c r="D195" s="1423"/>
    </row>
    <row r="196" spans="1:4" ht="13.8">
      <c r="A196" s="1426"/>
      <c r="B196" s="1423" t="s">
        <v>1517</v>
      </c>
      <c r="D196" s="1423"/>
    </row>
    <row r="197" spans="1:4" ht="13.8">
      <c r="B197" s="1423" t="s">
        <v>1518</v>
      </c>
      <c r="D197" s="1423"/>
    </row>
    <row r="198" spans="1:4" ht="13.8">
      <c r="B198" s="1423" t="s">
        <v>1519</v>
      </c>
      <c r="C198" s="1430"/>
    </row>
    <row r="199" spans="1:4" ht="13.8">
      <c r="B199" s="1431"/>
      <c r="C199" s="1430"/>
    </row>
  </sheetData>
  <mergeCells count="6">
    <mergeCell ref="B4:C7"/>
    <mergeCell ref="A54:A55"/>
    <mergeCell ref="B54:B55"/>
    <mergeCell ref="A93:A94"/>
    <mergeCell ref="B93:B94"/>
    <mergeCell ref="B120:C120"/>
  </mergeCells>
  <hyperlinks>
    <hyperlink ref="A1" location="Índice!A1" display="Volver al Índice" xr:uid="{2596561A-5E4F-4A5F-BAF8-56CE6723ABA1}"/>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0717-21C2-422F-BEDD-FD43B9997399}">
  <sheetPr>
    <pageSetUpPr autoPageBreaks="0"/>
  </sheetPr>
  <dimension ref="A1:CJ145"/>
  <sheetViews>
    <sheetView showGridLines="0" topLeftCell="A30" zoomScale="175" zoomScaleNormal="175" zoomScaleSheetLayoutView="100" workbookViewId="0"/>
  </sheetViews>
  <sheetFormatPr baseColWidth="10" defaultColWidth="11.44140625" defaultRowHeight="13.2"/>
  <cols>
    <col min="1" max="1" width="52.5546875" style="544" customWidth="1"/>
    <col min="2" max="2" width="12.5546875" style="544" bestFit="1" customWidth="1"/>
    <col min="3" max="3" width="12.5546875" style="544" customWidth="1"/>
    <col min="4" max="4" width="12.44140625" style="544" bestFit="1" customWidth="1"/>
    <col min="5" max="5" width="2.5546875" style="544" customWidth="1"/>
    <col min="6" max="8" width="10.5546875" style="544" customWidth="1"/>
    <col min="9" max="9" width="2.5546875" style="544" customWidth="1"/>
    <col min="10" max="10" width="12.44140625" style="544" customWidth="1"/>
    <col min="11" max="12" width="12.44140625" style="544" bestFit="1" customWidth="1"/>
    <col min="13" max="13" width="52.5546875" style="546" customWidth="1"/>
    <col min="14" max="15" width="10.5546875" style="546" customWidth="1"/>
    <col min="16" max="16" width="11.5546875" style="546" bestFit="1" customWidth="1"/>
    <col min="17" max="17" width="2.5546875" style="546" customWidth="1"/>
    <col min="18" max="19" width="10.5546875" style="546" customWidth="1"/>
    <col min="20" max="20" width="11.5546875" style="546" bestFit="1" customWidth="1"/>
    <col min="21" max="21" width="2.5546875" style="546" customWidth="1"/>
    <col min="22" max="24" width="11.5546875" style="546" bestFit="1" customWidth="1"/>
    <col min="25" max="25" width="52.5546875" style="546" customWidth="1"/>
    <col min="26" max="28" width="11.5546875" style="546" customWidth="1"/>
    <col min="29" max="29" width="2.5546875" style="546" customWidth="1"/>
    <col min="30" max="32" width="11.5546875" style="546" customWidth="1"/>
    <col min="33" max="33" width="2.5546875" style="546" customWidth="1"/>
    <col min="34" max="34" width="11.5546875" style="546" bestFit="1" customWidth="1"/>
    <col min="35" max="36" width="11.5546875" style="546" customWidth="1"/>
    <col min="37" max="37" width="52.5546875" style="546" customWidth="1"/>
    <col min="38" max="39" width="11.5546875" style="546" bestFit="1" customWidth="1"/>
    <col min="40" max="40" width="12.44140625" style="546" bestFit="1" customWidth="1"/>
    <col min="41" max="41" width="2.5546875" style="546" customWidth="1"/>
    <col min="42" max="44" width="11.5546875" style="546" customWidth="1"/>
    <col min="45" max="45" width="2.5546875" style="546" customWidth="1"/>
    <col min="46" max="46" width="11.5546875" style="546" bestFit="1" customWidth="1"/>
    <col min="47" max="48" width="12.44140625" style="546" bestFit="1" customWidth="1"/>
    <col min="49" max="49" width="49.44140625" style="546" customWidth="1"/>
    <col min="50" max="52" width="12.44140625" style="546" bestFit="1" customWidth="1"/>
    <col min="53" max="53" width="0.5546875" style="546" customWidth="1"/>
    <col min="54" max="56" width="12.44140625" style="546" bestFit="1" customWidth="1"/>
    <col min="57" max="57" width="0.5546875" style="546" customWidth="1"/>
    <col min="58" max="60" width="12.44140625" style="546" bestFit="1" customWidth="1"/>
    <col min="61" max="61" width="50.5546875" style="546" customWidth="1"/>
    <col min="62" max="64" width="12.44140625" style="546" bestFit="1" customWidth="1"/>
    <col min="65" max="65" width="0.5546875" style="546" customWidth="1"/>
    <col min="66" max="68" width="12.44140625" style="546" bestFit="1" customWidth="1"/>
    <col min="69" max="69" width="0.5546875" style="546" customWidth="1"/>
    <col min="70" max="72" width="13.5546875" style="546" customWidth="1"/>
    <col min="73" max="73" width="50.5546875" style="546" customWidth="1"/>
    <col min="74" max="76" width="12.5546875" style="546" customWidth="1"/>
    <col min="77" max="77" width="0.5546875" style="546" customWidth="1"/>
    <col min="78" max="80" width="12.44140625" style="546" bestFit="1" customWidth="1"/>
    <col min="81" max="81" width="14.5546875" style="547" bestFit="1" customWidth="1"/>
    <col min="82" max="16384" width="11.44140625" style="547"/>
  </cols>
  <sheetData>
    <row r="1" spans="1:88" s="7" customFormat="1" ht="16.350000000000001" customHeight="1">
      <c r="A1" s="1377" t="s">
        <v>1210</v>
      </c>
      <c r="B1" s="428"/>
      <c r="C1" s="428"/>
      <c r="D1" s="428"/>
      <c r="E1" s="428"/>
      <c r="F1" s="428"/>
      <c r="G1" s="428"/>
      <c r="H1" s="428"/>
      <c r="I1" s="428"/>
      <c r="J1" s="428"/>
      <c r="K1" s="428"/>
      <c r="L1" s="428"/>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30"/>
      <c r="BJ1" s="430"/>
      <c r="BK1" s="430"/>
      <c r="BL1" s="430"/>
      <c r="BM1" s="430"/>
      <c r="BN1" s="430"/>
      <c r="BO1" s="430"/>
      <c r="BP1" s="430"/>
      <c r="BQ1" s="430"/>
      <c r="BR1" s="430"/>
      <c r="BS1" s="430"/>
      <c r="BT1" s="430"/>
      <c r="BV1" s="430"/>
      <c r="BW1" s="430"/>
      <c r="BX1" s="430"/>
      <c r="BY1" s="430"/>
    </row>
    <row r="2" spans="1:88" s="301" customFormat="1" ht="27" customHeight="1">
      <c r="A2" s="431" t="s">
        <v>487</v>
      </c>
      <c r="B2" s="431"/>
      <c r="C2" s="431"/>
      <c r="D2" s="431"/>
      <c r="E2" s="431"/>
      <c r="F2" s="431"/>
      <c r="G2" s="431"/>
      <c r="H2" s="431"/>
      <c r="I2" s="431"/>
      <c r="J2" s="431"/>
      <c r="K2" s="431"/>
      <c r="L2" s="431"/>
      <c r="M2" s="431" t="s">
        <v>487</v>
      </c>
      <c r="N2" s="431"/>
      <c r="O2" s="431"/>
      <c r="P2" s="431"/>
      <c r="Q2" s="431"/>
      <c r="R2" s="431"/>
      <c r="S2" s="431"/>
      <c r="T2" s="431"/>
      <c r="U2" s="431"/>
      <c r="V2" s="431"/>
      <c r="W2" s="431"/>
      <c r="X2" s="431"/>
      <c r="Y2" s="431" t="s">
        <v>487</v>
      </c>
      <c r="Z2" s="431"/>
      <c r="AA2" s="431"/>
      <c r="AB2" s="431"/>
      <c r="AC2" s="431"/>
      <c r="AD2" s="431"/>
      <c r="AE2" s="431"/>
      <c r="AF2" s="431"/>
      <c r="AG2" s="431"/>
      <c r="AH2" s="431"/>
      <c r="AI2" s="431"/>
      <c r="AJ2" s="431"/>
      <c r="AK2" s="431" t="s">
        <v>487</v>
      </c>
      <c r="AL2" s="431"/>
      <c r="AM2" s="431"/>
      <c r="AN2" s="431"/>
      <c r="AO2" s="431"/>
      <c r="AP2" s="431"/>
      <c r="AQ2" s="431"/>
      <c r="AR2" s="431"/>
      <c r="AS2" s="431"/>
      <c r="AT2" s="431"/>
      <c r="AU2" s="431"/>
      <c r="AV2" s="431"/>
      <c r="AW2" s="431" t="s">
        <v>487</v>
      </c>
      <c r="AX2" s="431"/>
      <c r="AY2" s="431"/>
      <c r="AZ2" s="431"/>
      <c r="BA2" s="431"/>
      <c r="BB2" s="431"/>
      <c r="BC2" s="431"/>
      <c r="BD2" s="431"/>
      <c r="BE2" s="431"/>
      <c r="BF2" s="431"/>
      <c r="BG2" s="431"/>
      <c r="BH2" s="431"/>
      <c r="BI2" s="431" t="s">
        <v>487</v>
      </c>
      <c r="BJ2" s="431"/>
      <c r="BK2" s="431"/>
      <c r="BL2" s="431"/>
      <c r="BM2" s="431"/>
      <c r="BN2" s="431"/>
      <c r="BO2" s="431"/>
      <c r="BP2" s="431"/>
      <c r="BQ2" s="431"/>
      <c r="BR2" s="431"/>
      <c r="BS2" s="431"/>
      <c r="BT2" s="431"/>
      <c r="BU2" s="432" t="s">
        <v>487</v>
      </c>
      <c r="BV2" s="432"/>
      <c r="BW2" s="432"/>
      <c r="BX2" s="432"/>
      <c r="BY2" s="432"/>
      <c r="BZ2" s="432"/>
      <c r="CA2" s="432"/>
      <c r="CB2" s="432"/>
      <c r="CC2" s="433"/>
      <c r="CD2" s="433"/>
      <c r="CE2" s="433"/>
      <c r="CF2" s="433"/>
      <c r="CG2" s="433"/>
      <c r="CH2" s="433"/>
      <c r="CI2" s="433"/>
      <c r="CJ2" s="433"/>
    </row>
    <row r="3" spans="1:88" s="437" customFormat="1" ht="18" customHeight="1">
      <c r="A3" s="434">
        <v>45230</v>
      </c>
      <c r="B3" s="434"/>
      <c r="C3" s="434"/>
      <c r="D3" s="434"/>
      <c r="E3" s="434"/>
      <c r="F3" s="434"/>
      <c r="G3" s="434"/>
      <c r="H3" s="434"/>
      <c r="I3" s="434"/>
      <c r="J3" s="434"/>
      <c r="K3" s="434"/>
      <c r="L3" s="434"/>
      <c r="M3" s="434">
        <v>45230</v>
      </c>
      <c r="N3" s="434"/>
      <c r="O3" s="434"/>
      <c r="P3" s="434"/>
      <c r="Q3" s="434"/>
      <c r="R3" s="434"/>
      <c r="S3" s="434"/>
      <c r="T3" s="434"/>
      <c r="U3" s="434"/>
      <c r="V3" s="434"/>
      <c r="W3" s="434"/>
      <c r="X3" s="434"/>
      <c r="Y3" s="434">
        <v>45230</v>
      </c>
      <c r="Z3" s="434"/>
      <c r="AA3" s="434"/>
      <c r="AB3" s="434"/>
      <c r="AC3" s="434"/>
      <c r="AD3" s="434"/>
      <c r="AE3" s="434"/>
      <c r="AF3" s="434"/>
      <c r="AG3" s="434"/>
      <c r="AH3" s="434"/>
      <c r="AI3" s="434"/>
      <c r="AJ3" s="434"/>
      <c r="AK3" s="434">
        <v>45230</v>
      </c>
      <c r="AL3" s="434"/>
      <c r="AM3" s="434"/>
      <c r="AN3" s="434"/>
      <c r="AO3" s="434"/>
      <c r="AP3" s="434"/>
      <c r="AQ3" s="434"/>
      <c r="AR3" s="434"/>
      <c r="AS3" s="434"/>
      <c r="AT3" s="434"/>
      <c r="AU3" s="434"/>
      <c r="AV3" s="434"/>
      <c r="AW3" s="434">
        <v>45230</v>
      </c>
      <c r="AX3" s="434"/>
      <c r="AY3" s="434"/>
      <c r="AZ3" s="434"/>
      <c r="BA3" s="434"/>
      <c r="BB3" s="434"/>
      <c r="BC3" s="434"/>
      <c r="BD3" s="434"/>
      <c r="BE3" s="434"/>
      <c r="BF3" s="434"/>
      <c r="BG3" s="434"/>
      <c r="BH3" s="434"/>
      <c r="BI3" s="434">
        <v>45230</v>
      </c>
      <c r="BJ3" s="434"/>
      <c r="BK3" s="434"/>
      <c r="BL3" s="434"/>
      <c r="BM3" s="434"/>
      <c r="BN3" s="434"/>
      <c r="BO3" s="434"/>
      <c r="BP3" s="434"/>
      <c r="BQ3" s="434"/>
      <c r="BR3" s="434"/>
      <c r="BS3" s="434"/>
      <c r="BT3" s="434"/>
      <c r="BU3" s="435">
        <v>45230</v>
      </c>
      <c r="BV3" s="435"/>
      <c r="BW3" s="435"/>
      <c r="BX3" s="435"/>
      <c r="BY3" s="435"/>
      <c r="BZ3" s="435"/>
      <c r="CA3" s="435"/>
      <c r="CB3" s="435"/>
      <c r="CC3" s="436"/>
      <c r="CD3" s="436"/>
      <c r="CE3" s="436"/>
      <c r="CF3" s="436"/>
      <c r="CG3" s="436"/>
      <c r="CH3" s="436"/>
      <c r="CI3" s="436"/>
      <c r="CJ3" s="436"/>
    </row>
    <row r="4" spans="1:88" s="303" customFormat="1" ht="18" customHeight="1">
      <c r="A4" s="438" t="s">
        <v>488</v>
      </c>
      <c r="B4" s="439"/>
      <c r="C4" s="439"/>
      <c r="D4" s="439"/>
      <c r="E4" s="439"/>
      <c r="F4" s="439"/>
      <c r="G4" s="439"/>
      <c r="H4" s="439"/>
      <c r="I4" s="439"/>
      <c r="J4" s="439"/>
      <c r="K4" s="439"/>
      <c r="L4" s="439"/>
      <c r="M4" s="438" t="s">
        <v>488</v>
      </c>
      <c r="N4" s="439"/>
      <c r="O4" s="439"/>
      <c r="P4" s="439"/>
      <c r="Q4" s="439"/>
      <c r="R4" s="439"/>
      <c r="S4" s="439"/>
      <c r="T4" s="439"/>
      <c r="U4" s="439"/>
      <c r="V4" s="439"/>
      <c r="W4" s="439"/>
      <c r="X4" s="439"/>
      <c r="Y4" s="438" t="s">
        <v>488</v>
      </c>
      <c r="Z4" s="439"/>
      <c r="AA4" s="439"/>
      <c r="AB4" s="439"/>
      <c r="AC4" s="439"/>
      <c r="AD4" s="439"/>
      <c r="AE4" s="439"/>
      <c r="AF4" s="439"/>
      <c r="AG4" s="439"/>
      <c r="AH4" s="439"/>
      <c r="AI4" s="439"/>
      <c r="AJ4" s="439"/>
      <c r="AK4" s="438" t="s">
        <v>488</v>
      </c>
      <c r="AL4" s="439"/>
      <c r="AM4" s="439"/>
      <c r="AN4" s="439"/>
      <c r="AO4" s="439"/>
      <c r="AP4" s="439"/>
      <c r="AQ4" s="439"/>
      <c r="AR4" s="439"/>
      <c r="AS4" s="439"/>
      <c r="AT4" s="439"/>
      <c r="AU4" s="439"/>
      <c r="AV4" s="439"/>
      <c r="AW4" s="438" t="s">
        <v>488</v>
      </c>
      <c r="AX4" s="439"/>
      <c r="AY4" s="439"/>
      <c r="AZ4" s="439"/>
      <c r="BA4" s="439"/>
      <c r="BB4" s="439"/>
      <c r="BC4" s="439"/>
      <c r="BD4" s="439"/>
      <c r="BE4" s="439"/>
      <c r="BF4" s="439"/>
      <c r="BG4" s="439"/>
      <c r="BH4" s="439"/>
      <c r="BI4" s="438" t="s">
        <v>488</v>
      </c>
      <c r="BJ4" s="438"/>
      <c r="BK4" s="438"/>
      <c r="BL4" s="438"/>
      <c r="BM4" s="438"/>
      <c r="BN4" s="438"/>
      <c r="BO4" s="438"/>
      <c r="BP4" s="438"/>
      <c r="BQ4" s="438"/>
      <c r="BR4" s="438"/>
      <c r="BS4" s="438"/>
      <c r="BT4" s="438"/>
      <c r="BU4" s="438" t="s">
        <v>489</v>
      </c>
      <c r="BV4" s="438"/>
      <c r="BW4" s="438"/>
      <c r="BX4" s="438"/>
      <c r="BY4" s="438"/>
      <c r="BZ4" s="438"/>
      <c r="CA4" s="438"/>
      <c r="CB4" s="438"/>
      <c r="CC4" s="440"/>
      <c r="CD4" s="440"/>
      <c r="CE4" s="440"/>
      <c r="CF4" s="440"/>
      <c r="CG4" s="440"/>
      <c r="CH4" s="440"/>
      <c r="CI4" s="440"/>
      <c r="CJ4" s="440"/>
    </row>
    <row r="5" spans="1:88" s="7" customFormat="1" ht="15" customHeight="1" thickBot="1">
      <c r="A5" s="441" t="s">
        <v>490</v>
      </c>
      <c r="B5" s="442"/>
      <c r="C5" s="443"/>
      <c r="D5" s="443"/>
      <c r="E5" s="443"/>
      <c r="F5" s="443"/>
      <c r="G5" s="443"/>
      <c r="H5" s="444"/>
      <c r="I5" s="444"/>
      <c r="J5" s="443"/>
      <c r="K5" s="443"/>
      <c r="L5" s="444"/>
      <c r="M5" s="445"/>
      <c r="N5" s="446"/>
      <c r="O5" s="446"/>
      <c r="P5" s="447"/>
      <c r="Q5" s="447"/>
      <c r="R5" s="446"/>
      <c r="S5" s="446"/>
      <c r="T5" s="446"/>
      <c r="U5" s="446"/>
      <c r="V5" s="446"/>
      <c r="W5" s="446"/>
      <c r="X5" s="446"/>
      <c r="Y5" s="445"/>
      <c r="Z5" s="446"/>
      <c r="AA5" s="446"/>
      <c r="AB5" s="446"/>
      <c r="AC5" s="446"/>
      <c r="AD5" s="446"/>
      <c r="AE5" s="446"/>
      <c r="AF5" s="446"/>
      <c r="AG5" s="446"/>
      <c r="AH5" s="446"/>
      <c r="AI5" s="446"/>
      <c r="AJ5" s="446"/>
      <c r="AK5" s="445"/>
      <c r="AL5" s="448"/>
      <c r="AM5" s="446"/>
      <c r="AN5" s="446"/>
      <c r="AO5" s="446"/>
      <c r="AP5" s="446"/>
      <c r="AQ5" s="446"/>
      <c r="AR5" s="446"/>
      <c r="AS5" s="446"/>
      <c r="AT5" s="446"/>
      <c r="AU5" s="446"/>
      <c r="AV5" s="447"/>
      <c r="AW5" s="445"/>
      <c r="AX5" s="445"/>
      <c r="AY5" s="445"/>
      <c r="AZ5" s="445"/>
      <c r="BA5" s="445"/>
      <c r="BB5" s="448"/>
      <c r="BC5" s="446"/>
      <c r="BD5" s="446"/>
      <c r="BE5" s="446"/>
      <c r="BF5" s="446"/>
      <c r="BG5" s="446"/>
      <c r="BH5" s="447"/>
      <c r="BI5" s="445"/>
      <c r="BJ5" s="446"/>
      <c r="BK5" s="446"/>
      <c r="BL5" s="447"/>
      <c r="BM5" s="447"/>
      <c r="BN5" s="446"/>
      <c r="BO5" s="446"/>
      <c r="BP5" s="447"/>
      <c r="BQ5" s="447"/>
      <c r="BR5" s="445"/>
      <c r="BS5" s="445"/>
      <c r="BT5" s="445"/>
      <c r="BU5" s="445"/>
      <c r="BV5" s="445"/>
      <c r="BW5" s="445"/>
      <c r="BX5" s="445"/>
      <c r="BY5" s="445"/>
      <c r="BZ5" s="445"/>
      <c r="CA5" s="445"/>
      <c r="CB5" s="445"/>
    </row>
    <row r="6" spans="1:88" s="13" customFormat="1" ht="27" customHeight="1" thickTop="1">
      <c r="A6" s="449" t="s">
        <v>491</v>
      </c>
      <c r="B6" s="450" t="s">
        <v>492</v>
      </c>
      <c r="C6" s="450"/>
      <c r="D6" s="450"/>
      <c r="E6" s="451"/>
      <c r="F6" s="450" t="s">
        <v>30</v>
      </c>
      <c r="G6" s="450"/>
      <c r="H6" s="450"/>
      <c r="I6" s="451"/>
      <c r="J6" s="450" t="s">
        <v>493</v>
      </c>
      <c r="K6" s="450"/>
      <c r="L6" s="450"/>
      <c r="M6" s="449" t="s">
        <v>491</v>
      </c>
      <c r="N6" s="452" t="s">
        <v>494</v>
      </c>
      <c r="O6" s="452"/>
      <c r="P6" s="452"/>
      <c r="Q6" s="453"/>
      <c r="R6" s="452" t="s">
        <v>495</v>
      </c>
      <c r="S6" s="452"/>
      <c r="T6" s="452"/>
      <c r="U6" s="453"/>
      <c r="V6" s="452" t="s">
        <v>114</v>
      </c>
      <c r="W6" s="452"/>
      <c r="X6" s="452"/>
      <c r="Y6" s="449" t="s">
        <v>491</v>
      </c>
      <c r="Z6" s="452" t="s">
        <v>496</v>
      </c>
      <c r="AA6" s="452"/>
      <c r="AB6" s="452"/>
      <c r="AC6" s="453"/>
      <c r="AD6" s="452" t="s">
        <v>497</v>
      </c>
      <c r="AE6" s="452"/>
      <c r="AF6" s="452"/>
      <c r="AG6" s="453"/>
      <c r="AH6" s="452" t="s">
        <v>37</v>
      </c>
      <c r="AI6" s="452"/>
      <c r="AJ6" s="452"/>
      <c r="AK6" s="449" t="s">
        <v>491</v>
      </c>
      <c r="AL6" s="452" t="s">
        <v>498</v>
      </c>
      <c r="AM6" s="452"/>
      <c r="AN6" s="452"/>
      <c r="AO6" s="453"/>
      <c r="AP6" s="452" t="s">
        <v>499</v>
      </c>
      <c r="AQ6" s="452"/>
      <c r="AR6" s="452"/>
      <c r="AS6" s="453"/>
      <c r="AT6" s="452" t="s">
        <v>500</v>
      </c>
      <c r="AU6" s="452"/>
      <c r="AV6" s="452"/>
      <c r="AW6" s="449" t="s">
        <v>491</v>
      </c>
      <c r="AX6" s="452" t="s">
        <v>501</v>
      </c>
      <c r="AY6" s="452"/>
      <c r="AZ6" s="452"/>
      <c r="BA6" s="454"/>
      <c r="BB6" s="455" t="s">
        <v>42</v>
      </c>
      <c r="BC6" s="455"/>
      <c r="BD6" s="455"/>
      <c r="BE6" s="453"/>
      <c r="BF6" s="452" t="s">
        <v>502</v>
      </c>
      <c r="BG6" s="452"/>
      <c r="BH6" s="452"/>
      <c r="BI6" s="454" t="s">
        <v>491</v>
      </c>
      <c r="BJ6" s="452" t="s">
        <v>44</v>
      </c>
      <c r="BK6" s="452"/>
      <c r="BL6" s="452"/>
      <c r="BM6" s="456"/>
      <c r="BN6" s="452" t="s">
        <v>45</v>
      </c>
      <c r="BO6" s="452"/>
      <c r="BP6" s="452"/>
      <c r="BQ6" s="456"/>
      <c r="BR6" s="452" t="s">
        <v>503</v>
      </c>
      <c r="BS6" s="452"/>
      <c r="BT6" s="452"/>
      <c r="BU6" s="454" t="s">
        <v>491</v>
      </c>
      <c r="BV6" s="452" t="s">
        <v>504</v>
      </c>
      <c r="BW6" s="452"/>
      <c r="BX6" s="452"/>
      <c r="BY6" s="456"/>
      <c r="BZ6" s="452" t="s">
        <v>505</v>
      </c>
      <c r="CA6" s="452"/>
      <c r="CB6" s="452"/>
    </row>
    <row r="7" spans="1:88" s="13" customFormat="1" ht="13.5" customHeight="1">
      <c r="A7" s="457"/>
      <c r="B7" s="458" t="s">
        <v>506</v>
      </c>
      <c r="C7" s="459" t="s">
        <v>507</v>
      </c>
      <c r="D7" s="459" t="s">
        <v>508</v>
      </c>
      <c r="E7" s="458"/>
      <c r="F7" s="458" t="s">
        <v>506</v>
      </c>
      <c r="G7" s="459" t="s">
        <v>507</v>
      </c>
      <c r="H7" s="458" t="s">
        <v>508</v>
      </c>
      <c r="I7" s="458"/>
      <c r="J7" s="459" t="s">
        <v>506</v>
      </c>
      <c r="K7" s="459" t="s">
        <v>507</v>
      </c>
      <c r="L7" s="459" t="s">
        <v>508</v>
      </c>
      <c r="M7" s="457"/>
      <c r="N7" s="460" t="s">
        <v>506</v>
      </c>
      <c r="O7" s="461" t="s">
        <v>507</v>
      </c>
      <c r="P7" s="460" t="s">
        <v>508</v>
      </c>
      <c r="Q7" s="460"/>
      <c r="R7" s="460" t="s">
        <v>506</v>
      </c>
      <c r="S7" s="461" t="s">
        <v>507</v>
      </c>
      <c r="T7" s="460" t="s">
        <v>508</v>
      </c>
      <c r="U7" s="460"/>
      <c r="V7" s="460" t="s">
        <v>506</v>
      </c>
      <c r="W7" s="461" t="s">
        <v>507</v>
      </c>
      <c r="X7" s="461" t="s">
        <v>508</v>
      </c>
      <c r="Y7" s="457"/>
      <c r="Z7" s="460" t="s">
        <v>506</v>
      </c>
      <c r="AA7" s="461" t="s">
        <v>507</v>
      </c>
      <c r="AB7" s="460" t="s">
        <v>508</v>
      </c>
      <c r="AC7" s="460"/>
      <c r="AD7" s="461" t="s">
        <v>506</v>
      </c>
      <c r="AE7" s="461" t="s">
        <v>507</v>
      </c>
      <c r="AF7" s="461" t="s">
        <v>508</v>
      </c>
      <c r="AG7" s="460"/>
      <c r="AH7" s="460" t="s">
        <v>506</v>
      </c>
      <c r="AI7" s="461" t="s">
        <v>507</v>
      </c>
      <c r="AJ7" s="461" t="s">
        <v>508</v>
      </c>
      <c r="AK7" s="457"/>
      <c r="AL7" s="461" t="s">
        <v>506</v>
      </c>
      <c r="AM7" s="461" t="s">
        <v>507</v>
      </c>
      <c r="AN7" s="461" t="s">
        <v>508</v>
      </c>
      <c r="AO7" s="460"/>
      <c r="AP7" s="460" t="s">
        <v>506</v>
      </c>
      <c r="AQ7" s="461" t="s">
        <v>507</v>
      </c>
      <c r="AR7" s="460" t="s">
        <v>508</v>
      </c>
      <c r="AS7" s="460"/>
      <c r="AT7" s="460" t="s">
        <v>506</v>
      </c>
      <c r="AU7" s="461" t="s">
        <v>507</v>
      </c>
      <c r="AV7" s="461" t="s">
        <v>508</v>
      </c>
      <c r="AW7" s="457"/>
      <c r="AX7" s="460" t="s">
        <v>506</v>
      </c>
      <c r="AY7" s="461" t="s">
        <v>507</v>
      </c>
      <c r="AZ7" s="460" t="s">
        <v>508</v>
      </c>
      <c r="BA7" s="462"/>
      <c r="BB7" s="460" t="s">
        <v>506</v>
      </c>
      <c r="BC7" s="461" t="s">
        <v>507</v>
      </c>
      <c r="BD7" s="460" t="s">
        <v>508</v>
      </c>
      <c r="BE7" s="460"/>
      <c r="BF7" s="460" t="s">
        <v>506</v>
      </c>
      <c r="BG7" s="461" t="s">
        <v>507</v>
      </c>
      <c r="BH7" s="460" t="s">
        <v>508</v>
      </c>
      <c r="BI7" s="462"/>
      <c r="BJ7" s="460" t="s">
        <v>506</v>
      </c>
      <c r="BK7" s="461" t="s">
        <v>507</v>
      </c>
      <c r="BL7" s="460" t="s">
        <v>508</v>
      </c>
      <c r="BM7" s="460"/>
      <c r="BN7" s="460" t="s">
        <v>506</v>
      </c>
      <c r="BO7" s="461" t="s">
        <v>507</v>
      </c>
      <c r="BP7" s="460" t="s">
        <v>508</v>
      </c>
      <c r="BQ7" s="460"/>
      <c r="BR7" s="460" t="s">
        <v>506</v>
      </c>
      <c r="BS7" s="461" t="s">
        <v>507</v>
      </c>
      <c r="BT7" s="461" t="s">
        <v>508</v>
      </c>
      <c r="BU7" s="462"/>
      <c r="BV7" s="460" t="s">
        <v>506</v>
      </c>
      <c r="BW7" s="461" t="s">
        <v>507</v>
      </c>
      <c r="BX7" s="461" t="s">
        <v>508</v>
      </c>
      <c r="BY7" s="460"/>
      <c r="BZ7" s="460" t="s">
        <v>506</v>
      </c>
      <c r="CA7" s="461" t="s">
        <v>507</v>
      </c>
      <c r="CB7" s="460" t="s">
        <v>508</v>
      </c>
    </row>
    <row r="8" spans="1:88" s="7" customFormat="1" ht="4.3499999999999996" customHeight="1">
      <c r="A8" s="463"/>
      <c r="B8" s="464"/>
      <c r="C8" s="464"/>
      <c r="D8" s="464"/>
      <c r="E8" s="464"/>
      <c r="F8" s="464"/>
      <c r="G8" s="464"/>
      <c r="H8" s="464"/>
      <c r="I8" s="464"/>
      <c r="J8" s="464"/>
      <c r="K8" s="464"/>
      <c r="L8" s="464"/>
      <c r="M8" s="465"/>
      <c r="N8" s="464"/>
      <c r="O8" s="464"/>
      <c r="P8" s="464"/>
      <c r="Q8" s="464"/>
      <c r="R8" s="464"/>
      <c r="S8" s="464"/>
      <c r="T8" s="464"/>
      <c r="U8" s="464"/>
      <c r="V8" s="464"/>
      <c r="W8" s="464"/>
      <c r="X8" s="464"/>
      <c r="Y8" s="465"/>
      <c r="Z8" s="464"/>
      <c r="AA8" s="464"/>
      <c r="AB8" s="464"/>
      <c r="AC8" s="464"/>
      <c r="AD8" s="464"/>
      <c r="AE8" s="464"/>
      <c r="AF8" s="464"/>
      <c r="AG8" s="464"/>
      <c r="AH8" s="464"/>
      <c r="AI8" s="464"/>
      <c r="AJ8" s="464"/>
      <c r="AK8" s="465"/>
      <c r="AL8" s="464"/>
      <c r="AM8" s="464"/>
      <c r="AN8" s="464"/>
      <c r="AO8" s="464"/>
      <c r="AP8" s="464"/>
      <c r="AQ8" s="464"/>
      <c r="AR8" s="464"/>
      <c r="AS8" s="464"/>
      <c r="AT8" s="464"/>
      <c r="AU8" s="464"/>
      <c r="AV8" s="464"/>
      <c r="AW8" s="465"/>
      <c r="AX8" s="465"/>
      <c r="AY8" s="465"/>
      <c r="AZ8" s="465"/>
      <c r="BA8" s="465"/>
      <c r="BB8" s="464"/>
      <c r="BC8" s="464"/>
      <c r="BD8" s="464"/>
      <c r="BE8" s="464"/>
      <c r="BF8" s="464"/>
      <c r="BG8" s="464"/>
      <c r="BH8" s="464"/>
      <c r="BI8" s="465"/>
      <c r="BJ8" s="464"/>
      <c r="BK8" s="464"/>
      <c r="BL8" s="464"/>
      <c r="BM8" s="464"/>
      <c r="BN8" s="464"/>
      <c r="BO8" s="464"/>
      <c r="BP8" s="464"/>
      <c r="BQ8" s="464"/>
      <c r="BR8" s="465"/>
      <c r="BS8" s="465"/>
      <c r="BT8" s="465"/>
      <c r="BU8" s="465"/>
      <c r="BV8" s="465"/>
      <c r="BW8" s="465"/>
      <c r="BX8" s="465"/>
      <c r="BY8" s="465"/>
      <c r="BZ8" s="465"/>
      <c r="CA8" s="465"/>
      <c r="CB8" s="465"/>
    </row>
    <row r="9" spans="1:88" s="469" customFormat="1" ht="9" customHeight="1">
      <c r="A9" s="466" t="s">
        <v>509</v>
      </c>
      <c r="B9" s="466">
        <v>2593361.6919999998</v>
      </c>
      <c r="C9" s="466">
        <v>10781013.169</v>
      </c>
      <c r="D9" s="466">
        <v>13374374.861</v>
      </c>
      <c r="E9" s="466"/>
      <c r="F9" s="466">
        <v>192273.367</v>
      </c>
      <c r="G9" s="466">
        <v>163957.87700000001</v>
      </c>
      <c r="H9" s="466">
        <v>356231.24400000001</v>
      </c>
      <c r="I9" s="466"/>
      <c r="J9" s="466">
        <v>3221325.7480000001</v>
      </c>
      <c r="K9" s="466">
        <v>24546708.445</v>
      </c>
      <c r="L9" s="466">
        <v>27768034.193</v>
      </c>
      <c r="M9" s="466" t="s">
        <v>509</v>
      </c>
      <c r="N9" s="466">
        <v>310149.88199999998</v>
      </c>
      <c r="O9" s="466">
        <v>973190.87199999997</v>
      </c>
      <c r="P9" s="466">
        <v>1283340.7549999999</v>
      </c>
      <c r="Q9" s="467"/>
      <c r="R9" s="466">
        <v>573872.92599999998</v>
      </c>
      <c r="S9" s="466">
        <v>2641831.497</v>
      </c>
      <c r="T9" s="466">
        <v>3215704.423</v>
      </c>
      <c r="U9" s="467"/>
      <c r="V9" s="466">
        <v>901669.37899999996</v>
      </c>
      <c r="W9" s="466">
        <v>7521240.6440000003</v>
      </c>
      <c r="X9" s="466">
        <v>8422910.023</v>
      </c>
      <c r="Y9" s="466" t="s">
        <v>509</v>
      </c>
      <c r="Z9" s="466">
        <v>2255096.1379999998</v>
      </c>
      <c r="AA9" s="466">
        <v>1101222.335</v>
      </c>
      <c r="AB9" s="466">
        <v>3356318.4730000002</v>
      </c>
      <c r="AC9" s="467"/>
      <c r="AD9" s="466">
        <v>2130816.4640000002</v>
      </c>
      <c r="AE9" s="466">
        <v>7375228.8109999998</v>
      </c>
      <c r="AF9" s="466">
        <v>9506045.2760000005</v>
      </c>
      <c r="AG9" s="467"/>
      <c r="AH9" s="466">
        <v>996471.03300000005</v>
      </c>
      <c r="AI9" s="466">
        <v>549021.554</v>
      </c>
      <c r="AJ9" s="466">
        <v>1545492.588</v>
      </c>
      <c r="AK9" s="466" t="s">
        <v>509</v>
      </c>
      <c r="AL9" s="466">
        <v>171490.88099999999</v>
      </c>
      <c r="AM9" s="466">
        <v>488687.304</v>
      </c>
      <c r="AN9" s="466">
        <v>660178.18500000006</v>
      </c>
      <c r="AO9" s="467"/>
      <c r="AP9" s="466">
        <v>124537.185</v>
      </c>
      <c r="AQ9" s="466">
        <v>255738.076</v>
      </c>
      <c r="AR9" s="466">
        <v>380275.26199999999</v>
      </c>
      <c r="AS9" s="467"/>
      <c r="AT9" s="466">
        <v>257434.80900000001</v>
      </c>
      <c r="AU9" s="466">
        <v>2605480.449</v>
      </c>
      <c r="AV9" s="466">
        <v>2862915.2579999999</v>
      </c>
      <c r="AW9" s="466" t="s">
        <v>509</v>
      </c>
      <c r="AX9" s="466">
        <v>203932.217</v>
      </c>
      <c r="AY9" s="466">
        <v>28584.845000000001</v>
      </c>
      <c r="AZ9" s="466">
        <v>232517.06200000001</v>
      </c>
      <c r="BA9" s="467"/>
      <c r="BB9" s="466">
        <v>145409.22</v>
      </c>
      <c r="BC9" s="466">
        <v>89634.944000000003</v>
      </c>
      <c r="BD9" s="466">
        <v>235044.16399999999</v>
      </c>
      <c r="BE9" s="467"/>
      <c r="BF9" s="466">
        <v>135011.962</v>
      </c>
      <c r="BG9" s="466">
        <v>828619.755</v>
      </c>
      <c r="BH9" s="466">
        <v>963631.71699999995</v>
      </c>
      <c r="BI9" s="466" t="s">
        <v>509</v>
      </c>
      <c r="BJ9" s="466">
        <v>81105.873000000007</v>
      </c>
      <c r="BK9" s="466">
        <v>1215834.412</v>
      </c>
      <c r="BL9" s="466">
        <v>1296940.2849999999</v>
      </c>
      <c r="BM9" s="466"/>
      <c r="BN9" s="466">
        <v>62009.95</v>
      </c>
      <c r="BO9" s="466">
        <v>166561.269</v>
      </c>
      <c r="BP9" s="466">
        <v>228571.21900000001</v>
      </c>
      <c r="BQ9" s="466"/>
      <c r="BR9" s="466">
        <v>14355968.725999998</v>
      </c>
      <c r="BS9" s="466">
        <v>61332556.257999994</v>
      </c>
      <c r="BT9" s="466">
        <v>75688524.987999991</v>
      </c>
      <c r="BU9" s="466" t="s">
        <v>509</v>
      </c>
      <c r="BV9" s="466">
        <v>3221325.7480000001</v>
      </c>
      <c r="BW9" s="466">
        <v>25111147.118999999</v>
      </c>
      <c r="BX9" s="466">
        <v>28332472.866999999</v>
      </c>
      <c r="BY9" s="466"/>
      <c r="BZ9" s="466">
        <v>14355968.725999998</v>
      </c>
      <c r="CA9" s="466">
        <v>61896994.931999996</v>
      </c>
      <c r="CB9" s="466">
        <v>76252963.661999986</v>
      </c>
      <c r="CC9" s="468"/>
      <c r="CD9" s="24"/>
      <c r="CE9" s="24"/>
      <c r="CF9" s="24"/>
    </row>
    <row r="10" spans="1:88" s="469" customFormat="1" ht="9" customHeight="1">
      <c r="A10" s="470" t="s">
        <v>510</v>
      </c>
      <c r="B10" s="471">
        <v>1751093.1470000001</v>
      </c>
      <c r="C10" s="471">
        <v>937782.83700000006</v>
      </c>
      <c r="D10" s="471">
        <v>2688875.9849999999</v>
      </c>
      <c r="E10" s="471"/>
      <c r="F10" s="471">
        <v>51300.161</v>
      </c>
      <c r="G10" s="471">
        <v>29929.968000000001</v>
      </c>
      <c r="H10" s="471">
        <v>81230.13</v>
      </c>
      <c r="I10" s="471"/>
      <c r="J10" s="471">
        <v>2189541.5789999999</v>
      </c>
      <c r="K10" s="471">
        <v>2149788.2949999999</v>
      </c>
      <c r="L10" s="471">
        <v>4339329.8739999998</v>
      </c>
      <c r="M10" s="470" t="s">
        <v>510</v>
      </c>
      <c r="N10" s="471">
        <v>94609.964000000007</v>
      </c>
      <c r="O10" s="471">
        <v>322546.74</v>
      </c>
      <c r="P10" s="471">
        <v>417156.70500000002</v>
      </c>
      <c r="Q10" s="472"/>
      <c r="R10" s="471">
        <v>168697.07399999999</v>
      </c>
      <c r="S10" s="471">
        <v>113844.083</v>
      </c>
      <c r="T10" s="471">
        <v>282541.158</v>
      </c>
      <c r="U10" s="472"/>
      <c r="V10" s="471">
        <v>676551.62300000002</v>
      </c>
      <c r="W10" s="471">
        <v>727202.88300000003</v>
      </c>
      <c r="X10" s="471">
        <v>1403754.5060000001</v>
      </c>
      <c r="Y10" s="470" t="s">
        <v>510</v>
      </c>
      <c r="Z10" s="471">
        <v>7682.0230000000001</v>
      </c>
      <c r="AA10" s="471">
        <v>13237.788</v>
      </c>
      <c r="AB10" s="471">
        <v>20919.812000000002</v>
      </c>
      <c r="AC10" s="472"/>
      <c r="AD10" s="471">
        <v>1197818.371</v>
      </c>
      <c r="AE10" s="471">
        <v>1001164.222</v>
      </c>
      <c r="AF10" s="471">
        <v>2198982.594</v>
      </c>
      <c r="AG10" s="472"/>
      <c r="AH10" s="471">
        <v>409776.375</v>
      </c>
      <c r="AI10" s="471">
        <v>227967.943</v>
      </c>
      <c r="AJ10" s="471">
        <v>637744.31900000002</v>
      </c>
      <c r="AK10" s="470" t="s">
        <v>510</v>
      </c>
      <c r="AL10" s="471">
        <v>16351.151</v>
      </c>
      <c r="AM10" s="471">
        <v>22368.011999999999</v>
      </c>
      <c r="AN10" s="471">
        <v>38719.163999999997</v>
      </c>
      <c r="AO10" s="472"/>
      <c r="AP10" s="471">
        <v>106336.037</v>
      </c>
      <c r="AQ10" s="471">
        <v>24038.352999999999</v>
      </c>
      <c r="AR10" s="471">
        <v>130374.39</v>
      </c>
      <c r="AS10" s="472"/>
      <c r="AT10" s="471">
        <v>2664.982</v>
      </c>
      <c r="AU10" s="471">
        <v>12595.272999999999</v>
      </c>
      <c r="AV10" s="471">
        <v>15260.255999999999</v>
      </c>
      <c r="AW10" s="470" t="s">
        <v>510</v>
      </c>
      <c r="AX10" s="471">
        <v>23345.34</v>
      </c>
      <c r="AY10" s="471">
        <v>2577.5079999999998</v>
      </c>
      <c r="AZ10" s="471">
        <v>25922.848999999998</v>
      </c>
      <c r="BA10" s="472"/>
      <c r="BB10" s="471">
        <v>23355.794999999998</v>
      </c>
      <c r="BC10" s="471">
        <v>12520.541999999999</v>
      </c>
      <c r="BD10" s="471">
        <v>35876.337</v>
      </c>
      <c r="BE10" s="472"/>
      <c r="BF10" s="471">
        <v>0</v>
      </c>
      <c r="BG10" s="471">
        <v>0</v>
      </c>
      <c r="BH10" s="471">
        <v>0</v>
      </c>
      <c r="BI10" s="470" t="s">
        <v>510</v>
      </c>
      <c r="BJ10" s="471">
        <v>0</v>
      </c>
      <c r="BK10" s="471">
        <v>0</v>
      </c>
      <c r="BL10" s="471">
        <v>0</v>
      </c>
      <c r="BM10" s="471"/>
      <c r="BN10" s="471">
        <v>0</v>
      </c>
      <c r="BO10" s="471">
        <v>0</v>
      </c>
      <c r="BP10" s="471">
        <v>0</v>
      </c>
      <c r="BQ10" s="471"/>
      <c r="BR10" s="471">
        <v>6719123.6219999986</v>
      </c>
      <c r="BS10" s="471">
        <v>5597564.4470000006</v>
      </c>
      <c r="BT10" s="471">
        <v>12316688.079</v>
      </c>
      <c r="BU10" s="470" t="s">
        <v>510</v>
      </c>
      <c r="BV10" s="471">
        <v>2189541.5789999999</v>
      </c>
      <c r="BW10" s="471">
        <v>2149798.3289999999</v>
      </c>
      <c r="BX10" s="471">
        <v>4339339.909</v>
      </c>
      <c r="BY10" s="471"/>
      <c r="BZ10" s="471">
        <v>6719123.6219999986</v>
      </c>
      <c r="CA10" s="471">
        <v>5597574.4810000006</v>
      </c>
      <c r="CB10" s="471">
        <v>12316698.114</v>
      </c>
      <c r="CC10" s="468"/>
      <c r="CD10" s="24"/>
      <c r="CE10" s="24"/>
      <c r="CF10" s="24"/>
    </row>
    <row r="11" spans="1:88" s="469" customFormat="1" ht="9" customHeight="1">
      <c r="A11" s="473" t="s">
        <v>511</v>
      </c>
      <c r="B11" s="471">
        <v>644976.50899999996</v>
      </c>
      <c r="C11" s="471">
        <v>9226447.0390000008</v>
      </c>
      <c r="D11" s="471">
        <v>9871423.5490000006</v>
      </c>
      <c r="E11" s="471"/>
      <c r="F11" s="471">
        <v>140096.008</v>
      </c>
      <c r="G11" s="471">
        <v>134022.13200000001</v>
      </c>
      <c r="H11" s="471">
        <v>274118.14</v>
      </c>
      <c r="I11" s="471"/>
      <c r="J11" s="471">
        <v>974935.08299999998</v>
      </c>
      <c r="K11" s="471">
        <v>22060397.050999999</v>
      </c>
      <c r="L11" s="471">
        <v>23035332.134</v>
      </c>
      <c r="M11" s="473" t="s">
        <v>511</v>
      </c>
      <c r="N11" s="471">
        <v>210008.31299999999</v>
      </c>
      <c r="O11" s="471">
        <v>634074.11899999995</v>
      </c>
      <c r="P11" s="471">
        <v>844082.43299999996</v>
      </c>
      <c r="Q11" s="471"/>
      <c r="R11" s="471">
        <v>391053.93300000002</v>
      </c>
      <c r="S11" s="471">
        <v>2520387.3679999998</v>
      </c>
      <c r="T11" s="471">
        <v>2911441.3020000001</v>
      </c>
      <c r="U11" s="471"/>
      <c r="V11" s="471">
        <v>129751.785</v>
      </c>
      <c r="W11" s="471">
        <v>6733465.4340000004</v>
      </c>
      <c r="X11" s="471">
        <v>6863217.2199999997</v>
      </c>
      <c r="Y11" s="473" t="s">
        <v>511</v>
      </c>
      <c r="Z11" s="471">
        <v>2244968.1430000002</v>
      </c>
      <c r="AA11" s="471">
        <v>1074379.679</v>
      </c>
      <c r="AB11" s="471">
        <v>3319347.8220000002</v>
      </c>
      <c r="AC11" s="471"/>
      <c r="AD11" s="471">
        <v>732224.47699999996</v>
      </c>
      <c r="AE11" s="471">
        <v>6327543.2929999996</v>
      </c>
      <c r="AF11" s="471">
        <v>7059767.7709999997</v>
      </c>
      <c r="AG11" s="471"/>
      <c r="AH11" s="471">
        <v>577736.07799999998</v>
      </c>
      <c r="AI11" s="471">
        <v>316816.75199999998</v>
      </c>
      <c r="AJ11" s="471">
        <v>894552.83100000001</v>
      </c>
      <c r="AK11" s="473" t="s">
        <v>511</v>
      </c>
      <c r="AL11" s="471">
        <v>154368.00700000001</v>
      </c>
      <c r="AM11" s="471">
        <v>466117.413</v>
      </c>
      <c r="AN11" s="471">
        <v>620485.42099999997</v>
      </c>
      <c r="AO11" s="471"/>
      <c r="AP11" s="471">
        <v>17589.510999999999</v>
      </c>
      <c r="AQ11" s="471">
        <v>231661.34299999999</v>
      </c>
      <c r="AR11" s="471">
        <v>249250.85399999999</v>
      </c>
      <c r="AS11" s="471"/>
      <c r="AT11" s="471">
        <v>254751.04800000001</v>
      </c>
      <c r="AU11" s="471">
        <v>2592885.1749999998</v>
      </c>
      <c r="AV11" s="471">
        <v>2847636.2239999999</v>
      </c>
      <c r="AW11" s="473" t="s">
        <v>511</v>
      </c>
      <c r="AX11" s="471">
        <v>180460.32500000001</v>
      </c>
      <c r="AY11" s="471">
        <v>26007.337</v>
      </c>
      <c r="AZ11" s="471">
        <v>206467.66200000001</v>
      </c>
      <c r="BA11" s="471"/>
      <c r="BB11" s="471">
        <v>117535.317</v>
      </c>
      <c r="BC11" s="471">
        <v>74215.228000000003</v>
      </c>
      <c r="BD11" s="471">
        <v>191750.546</v>
      </c>
      <c r="BE11" s="471"/>
      <c r="BF11" s="471">
        <v>135010.36300000001</v>
      </c>
      <c r="BG11" s="471">
        <v>828619.755</v>
      </c>
      <c r="BH11" s="471">
        <v>963630.11899999995</v>
      </c>
      <c r="BI11" s="473" t="s">
        <v>511</v>
      </c>
      <c r="BJ11" s="471">
        <v>81105.873000000007</v>
      </c>
      <c r="BK11" s="471">
        <v>1215834.412</v>
      </c>
      <c r="BL11" s="471">
        <v>1296940.2849999999</v>
      </c>
      <c r="BM11" s="471"/>
      <c r="BN11" s="471">
        <v>61978.197</v>
      </c>
      <c r="BO11" s="471">
        <v>162516.06099999999</v>
      </c>
      <c r="BP11" s="471">
        <v>224494.258</v>
      </c>
      <c r="BQ11" s="471"/>
      <c r="BR11" s="471">
        <v>7048548.9699999997</v>
      </c>
      <c r="BS11" s="471">
        <v>54625389.590999991</v>
      </c>
      <c r="BT11" s="471">
        <v>61673938.570999987</v>
      </c>
      <c r="BU11" s="473" t="s">
        <v>511</v>
      </c>
      <c r="BV11" s="471">
        <v>974935.08299999998</v>
      </c>
      <c r="BW11" s="471">
        <v>22623866.190000001</v>
      </c>
      <c r="BX11" s="471">
        <v>23598801.274</v>
      </c>
      <c r="BY11" s="471"/>
      <c r="BZ11" s="471">
        <v>7048548.9699999997</v>
      </c>
      <c r="CA11" s="471">
        <v>55188858.729999989</v>
      </c>
      <c r="CB11" s="471">
        <v>62237407.710999995</v>
      </c>
      <c r="CC11" s="468"/>
      <c r="CD11" s="24"/>
      <c r="CE11" s="24"/>
      <c r="CF11" s="24"/>
    </row>
    <row r="12" spans="1:88" s="469" customFormat="1" ht="9" customHeight="1">
      <c r="A12" s="473" t="s">
        <v>512</v>
      </c>
      <c r="B12" s="471">
        <v>33303.366999999998</v>
      </c>
      <c r="C12" s="471">
        <v>18845.725999999999</v>
      </c>
      <c r="D12" s="471">
        <v>52149.093999999997</v>
      </c>
      <c r="E12" s="471"/>
      <c r="F12" s="471">
        <v>813.58799999999997</v>
      </c>
      <c r="G12" s="471">
        <v>5.7759999999999998</v>
      </c>
      <c r="H12" s="471">
        <v>819.36400000000003</v>
      </c>
      <c r="I12" s="471"/>
      <c r="J12" s="471">
        <v>56382.946000000004</v>
      </c>
      <c r="K12" s="471">
        <v>31123.037</v>
      </c>
      <c r="L12" s="471">
        <v>87505.983999999997</v>
      </c>
      <c r="M12" s="473" t="s">
        <v>512</v>
      </c>
      <c r="N12" s="471">
        <v>4506.2449999999999</v>
      </c>
      <c r="O12" s="471">
        <v>16570.008000000002</v>
      </c>
      <c r="P12" s="471">
        <v>21076.254000000001</v>
      </c>
      <c r="Q12" s="471"/>
      <c r="R12" s="471">
        <v>9335.6540000000005</v>
      </c>
      <c r="S12" s="471">
        <v>4899.2299999999996</v>
      </c>
      <c r="T12" s="471">
        <v>14234.885</v>
      </c>
      <c r="U12" s="471"/>
      <c r="V12" s="471">
        <v>26253.978999999999</v>
      </c>
      <c r="W12" s="471">
        <v>11385.133</v>
      </c>
      <c r="X12" s="471">
        <v>37639.112000000001</v>
      </c>
      <c r="Y12" s="473" t="s">
        <v>512</v>
      </c>
      <c r="Z12" s="471">
        <v>1129.174</v>
      </c>
      <c r="AA12" s="471">
        <v>287.00400000000002</v>
      </c>
      <c r="AB12" s="471">
        <v>1416.1790000000001</v>
      </c>
      <c r="AC12" s="471"/>
      <c r="AD12" s="471">
        <v>38114.735000000001</v>
      </c>
      <c r="AE12" s="471">
        <v>1560.338</v>
      </c>
      <c r="AF12" s="471">
        <v>39675.074000000001</v>
      </c>
      <c r="AG12" s="471"/>
      <c r="AH12" s="471">
        <v>1588.9090000000001</v>
      </c>
      <c r="AI12" s="471">
        <v>0</v>
      </c>
      <c r="AJ12" s="471">
        <v>1588.9090000000001</v>
      </c>
      <c r="AK12" s="473" t="s">
        <v>512</v>
      </c>
      <c r="AL12" s="471">
        <v>771.721</v>
      </c>
      <c r="AM12" s="471">
        <v>201.87799999999999</v>
      </c>
      <c r="AN12" s="471">
        <v>973.6</v>
      </c>
      <c r="AO12" s="471"/>
      <c r="AP12" s="471">
        <v>322.73099999999999</v>
      </c>
      <c r="AQ12" s="471">
        <v>0</v>
      </c>
      <c r="AR12" s="471">
        <v>322.73099999999999</v>
      </c>
      <c r="AS12" s="471"/>
      <c r="AT12" s="471">
        <v>10.917999999999999</v>
      </c>
      <c r="AU12" s="471">
        <v>0</v>
      </c>
      <c r="AV12" s="471">
        <v>10.917999999999999</v>
      </c>
      <c r="AW12" s="473" t="s">
        <v>512</v>
      </c>
      <c r="AX12" s="471">
        <v>0</v>
      </c>
      <c r="AY12" s="471">
        <v>0</v>
      </c>
      <c r="AZ12" s="471">
        <v>0</v>
      </c>
      <c r="BA12" s="471"/>
      <c r="BB12" s="471">
        <v>0</v>
      </c>
      <c r="BC12" s="471">
        <v>0</v>
      </c>
      <c r="BD12" s="471">
        <v>0</v>
      </c>
      <c r="BE12" s="471"/>
      <c r="BF12" s="471">
        <v>0</v>
      </c>
      <c r="BG12" s="471">
        <v>0</v>
      </c>
      <c r="BH12" s="471">
        <v>0</v>
      </c>
      <c r="BI12" s="473" t="s">
        <v>512</v>
      </c>
      <c r="BJ12" s="471">
        <v>0</v>
      </c>
      <c r="BK12" s="471">
        <v>0</v>
      </c>
      <c r="BL12" s="471">
        <v>0</v>
      </c>
      <c r="BM12" s="471"/>
      <c r="BN12" s="471">
        <v>0</v>
      </c>
      <c r="BO12" s="471">
        <v>0</v>
      </c>
      <c r="BP12" s="471">
        <v>0</v>
      </c>
      <c r="BQ12" s="471"/>
      <c r="BR12" s="471">
        <v>172533.96700000003</v>
      </c>
      <c r="BS12" s="471">
        <v>84878.13</v>
      </c>
      <c r="BT12" s="471">
        <v>257412.10400000002</v>
      </c>
      <c r="BU12" s="473" t="s">
        <v>512</v>
      </c>
      <c r="BV12" s="471">
        <v>56382.946000000004</v>
      </c>
      <c r="BW12" s="471">
        <v>31123.037</v>
      </c>
      <c r="BX12" s="471">
        <v>87505.983999999997</v>
      </c>
      <c r="BY12" s="471"/>
      <c r="BZ12" s="471">
        <v>172533.96700000003</v>
      </c>
      <c r="CA12" s="471">
        <v>84878.13</v>
      </c>
      <c r="CB12" s="471">
        <v>257412.10400000002</v>
      </c>
      <c r="CC12" s="468"/>
      <c r="CD12" s="24"/>
      <c r="CE12" s="24"/>
      <c r="CF12" s="24"/>
    </row>
    <row r="13" spans="1:88" s="469" customFormat="1" ht="9" customHeight="1">
      <c r="A13" s="473" t="s">
        <v>513</v>
      </c>
      <c r="B13" s="471">
        <v>163988.66699999999</v>
      </c>
      <c r="C13" s="471">
        <v>597937.56499999994</v>
      </c>
      <c r="D13" s="471">
        <v>761926.23300000001</v>
      </c>
      <c r="E13" s="471"/>
      <c r="F13" s="471">
        <v>63.609000000000002</v>
      </c>
      <c r="G13" s="471">
        <v>0</v>
      </c>
      <c r="H13" s="471">
        <v>63.609000000000002</v>
      </c>
      <c r="I13" s="471"/>
      <c r="J13" s="471">
        <v>466.13900000000001</v>
      </c>
      <c r="K13" s="471">
        <v>305400.06099999999</v>
      </c>
      <c r="L13" s="471">
        <v>305866.2</v>
      </c>
      <c r="M13" s="473" t="s">
        <v>513</v>
      </c>
      <c r="N13" s="471">
        <v>1025.3579999999999</v>
      </c>
      <c r="O13" s="471">
        <v>3.0000000000000001E-3</v>
      </c>
      <c r="P13" s="471">
        <v>1025.3620000000001</v>
      </c>
      <c r="Q13" s="471"/>
      <c r="R13" s="471">
        <v>4786.2629999999999</v>
      </c>
      <c r="S13" s="471">
        <v>2700.8139999999999</v>
      </c>
      <c r="T13" s="471">
        <v>7487.0780000000004</v>
      </c>
      <c r="U13" s="471"/>
      <c r="V13" s="471">
        <v>69111.990000000005</v>
      </c>
      <c r="W13" s="471">
        <v>49187.192999999999</v>
      </c>
      <c r="X13" s="471">
        <v>118299.18399999999</v>
      </c>
      <c r="Y13" s="473" t="s">
        <v>513</v>
      </c>
      <c r="Z13" s="471">
        <v>1316.796</v>
      </c>
      <c r="AA13" s="471">
        <v>13317.862999999999</v>
      </c>
      <c r="AB13" s="471">
        <v>14634.66</v>
      </c>
      <c r="AC13" s="471"/>
      <c r="AD13" s="471">
        <v>162658.87899999999</v>
      </c>
      <c r="AE13" s="471">
        <v>44960.955999999998</v>
      </c>
      <c r="AF13" s="471">
        <v>207619.83499999999</v>
      </c>
      <c r="AG13" s="471"/>
      <c r="AH13" s="471">
        <v>7369.6689999999999</v>
      </c>
      <c r="AI13" s="471">
        <v>4236.8580000000002</v>
      </c>
      <c r="AJ13" s="471">
        <v>11606.528</v>
      </c>
      <c r="AK13" s="473" t="s">
        <v>513</v>
      </c>
      <c r="AL13" s="471">
        <v>0</v>
      </c>
      <c r="AM13" s="471">
        <v>0</v>
      </c>
      <c r="AN13" s="471">
        <v>0</v>
      </c>
      <c r="AO13" s="471"/>
      <c r="AP13" s="471">
        <v>288.904</v>
      </c>
      <c r="AQ13" s="471">
        <v>38.380000000000003</v>
      </c>
      <c r="AR13" s="471">
        <v>327.28399999999999</v>
      </c>
      <c r="AS13" s="471"/>
      <c r="AT13" s="471">
        <v>7.86</v>
      </c>
      <c r="AU13" s="471">
        <v>0</v>
      </c>
      <c r="AV13" s="471">
        <v>7.86</v>
      </c>
      <c r="AW13" s="473" t="s">
        <v>513</v>
      </c>
      <c r="AX13" s="471">
        <v>126.551</v>
      </c>
      <c r="AY13" s="471">
        <v>0</v>
      </c>
      <c r="AZ13" s="471">
        <v>126.551</v>
      </c>
      <c r="BA13" s="471"/>
      <c r="BB13" s="471">
        <v>4518.1059999999998</v>
      </c>
      <c r="BC13" s="471">
        <v>2899.1729999999998</v>
      </c>
      <c r="BD13" s="471">
        <v>7417.28</v>
      </c>
      <c r="BE13" s="471"/>
      <c r="BF13" s="471">
        <v>1.5980000000000001</v>
      </c>
      <c r="BG13" s="471">
        <v>0</v>
      </c>
      <c r="BH13" s="471">
        <v>1.5980000000000001</v>
      </c>
      <c r="BI13" s="473" t="s">
        <v>513</v>
      </c>
      <c r="BJ13" s="471">
        <v>0</v>
      </c>
      <c r="BK13" s="471">
        <v>0</v>
      </c>
      <c r="BL13" s="471">
        <v>0</v>
      </c>
      <c r="BM13" s="471"/>
      <c r="BN13" s="471">
        <v>31.753</v>
      </c>
      <c r="BO13" s="471">
        <v>4045.2080000000001</v>
      </c>
      <c r="BP13" s="471">
        <v>4076.9609999999998</v>
      </c>
      <c r="BQ13" s="471"/>
      <c r="BR13" s="471">
        <v>415762.14199999999</v>
      </c>
      <c r="BS13" s="471">
        <v>1024724.0739999999</v>
      </c>
      <c r="BT13" s="471">
        <v>1440486.2229999998</v>
      </c>
      <c r="BU13" s="473" t="s">
        <v>513</v>
      </c>
      <c r="BV13" s="471">
        <v>466.13900000000001</v>
      </c>
      <c r="BW13" s="471">
        <v>306359.56099999999</v>
      </c>
      <c r="BX13" s="471">
        <v>306825.7</v>
      </c>
      <c r="BY13" s="471"/>
      <c r="BZ13" s="471">
        <v>415762.14199999999</v>
      </c>
      <c r="CA13" s="471">
        <v>1025683.5739999999</v>
      </c>
      <c r="CB13" s="471">
        <v>1441445.7229999998</v>
      </c>
      <c r="CC13" s="468"/>
      <c r="CD13" s="24"/>
      <c r="CE13" s="24"/>
      <c r="CF13" s="24"/>
    </row>
    <row r="14" spans="1:88" s="35" customFormat="1" ht="4.3499999999999996" customHeight="1">
      <c r="A14" s="473"/>
      <c r="B14" s="471"/>
      <c r="C14" s="471"/>
      <c r="D14" s="471"/>
      <c r="E14" s="471"/>
      <c r="F14" s="471"/>
      <c r="G14" s="471"/>
      <c r="H14" s="471"/>
      <c r="I14" s="471"/>
      <c r="J14" s="471"/>
      <c r="K14" s="471"/>
      <c r="L14" s="471"/>
      <c r="M14" s="473"/>
      <c r="N14" s="471"/>
      <c r="O14" s="471"/>
      <c r="P14" s="471"/>
      <c r="Q14" s="471"/>
      <c r="R14" s="471"/>
      <c r="S14" s="471"/>
      <c r="T14" s="471"/>
      <c r="U14" s="471"/>
      <c r="V14" s="471"/>
      <c r="W14" s="471"/>
      <c r="X14" s="471"/>
      <c r="Y14" s="473"/>
      <c r="Z14" s="471"/>
      <c r="AA14" s="471"/>
      <c r="AB14" s="471"/>
      <c r="AC14" s="471"/>
      <c r="AD14" s="471"/>
      <c r="AE14" s="471"/>
      <c r="AF14" s="471"/>
      <c r="AG14" s="471"/>
      <c r="AH14" s="471"/>
      <c r="AI14" s="471"/>
      <c r="AJ14" s="471"/>
      <c r="AK14" s="473"/>
      <c r="AL14" s="471"/>
      <c r="AM14" s="471"/>
      <c r="AN14" s="471"/>
      <c r="AO14" s="471"/>
      <c r="AP14" s="471"/>
      <c r="AQ14" s="471"/>
      <c r="AR14" s="471"/>
      <c r="AS14" s="471"/>
      <c r="AT14" s="471"/>
      <c r="AU14" s="471"/>
      <c r="AV14" s="471"/>
      <c r="AW14" s="473"/>
      <c r="AX14" s="471"/>
      <c r="AY14" s="471"/>
      <c r="AZ14" s="471"/>
      <c r="BA14" s="471"/>
      <c r="BB14" s="471"/>
      <c r="BC14" s="471"/>
      <c r="BD14" s="471"/>
      <c r="BE14" s="471"/>
      <c r="BF14" s="471"/>
      <c r="BG14" s="471"/>
      <c r="BH14" s="471"/>
      <c r="BI14" s="473"/>
      <c r="BJ14" s="471"/>
      <c r="BK14" s="471"/>
      <c r="BL14" s="471"/>
      <c r="BM14" s="471"/>
      <c r="BN14" s="471"/>
      <c r="BO14" s="471"/>
      <c r="BP14" s="471"/>
      <c r="BQ14" s="471"/>
      <c r="BR14" s="471"/>
      <c r="BS14" s="471"/>
      <c r="BT14" s="471"/>
      <c r="BU14" s="473"/>
      <c r="BV14" s="471"/>
      <c r="BW14" s="471"/>
      <c r="BX14" s="471"/>
      <c r="BY14" s="471"/>
      <c r="BZ14" s="471"/>
      <c r="CA14" s="471"/>
      <c r="CB14" s="471"/>
      <c r="CC14" s="468"/>
      <c r="CD14" s="18"/>
      <c r="CE14" s="18"/>
      <c r="CF14" s="18"/>
    </row>
    <row r="15" spans="1:88" s="469" customFormat="1" ht="9" customHeight="1">
      <c r="A15" s="474" t="s">
        <v>514</v>
      </c>
      <c r="B15" s="475">
        <v>242000</v>
      </c>
      <c r="C15" s="475">
        <v>0</v>
      </c>
      <c r="D15" s="475">
        <v>242000</v>
      </c>
      <c r="E15" s="475"/>
      <c r="F15" s="475">
        <v>0</v>
      </c>
      <c r="G15" s="475">
        <v>0</v>
      </c>
      <c r="H15" s="475">
        <v>0</v>
      </c>
      <c r="I15" s="475"/>
      <c r="J15" s="475">
        <v>0</v>
      </c>
      <c r="K15" s="475">
        <v>0</v>
      </c>
      <c r="L15" s="475">
        <v>0</v>
      </c>
      <c r="M15" s="474" t="s">
        <v>514</v>
      </c>
      <c r="N15" s="475">
        <v>0</v>
      </c>
      <c r="O15" s="475">
        <v>0</v>
      </c>
      <c r="P15" s="475">
        <v>0</v>
      </c>
      <c r="Q15" s="475"/>
      <c r="R15" s="475">
        <v>5000</v>
      </c>
      <c r="S15" s="475">
        <v>3838</v>
      </c>
      <c r="T15" s="475">
        <v>8838</v>
      </c>
      <c r="U15" s="475"/>
      <c r="V15" s="475">
        <v>0</v>
      </c>
      <c r="W15" s="475">
        <v>0</v>
      </c>
      <c r="X15" s="475">
        <v>0</v>
      </c>
      <c r="Y15" s="474" t="s">
        <v>514</v>
      </c>
      <c r="Z15" s="475">
        <v>0</v>
      </c>
      <c r="AA15" s="475">
        <v>0</v>
      </c>
      <c r="AB15" s="475">
        <v>0</v>
      </c>
      <c r="AC15" s="475"/>
      <c r="AD15" s="475">
        <v>0</v>
      </c>
      <c r="AE15" s="475">
        <v>76760</v>
      </c>
      <c r="AF15" s="475">
        <v>76760</v>
      </c>
      <c r="AG15" s="475"/>
      <c r="AH15" s="475">
        <v>0</v>
      </c>
      <c r="AI15" s="475">
        <v>0</v>
      </c>
      <c r="AJ15" s="475">
        <v>0</v>
      </c>
      <c r="AK15" s="474" t="s">
        <v>514</v>
      </c>
      <c r="AL15" s="475">
        <v>0</v>
      </c>
      <c r="AM15" s="475">
        <v>99788</v>
      </c>
      <c r="AN15" s="475">
        <v>99788</v>
      </c>
      <c r="AO15" s="475"/>
      <c r="AP15" s="475">
        <v>20000</v>
      </c>
      <c r="AQ15" s="475">
        <v>0</v>
      </c>
      <c r="AR15" s="475">
        <v>20000</v>
      </c>
      <c r="AS15" s="475"/>
      <c r="AT15" s="475">
        <v>327900</v>
      </c>
      <c r="AU15" s="475">
        <v>0</v>
      </c>
      <c r="AV15" s="475">
        <v>327900</v>
      </c>
      <c r="AW15" s="474" t="s">
        <v>514</v>
      </c>
      <c r="AX15" s="475">
        <v>0</v>
      </c>
      <c r="AY15" s="475">
        <v>0</v>
      </c>
      <c r="AZ15" s="475">
        <v>0</v>
      </c>
      <c r="BA15" s="475"/>
      <c r="BB15" s="475">
        <v>0</v>
      </c>
      <c r="BC15" s="475">
        <v>0</v>
      </c>
      <c r="BD15" s="475">
        <v>0</v>
      </c>
      <c r="BE15" s="475"/>
      <c r="BF15" s="475">
        <v>0</v>
      </c>
      <c r="BG15" s="475">
        <v>0</v>
      </c>
      <c r="BH15" s="475">
        <v>0</v>
      </c>
      <c r="BI15" s="474" t="s">
        <v>514</v>
      </c>
      <c r="BJ15" s="475">
        <v>26000</v>
      </c>
      <c r="BK15" s="475">
        <v>180386</v>
      </c>
      <c r="BL15" s="475">
        <v>206386</v>
      </c>
      <c r="BM15" s="475"/>
      <c r="BN15" s="475">
        <v>150000</v>
      </c>
      <c r="BO15" s="475">
        <v>115140</v>
      </c>
      <c r="BP15" s="475">
        <v>265140</v>
      </c>
      <c r="BQ15" s="475"/>
      <c r="BR15" s="475">
        <v>770900</v>
      </c>
      <c r="BS15" s="475">
        <v>475912</v>
      </c>
      <c r="BT15" s="475">
        <v>1246812</v>
      </c>
      <c r="BU15" s="474" t="s">
        <v>514</v>
      </c>
      <c r="BV15" s="475">
        <v>0</v>
      </c>
      <c r="BW15" s="475">
        <v>0</v>
      </c>
      <c r="BX15" s="475">
        <v>0</v>
      </c>
      <c r="BY15" s="475"/>
      <c r="BZ15" s="475">
        <v>770900</v>
      </c>
      <c r="CA15" s="475">
        <v>475912</v>
      </c>
      <c r="CB15" s="475">
        <v>1246812</v>
      </c>
      <c r="CC15" s="468"/>
      <c r="CD15" s="24"/>
      <c r="CE15" s="24"/>
      <c r="CF15" s="24"/>
    </row>
    <row r="16" spans="1:88" s="35" customFormat="1" ht="4.3499999999999996" customHeight="1">
      <c r="A16" s="474"/>
      <c r="B16" s="475"/>
      <c r="C16" s="475"/>
      <c r="D16" s="475"/>
      <c r="E16" s="475"/>
      <c r="F16" s="475"/>
      <c r="G16" s="475"/>
      <c r="H16" s="475"/>
      <c r="I16" s="475"/>
      <c r="J16" s="475"/>
      <c r="K16" s="475"/>
      <c r="L16" s="475"/>
      <c r="M16" s="474"/>
      <c r="N16" s="475"/>
      <c r="O16" s="475"/>
      <c r="P16" s="475"/>
      <c r="Q16" s="475"/>
      <c r="R16" s="475"/>
      <c r="S16" s="475"/>
      <c r="T16" s="475"/>
      <c r="U16" s="475"/>
      <c r="V16" s="475"/>
      <c r="W16" s="475"/>
      <c r="X16" s="475"/>
      <c r="Y16" s="474"/>
      <c r="Z16" s="475"/>
      <c r="AA16" s="475"/>
      <c r="AB16" s="475"/>
      <c r="AC16" s="475"/>
      <c r="AD16" s="475"/>
      <c r="AE16" s="475"/>
      <c r="AF16" s="475"/>
      <c r="AG16" s="475"/>
      <c r="AH16" s="475"/>
      <c r="AI16" s="475"/>
      <c r="AJ16" s="475"/>
      <c r="AK16" s="474"/>
      <c r="AL16" s="475"/>
      <c r="AM16" s="475"/>
      <c r="AN16" s="475"/>
      <c r="AO16" s="475"/>
      <c r="AP16" s="475"/>
      <c r="AQ16" s="475"/>
      <c r="AR16" s="475"/>
      <c r="AS16" s="475"/>
      <c r="AT16" s="475"/>
      <c r="AU16" s="475"/>
      <c r="AV16" s="475"/>
      <c r="AW16" s="474"/>
      <c r="AX16" s="475"/>
      <c r="AY16" s="475"/>
      <c r="AZ16" s="475"/>
      <c r="BA16" s="475"/>
      <c r="BB16" s="475"/>
      <c r="BC16" s="475"/>
      <c r="BD16" s="475"/>
      <c r="BE16" s="475"/>
      <c r="BF16" s="475"/>
      <c r="BG16" s="475"/>
      <c r="BH16" s="475"/>
      <c r="BI16" s="474"/>
      <c r="BJ16" s="475"/>
      <c r="BK16" s="475"/>
      <c r="BL16" s="475"/>
      <c r="BM16" s="475"/>
      <c r="BN16" s="475"/>
      <c r="BO16" s="475"/>
      <c r="BP16" s="475"/>
      <c r="BQ16" s="475"/>
      <c r="BR16" s="475"/>
      <c r="BS16" s="475"/>
      <c r="BT16" s="475"/>
      <c r="BU16" s="474"/>
      <c r="BV16" s="475"/>
      <c r="BW16" s="475"/>
      <c r="BX16" s="475"/>
      <c r="BY16" s="475"/>
      <c r="BZ16" s="475"/>
      <c r="CA16" s="475"/>
      <c r="CB16" s="475"/>
      <c r="CC16" s="468"/>
      <c r="CD16" s="18"/>
      <c r="CE16" s="18"/>
      <c r="CF16" s="18"/>
    </row>
    <row r="17" spans="1:84" s="469" customFormat="1" ht="9" customHeight="1">
      <c r="A17" s="466" t="s">
        <v>515</v>
      </c>
      <c r="B17" s="467">
        <v>8950542.8530000001</v>
      </c>
      <c r="C17" s="467">
        <v>1296847.4890000001</v>
      </c>
      <c r="D17" s="467">
        <v>10247390.343</v>
      </c>
      <c r="E17" s="467"/>
      <c r="F17" s="467">
        <v>23394.741000000002</v>
      </c>
      <c r="G17" s="467">
        <v>0</v>
      </c>
      <c r="H17" s="467">
        <v>23394.741000000002</v>
      </c>
      <c r="I17" s="467"/>
      <c r="J17" s="467">
        <v>25500380.103999998</v>
      </c>
      <c r="K17" s="467">
        <v>5524047.1069999998</v>
      </c>
      <c r="L17" s="467">
        <v>31024427.212000001</v>
      </c>
      <c r="M17" s="466" t="s">
        <v>515</v>
      </c>
      <c r="N17" s="467">
        <v>996928.80299999996</v>
      </c>
      <c r="O17" s="467">
        <v>13.125</v>
      </c>
      <c r="P17" s="467">
        <v>996941.92799999996</v>
      </c>
      <c r="Q17" s="467"/>
      <c r="R17" s="467">
        <v>2647743.7140000002</v>
      </c>
      <c r="S17" s="467">
        <v>328204.23599999998</v>
      </c>
      <c r="T17" s="467">
        <v>2975947.9509999999</v>
      </c>
      <c r="U17" s="467"/>
      <c r="V17" s="467">
        <v>6510345.0259999996</v>
      </c>
      <c r="W17" s="467">
        <v>738804.56799999997</v>
      </c>
      <c r="X17" s="467">
        <v>7249149.5949999997</v>
      </c>
      <c r="Y17" s="466" t="s">
        <v>515</v>
      </c>
      <c r="Z17" s="467">
        <v>2361539.9580000001</v>
      </c>
      <c r="AA17" s="467">
        <v>0</v>
      </c>
      <c r="AB17" s="467">
        <v>2361539.9580000001</v>
      </c>
      <c r="AC17" s="467"/>
      <c r="AD17" s="467">
        <v>10703012.604</v>
      </c>
      <c r="AE17" s="467">
        <v>884939.53399999999</v>
      </c>
      <c r="AF17" s="467">
        <v>11587952.138</v>
      </c>
      <c r="AG17" s="467"/>
      <c r="AH17" s="467">
        <v>2094697.8119999999</v>
      </c>
      <c r="AI17" s="467">
        <v>71602.576000000001</v>
      </c>
      <c r="AJ17" s="467">
        <v>2166300.389</v>
      </c>
      <c r="AK17" s="466" t="s">
        <v>515</v>
      </c>
      <c r="AL17" s="467">
        <v>1130022.351</v>
      </c>
      <c r="AM17" s="467">
        <v>0</v>
      </c>
      <c r="AN17" s="467">
        <v>1130022.351</v>
      </c>
      <c r="AO17" s="467"/>
      <c r="AP17" s="467">
        <v>485007.94199999998</v>
      </c>
      <c r="AQ17" s="467">
        <v>0</v>
      </c>
      <c r="AR17" s="467">
        <v>485007.94199999998</v>
      </c>
      <c r="AS17" s="467"/>
      <c r="AT17" s="467">
        <v>957854.58299999998</v>
      </c>
      <c r="AU17" s="467">
        <v>957.09199999999998</v>
      </c>
      <c r="AV17" s="467">
        <v>958811.67500000005</v>
      </c>
      <c r="AW17" s="466" t="s">
        <v>515</v>
      </c>
      <c r="AX17" s="467">
        <v>171670.897</v>
      </c>
      <c r="AY17" s="467">
        <v>0</v>
      </c>
      <c r="AZ17" s="467">
        <v>171670.897</v>
      </c>
      <c r="BA17" s="467"/>
      <c r="BB17" s="467">
        <v>78745.002999999997</v>
      </c>
      <c r="BC17" s="467">
        <v>0</v>
      </c>
      <c r="BD17" s="467">
        <v>78745.002999999997</v>
      </c>
      <c r="BE17" s="467"/>
      <c r="BF17" s="467">
        <v>181860.05300000001</v>
      </c>
      <c r="BG17" s="467">
        <v>143471.14199999999</v>
      </c>
      <c r="BH17" s="467">
        <v>325331.19500000001</v>
      </c>
      <c r="BI17" s="466" t="s">
        <v>515</v>
      </c>
      <c r="BJ17" s="467">
        <v>167434.09899999999</v>
      </c>
      <c r="BK17" s="467">
        <v>37871.311000000002</v>
      </c>
      <c r="BL17" s="467">
        <v>205305.41099999999</v>
      </c>
      <c r="BM17" s="467"/>
      <c r="BN17" s="467">
        <v>139670.29500000001</v>
      </c>
      <c r="BO17" s="467">
        <v>0</v>
      </c>
      <c r="BP17" s="467">
        <v>139670.29500000001</v>
      </c>
      <c r="BQ17" s="467"/>
      <c r="BR17" s="467">
        <v>63100850.838000007</v>
      </c>
      <c r="BS17" s="467">
        <v>9026758.1799999997</v>
      </c>
      <c r="BT17" s="467">
        <v>72127609.023999989</v>
      </c>
      <c r="BU17" s="466" t="s">
        <v>515</v>
      </c>
      <c r="BV17" s="467">
        <v>25500380.103999998</v>
      </c>
      <c r="BW17" s="467">
        <v>5101200.6529999999</v>
      </c>
      <c r="BX17" s="467">
        <v>30601580.758000001</v>
      </c>
      <c r="BY17" s="467"/>
      <c r="BZ17" s="467">
        <v>63100850.838000014</v>
      </c>
      <c r="CA17" s="467">
        <v>8603911.7259999998</v>
      </c>
      <c r="CB17" s="467">
        <v>71704762.569999993</v>
      </c>
      <c r="CC17" s="468"/>
      <c r="CD17" s="24"/>
      <c r="CE17" s="24"/>
      <c r="CF17" s="24"/>
    </row>
    <row r="18" spans="1:84" s="469" customFormat="1" ht="9" customHeight="1">
      <c r="A18" s="473" t="s">
        <v>516</v>
      </c>
      <c r="B18" s="471">
        <v>4406730.0070000002</v>
      </c>
      <c r="C18" s="471">
        <v>249747.18599999999</v>
      </c>
      <c r="D18" s="471">
        <v>4656477.193</v>
      </c>
      <c r="E18" s="471"/>
      <c r="F18" s="471">
        <v>0</v>
      </c>
      <c r="G18" s="471">
        <v>0</v>
      </c>
      <c r="H18" s="471">
        <v>0</v>
      </c>
      <c r="I18" s="471"/>
      <c r="J18" s="471">
        <v>343786.69199999998</v>
      </c>
      <c r="K18" s="471">
        <v>1386627.477</v>
      </c>
      <c r="L18" s="471">
        <v>1730414.17</v>
      </c>
      <c r="M18" s="473" t="s">
        <v>516</v>
      </c>
      <c r="N18" s="471">
        <v>0</v>
      </c>
      <c r="O18" s="471">
        <v>0</v>
      </c>
      <c r="P18" s="471">
        <v>0</v>
      </c>
      <c r="Q18" s="471"/>
      <c r="R18" s="471">
        <v>32347.096000000001</v>
      </c>
      <c r="S18" s="471">
        <v>34996.851999999999</v>
      </c>
      <c r="T18" s="471">
        <v>67343.948999999993</v>
      </c>
      <c r="U18" s="471"/>
      <c r="V18" s="471">
        <v>874178.24899999995</v>
      </c>
      <c r="W18" s="471">
        <v>737345.47400000005</v>
      </c>
      <c r="X18" s="471">
        <v>1611523.723</v>
      </c>
      <c r="Y18" s="473" t="s">
        <v>516</v>
      </c>
      <c r="Z18" s="471">
        <v>180352.274</v>
      </c>
      <c r="AA18" s="471">
        <v>0</v>
      </c>
      <c r="AB18" s="471">
        <v>180352.274</v>
      </c>
      <c r="AC18" s="471"/>
      <c r="AD18" s="471">
        <v>47875.409</v>
      </c>
      <c r="AE18" s="471">
        <v>0</v>
      </c>
      <c r="AF18" s="471">
        <v>47875.409</v>
      </c>
      <c r="AG18" s="471"/>
      <c r="AH18" s="471">
        <v>0</v>
      </c>
      <c r="AI18" s="471">
        <v>0</v>
      </c>
      <c r="AJ18" s="471">
        <v>0</v>
      </c>
      <c r="AK18" s="473" t="s">
        <v>516</v>
      </c>
      <c r="AL18" s="471">
        <v>0</v>
      </c>
      <c r="AM18" s="471">
        <v>0</v>
      </c>
      <c r="AN18" s="471">
        <v>0</v>
      </c>
      <c r="AO18" s="471"/>
      <c r="AP18" s="471">
        <v>0</v>
      </c>
      <c r="AQ18" s="471">
        <v>0</v>
      </c>
      <c r="AR18" s="471">
        <v>0</v>
      </c>
      <c r="AS18" s="471"/>
      <c r="AT18" s="471">
        <v>414843.67499999999</v>
      </c>
      <c r="AU18" s="471">
        <v>0</v>
      </c>
      <c r="AV18" s="471">
        <v>414843.67499999999</v>
      </c>
      <c r="AW18" s="473" t="s">
        <v>516</v>
      </c>
      <c r="AX18" s="471">
        <v>0</v>
      </c>
      <c r="AY18" s="471">
        <v>0</v>
      </c>
      <c r="AZ18" s="471">
        <v>0</v>
      </c>
      <c r="BA18" s="471"/>
      <c r="BB18" s="471">
        <v>0</v>
      </c>
      <c r="BC18" s="471">
        <v>0</v>
      </c>
      <c r="BD18" s="471">
        <v>0</v>
      </c>
      <c r="BE18" s="471"/>
      <c r="BF18" s="471">
        <v>0</v>
      </c>
      <c r="BG18" s="471">
        <v>0</v>
      </c>
      <c r="BH18" s="471">
        <v>0</v>
      </c>
      <c r="BI18" s="473" t="s">
        <v>516</v>
      </c>
      <c r="BJ18" s="471">
        <v>0</v>
      </c>
      <c r="BK18" s="471">
        <v>0</v>
      </c>
      <c r="BL18" s="471">
        <v>0</v>
      </c>
      <c r="BM18" s="471"/>
      <c r="BN18" s="471">
        <v>0</v>
      </c>
      <c r="BO18" s="471">
        <v>0</v>
      </c>
      <c r="BP18" s="471">
        <v>0</v>
      </c>
      <c r="BQ18" s="471"/>
      <c r="BR18" s="471">
        <v>6300113.4019999998</v>
      </c>
      <c r="BS18" s="471">
        <v>2408716.9890000001</v>
      </c>
      <c r="BT18" s="471">
        <v>8708830.3930000011</v>
      </c>
      <c r="BU18" s="473" t="s">
        <v>516</v>
      </c>
      <c r="BV18" s="471">
        <v>343786.69199999998</v>
      </c>
      <c r="BW18" s="471">
        <v>1386627.477</v>
      </c>
      <c r="BX18" s="471">
        <v>1730414.17</v>
      </c>
      <c r="BY18" s="471"/>
      <c r="BZ18" s="471">
        <v>6300113.4019999998</v>
      </c>
      <c r="CA18" s="471">
        <v>2408716.9890000001</v>
      </c>
      <c r="CB18" s="471">
        <v>8708830.3930000011</v>
      </c>
      <c r="CC18" s="468"/>
      <c r="CD18" s="24"/>
      <c r="CE18" s="24"/>
      <c r="CF18" s="24"/>
    </row>
    <row r="19" spans="1:84" s="469" customFormat="1" ht="9" customHeight="1">
      <c r="A19" s="473" t="s">
        <v>517</v>
      </c>
      <c r="B19" s="471">
        <v>4298929.3360000001</v>
      </c>
      <c r="C19" s="471">
        <v>1047100.303</v>
      </c>
      <c r="D19" s="471">
        <v>5346029.6390000004</v>
      </c>
      <c r="E19" s="471"/>
      <c r="F19" s="471">
        <v>0</v>
      </c>
      <c r="G19" s="471">
        <v>0</v>
      </c>
      <c r="H19" s="471">
        <v>0</v>
      </c>
      <c r="I19" s="471"/>
      <c r="J19" s="471">
        <v>13642178.325999999</v>
      </c>
      <c r="K19" s="471">
        <v>3695588.7820000001</v>
      </c>
      <c r="L19" s="471">
        <v>17337767.107999999</v>
      </c>
      <c r="M19" s="473" t="s">
        <v>517</v>
      </c>
      <c r="N19" s="471">
        <v>491466.02299999999</v>
      </c>
      <c r="O19" s="471">
        <v>0</v>
      </c>
      <c r="P19" s="471">
        <v>491466.02299999999</v>
      </c>
      <c r="Q19" s="471"/>
      <c r="R19" s="471">
        <v>2085227.899</v>
      </c>
      <c r="S19" s="471">
        <v>46334.286</v>
      </c>
      <c r="T19" s="471">
        <v>2131562.1860000002</v>
      </c>
      <c r="U19" s="471"/>
      <c r="V19" s="471">
        <v>4357163.659</v>
      </c>
      <c r="W19" s="471">
        <v>1459.0940000000001</v>
      </c>
      <c r="X19" s="471">
        <v>4358622.7529999996</v>
      </c>
      <c r="Y19" s="473" t="s">
        <v>517</v>
      </c>
      <c r="Z19" s="471">
        <v>2181187.6830000002</v>
      </c>
      <c r="AA19" s="471">
        <v>0</v>
      </c>
      <c r="AB19" s="471">
        <v>2181187.6830000002</v>
      </c>
      <c r="AC19" s="471"/>
      <c r="AD19" s="471">
        <v>7210532.6749999998</v>
      </c>
      <c r="AE19" s="471">
        <v>885789.86800000002</v>
      </c>
      <c r="AF19" s="471">
        <v>8096322.5429999996</v>
      </c>
      <c r="AG19" s="471"/>
      <c r="AH19" s="471">
        <v>1954408.9820000001</v>
      </c>
      <c r="AI19" s="471">
        <v>71602.576000000001</v>
      </c>
      <c r="AJ19" s="471">
        <v>2026011.558</v>
      </c>
      <c r="AK19" s="473" t="s">
        <v>517</v>
      </c>
      <c r="AL19" s="471">
        <v>888724.85800000001</v>
      </c>
      <c r="AM19" s="471">
        <v>0</v>
      </c>
      <c r="AN19" s="471">
        <v>888724.85800000001</v>
      </c>
      <c r="AO19" s="471"/>
      <c r="AP19" s="471">
        <v>447019.26799999998</v>
      </c>
      <c r="AQ19" s="471">
        <v>0</v>
      </c>
      <c r="AR19" s="471">
        <v>447019.26799999998</v>
      </c>
      <c r="AS19" s="471"/>
      <c r="AT19" s="471">
        <v>543010.90800000005</v>
      </c>
      <c r="AU19" s="471">
        <v>957.09199999999998</v>
      </c>
      <c r="AV19" s="471">
        <v>543968</v>
      </c>
      <c r="AW19" s="473" t="s">
        <v>517</v>
      </c>
      <c r="AX19" s="471">
        <v>171670.897</v>
      </c>
      <c r="AY19" s="471">
        <v>0</v>
      </c>
      <c r="AZ19" s="471">
        <v>171670.897</v>
      </c>
      <c r="BA19" s="471"/>
      <c r="BB19" s="471">
        <v>79705.281000000003</v>
      </c>
      <c r="BC19" s="471">
        <v>0</v>
      </c>
      <c r="BD19" s="471">
        <v>79705.281000000003</v>
      </c>
      <c r="BE19" s="471"/>
      <c r="BF19" s="471">
        <v>143162.448</v>
      </c>
      <c r="BG19" s="471">
        <v>0</v>
      </c>
      <c r="BH19" s="471">
        <v>143162.448</v>
      </c>
      <c r="BI19" s="473" t="s">
        <v>517</v>
      </c>
      <c r="BJ19" s="471">
        <v>116309.11900000001</v>
      </c>
      <c r="BK19" s="471">
        <v>37871.311000000002</v>
      </c>
      <c r="BL19" s="471">
        <v>154180.43100000001</v>
      </c>
      <c r="BM19" s="471"/>
      <c r="BN19" s="471">
        <v>139670.29500000001</v>
      </c>
      <c r="BO19" s="471">
        <v>0</v>
      </c>
      <c r="BP19" s="471">
        <v>139670.29500000001</v>
      </c>
      <c r="BQ19" s="471"/>
      <c r="BR19" s="471">
        <v>38750367.657000005</v>
      </c>
      <c r="BS19" s="471">
        <v>5786703.3119999999</v>
      </c>
      <c r="BT19" s="471">
        <v>44537070.971000001</v>
      </c>
      <c r="BU19" s="473" t="s">
        <v>517</v>
      </c>
      <c r="BV19" s="471">
        <v>13642178.325999999</v>
      </c>
      <c r="BW19" s="471">
        <v>3695588.7820000001</v>
      </c>
      <c r="BX19" s="471">
        <v>17337767.107999999</v>
      </c>
      <c r="BY19" s="471"/>
      <c r="BZ19" s="471">
        <v>38750367.657000005</v>
      </c>
      <c r="CA19" s="471">
        <v>5786703.3119999999</v>
      </c>
      <c r="CB19" s="471">
        <v>44537070.971000001</v>
      </c>
      <c r="CC19" s="24"/>
      <c r="CD19" s="24"/>
      <c r="CE19" s="24"/>
      <c r="CF19" s="24"/>
    </row>
    <row r="20" spans="1:84" s="469" customFormat="1" ht="9" customHeight="1">
      <c r="A20" s="473" t="s">
        <v>518</v>
      </c>
      <c r="B20" s="471">
        <v>0</v>
      </c>
      <c r="C20" s="471">
        <v>0</v>
      </c>
      <c r="D20" s="471">
        <v>0</v>
      </c>
      <c r="E20" s="471"/>
      <c r="F20" s="471">
        <v>0</v>
      </c>
      <c r="G20" s="471">
        <v>0</v>
      </c>
      <c r="H20" s="471">
        <v>0</v>
      </c>
      <c r="I20" s="471"/>
      <c r="J20" s="471">
        <v>8777865.1559999995</v>
      </c>
      <c r="K20" s="471">
        <v>23283.935000000001</v>
      </c>
      <c r="L20" s="471">
        <v>8801149.091</v>
      </c>
      <c r="M20" s="473" t="s">
        <v>518</v>
      </c>
      <c r="N20" s="471">
        <v>510931.53</v>
      </c>
      <c r="O20" s="471">
        <v>0</v>
      </c>
      <c r="P20" s="471">
        <v>510931.53</v>
      </c>
      <c r="Q20" s="471"/>
      <c r="R20" s="471">
        <v>531104.66500000004</v>
      </c>
      <c r="S20" s="471">
        <v>246873.09599999999</v>
      </c>
      <c r="T20" s="471">
        <v>777977.76100000006</v>
      </c>
      <c r="U20" s="471"/>
      <c r="V20" s="471">
        <v>0</v>
      </c>
      <c r="W20" s="471">
        <v>0</v>
      </c>
      <c r="X20" s="471">
        <v>0</v>
      </c>
      <c r="Y20" s="473" t="s">
        <v>518</v>
      </c>
      <c r="Z20" s="471">
        <v>0</v>
      </c>
      <c r="AA20" s="471">
        <v>0</v>
      </c>
      <c r="AB20" s="471">
        <v>0</v>
      </c>
      <c r="AC20" s="471"/>
      <c r="AD20" s="471">
        <v>3291285.6159999999</v>
      </c>
      <c r="AE20" s="471">
        <v>0</v>
      </c>
      <c r="AF20" s="471">
        <v>3291285.6159999999</v>
      </c>
      <c r="AG20" s="471"/>
      <c r="AH20" s="471">
        <v>140992.31099999999</v>
      </c>
      <c r="AI20" s="471">
        <v>0</v>
      </c>
      <c r="AJ20" s="471">
        <v>140992.31099999999</v>
      </c>
      <c r="AK20" s="473" t="s">
        <v>518</v>
      </c>
      <c r="AL20" s="471">
        <v>242296.82699999999</v>
      </c>
      <c r="AM20" s="471">
        <v>0</v>
      </c>
      <c r="AN20" s="471">
        <v>242296.82699999999</v>
      </c>
      <c r="AO20" s="471"/>
      <c r="AP20" s="471">
        <v>0</v>
      </c>
      <c r="AQ20" s="471">
        <v>0</v>
      </c>
      <c r="AR20" s="471">
        <v>0</v>
      </c>
      <c r="AS20" s="471"/>
      <c r="AT20" s="471">
        <v>0</v>
      </c>
      <c r="AU20" s="471">
        <v>0</v>
      </c>
      <c r="AV20" s="471">
        <v>0</v>
      </c>
      <c r="AW20" s="473" t="s">
        <v>518</v>
      </c>
      <c r="AX20" s="471">
        <v>0</v>
      </c>
      <c r="AY20" s="471">
        <v>0</v>
      </c>
      <c r="AZ20" s="471">
        <v>0</v>
      </c>
      <c r="BA20" s="471"/>
      <c r="BB20" s="471">
        <v>0</v>
      </c>
      <c r="BC20" s="471">
        <v>0</v>
      </c>
      <c r="BD20" s="471">
        <v>0</v>
      </c>
      <c r="BE20" s="471"/>
      <c r="BF20" s="471">
        <v>38697.605000000003</v>
      </c>
      <c r="BG20" s="471">
        <v>143471.14199999999</v>
      </c>
      <c r="BH20" s="471">
        <v>182168.747</v>
      </c>
      <c r="BI20" s="473" t="s">
        <v>518</v>
      </c>
      <c r="BJ20" s="471">
        <v>51124.978999999999</v>
      </c>
      <c r="BK20" s="471">
        <v>0</v>
      </c>
      <c r="BL20" s="471">
        <v>51124.978999999999</v>
      </c>
      <c r="BM20" s="471"/>
      <c r="BN20" s="471">
        <v>0</v>
      </c>
      <c r="BO20" s="471">
        <v>0</v>
      </c>
      <c r="BP20" s="471">
        <v>0</v>
      </c>
      <c r="BQ20" s="471"/>
      <c r="BR20" s="471">
        <v>13584298.689000001</v>
      </c>
      <c r="BS20" s="471">
        <v>413628.17300000001</v>
      </c>
      <c r="BT20" s="471">
        <v>13997926.862</v>
      </c>
      <c r="BU20" s="473" t="s">
        <v>518</v>
      </c>
      <c r="BV20" s="471">
        <v>8777865.1559999995</v>
      </c>
      <c r="BW20" s="471">
        <v>23283.935000000001</v>
      </c>
      <c r="BX20" s="471">
        <v>8801149.091</v>
      </c>
      <c r="BY20" s="471"/>
      <c r="BZ20" s="471">
        <v>13584298.689000001</v>
      </c>
      <c r="CA20" s="471">
        <v>413628.17300000001</v>
      </c>
      <c r="CB20" s="471">
        <v>13997926.862</v>
      </c>
      <c r="CC20" s="24"/>
      <c r="CD20" s="24"/>
      <c r="CE20" s="24"/>
      <c r="CF20" s="24"/>
    </row>
    <row r="21" spans="1:84" s="469" customFormat="1" ht="9" customHeight="1">
      <c r="A21" s="473" t="s">
        <v>519</v>
      </c>
      <c r="B21" s="471">
        <v>258204.05499999999</v>
      </c>
      <c r="C21" s="471">
        <v>0</v>
      </c>
      <c r="D21" s="471">
        <v>258204.05499999999</v>
      </c>
      <c r="E21" s="471"/>
      <c r="F21" s="471">
        <v>23394.741000000002</v>
      </c>
      <c r="G21" s="471">
        <v>0</v>
      </c>
      <c r="H21" s="471">
        <v>23394.741000000002</v>
      </c>
      <c r="I21" s="471"/>
      <c r="J21" s="471">
        <v>2741847.969</v>
      </c>
      <c r="K21" s="471">
        <v>422846.45299999998</v>
      </c>
      <c r="L21" s="471">
        <v>3164694.423</v>
      </c>
      <c r="M21" s="473" t="s">
        <v>519</v>
      </c>
      <c r="N21" s="471">
        <v>60.316000000000003</v>
      </c>
      <c r="O21" s="471">
        <v>13.125</v>
      </c>
      <c r="P21" s="471">
        <v>73.441999999999993</v>
      </c>
      <c r="Q21" s="471"/>
      <c r="R21" s="471">
        <v>0</v>
      </c>
      <c r="S21" s="471">
        <v>0</v>
      </c>
      <c r="T21" s="471">
        <v>0</v>
      </c>
      <c r="U21" s="471"/>
      <c r="V21" s="471">
        <v>1279003.118</v>
      </c>
      <c r="W21" s="471">
        <v>0</v>
      </c>
      <c r="X21" s="471">
        <v>1279003.118</v>
      </c>
      <c r="Y21" s="473" t="s">
        <v>519</v>
      </c>
      <c r="Z21" s="471">
        <v>0</v>
      </c>
      <c r="AA21" s="471">
        <v>0</v>
      </c>
      <c r="AB21" s="471">
        <v>0</v>
      </c>
      <c r="AC21" s="471"/>
      <c r="AD21" s="471">
        <v>159753.25099999999</v>
      </c>
      <c r="AE21" s="471">
        <v>134.39500000000001</v>
      </c>
      <c r="AF21" s="471">
        <v>159887.647</v>
      </c>
      <c r="AG21" s="471"/>
      <c r="AH21" s="471">
        <v>284.74799999999999</v>
      </c>
      <c r="AI21" s="471">
        <v>0</v>
      </c>
      <c r="AJ21" s="471">
        <v>284.74799999999999</v>
      </c>
      <c r="AK21" s="473" t="s">
        <v>519</v>
      </c>
      <c r="AL21" s="471">
        <v>0</v>
      </c>
      <c r="AM21" s="471">
        <v>0</v>
      </c>
      <c r="AN21" s="471">
        <v>0</v>
      </c>
      <c r="AO21" s="471"/>
      <c r="AP21" s="471">
        <v>37988.673000000003</v>
      </c>
      <c r="AQ21" s="471">
        <v>0</v>
      </c>
      <c r="AR21" s="471">
        <v>37988.673000000003</v>
      </c>
      <c r="AS21" s="471"/>
      <c r="AT21" s="471">
        <v>0</v>
      </c>
      <c r="AU21" s="471">
        <v>0</v>
      </c>
      <c r="AV21" s="471">
        <v>0</v>
      </c>
      <c r="AW21" s="473" t="s">
        <v>519</v>
      </c>
      <c r="AX21" s="471">
        <v>0</v>
      </c>
      <c r="AY21" s="471">
        <v>0</v>
      </c>
      <c r="AZ21" s="471">
        <v>0</v>
      </c>
      <c r="BA21" s="471"/>
      <c r="BB21" s="471">
        <v>0</v>
      </c>
      <c r="BC21" s="471">
        <v>0</v>
      </c>
      <c r="BD21" s="471">
        <v>0</v>
      </c>
      <c r="BE21" s="471"/>
      <c r="BF21" s="471">
        <v>0</v>
      </c>
      <c r="BG21" s="471">
        <v>0</v>
      </c>
      <c r="BH21" s="471">
        <v>0</v>
      </c>
      <c r="BI21" s="473" t="s">
        <v>519</v>
      </c>
      <c r="BJ21" s="471">
        <v>0</v>
      </c>
      <c r="BK21" s="471">
        <v>0</v>
      </c>
      <c r="BL21" s="471">
        <v>0</v>
      </c>
      <c r="BM21" s="471"/>
      <c r="BN21" s="471">
        <v>0</v>
      </c>
      <c r="BO21" s="471">
        <v>0</v>
      </c>
      <c r="BP21" s="471">
        <v>0</v>
      </c>
      <c r="BQ21" s="471"/>
      <c r="BR21" s="471">
        <v>4500536.8710000003</v>
      </c>
      <c r="BS21" s="471">
        <v>422993.973</v>
      </c>
      <c r="BT21" s="471">
        <v>4923530.8470000001</v>
      </c>
      <c r="BU21" s="473" t="s">
        <v>519</v>
      </c>
      <c r="BV21" s="471">
        <v>2741847.969</v>
      </c>
      <c r="BW21" s="471">
        <v>0</v>
      </c>
      <c r="BX21" s="471">
        <v>2741847.969</v>
      </c>
      <c r="BY21" s="471"/>
      <c r="BZ21" s="471">
        <v>4500536.8710000003</v>
      </c>
      <c r="CA21" s="471">
        <v>147.52000000001863</v>
      </c>
      <c r="CB21" s="471">
        <v>4500684.3930000002</v>
      </c>
      <c r="CC21" s="468"/>
      <c r="CD21" s="24"/>
      <c r="CE21" s="24"/>
      <c r="CF21" s="24"/>
    </row>
    <row r="22" spans="1:84" s="469" customFormat="1" ht="9" customHeight="1">
      <c r="A22" s="473" t="s">
        <v>520</v>
      </c>
      <c r="B22" s="471">
        <v>0</v>
      </c>
      <c r="C22" s="471">
        <v>0</v>
      </c>
      <c r="D22" s="471">
        <v>0</v>
      </c>
      <c r="E22" s="471"/>
      <c r="F22" s="471">
        <v>0</v>
      </c>
      <c r="G22" s="471">
        <v>0</v>
      </c>
      <c r="H22" s="471">
        <v>0</v>
      </c>
      <c r="I22" s="471"/>
      <c r="J22" s="471">
        <v>0</v>
      </c>
      <c r="K22" s="471">
        <v>0</v>
      </c>
      <c r="L22" s="471">
        <v>0</v>
      </c>
      <c r="M22" s="473" t="s">
        <v>520</v>
      </c>
      <c r="N22" s="471">
        <v>0</v>
      </c>
      <c r="O22" s="471">
        <v>0</v>
      </c>
      <c r="P22" s="471">
        <v>0</v>
      </c>
      <c r="Q22" s="471"/>
      <c r="R22" s="471">
        <v>0</v>
      </c>
      <c r="S22" s="471">
        <v>0</v>
      </c>
      <c r="T22" s="471">
        <v>0</v>
      </c>
      <c r="U22" s="471"/>
      <c r="V22" s="471">
        <v>0</v>
      </c>
      <c r="W22" s="471">
        <v>0</v>
      </c>
      <c r="X22" s="471">
        <v>0</v>
      </c>
      <c r="Y22" s="473" t="s">
        <v>520</v>
      </c>
      <c r="Z22" s="471">
        <v>0</v>
      </c>
      <c r="AA22" s="471">
        <v>0</v>
      </c>
      <c r="AB22" s="471">
        <v>0</v>
      </c>
      <c r="AC22" s="471"/>
      <c r="AD22" s="471">
        <v>0</v>
      </c>
      <c r="AE22" s="471">
        <v>0</v>
      </c>
      <c r="AF22" s="471">
        <v>0</v>
      </c>
      <c r="AG22" s="471"/>
      <c r="AH22" s="471">
        <v>0</v>
      </c>
      <c r="AI22" s="471">
        <v>0</v>
      </c>
      <c r="AJ22" s="471">
        <v>0</v>
      </c>
      <c r="AK22" s="473" t="s">
        <v>520</v>
      </c>
      <c r="AL22" s="471">
        <v>0</v>
      </c>
      <c r="AM22" s="471">
        <v>0</v>
      </c>
      <c r="AN22" s="471">
        <v>0</v>
      </c>
      <c r="AO22" s="471"/>
      <c r="AP22" s="471">
        <v>0</v>
      </c>
      <c r="AQ22" s="471">
        <v>0</v>
      </c>
      <c r="AR22" s="471">
        <v>0</v>
      </c>
      <c r="AS22" s="471"/>
      <c r="AT22" s="471">
        <v>0</v>
      </c>
      <c r="AU22" s="471">
        <v>0</v>
      </c>
      <c r="AV22" s="471">
        <v>0</v>
      </c>
      <c r="AW22" s="473" t="s">
        <v>520</v>
      </c>
      <c r="AX22" s="471">
        <v>0</v>
      </c>
      <c r="AY22" s="471">
        <v>0</v>
      </c>
      <c r="AZ22" s="471">
        <v>0</v>
      </c>
      <c r="BA22" s="471"/>
      <c r="BB22" s="471">
        <v>0</v>
      </c>
      <c r="BC22" s="471">
        <v>0</v>
      </c>
      <c r="BD22" s="471">
        <v>0</v>
      </c>
      <c r="BE22" s="471"/>
      <c r="BF22" s="471">
        <v>0</v>
      </c>
      <c r="BG22" s="471">
        <v>0</v>
      </c>
      <c r="BH22" s="471">
        <v>0</v>
      </c>
      <c r="BI22" s="473" t="s">
        <v>520</v>
      </c>
      <c r="BJ22" s="471">
        <v>0</v>
      </c>
      <c r="BK22" s="471">
        <v>0</v>
      </c>
      <c r="BL22" s="471">
        <v>0</v>
      </c>
      <c r="BM22" s="471"/>
      <c r="BN22" s="471">
        <v>0</v>
      </c>
      <c r="BO22" s="471">
        <v>0</v>
      </c>
      <c r="BP22" s="471">
        <v>0</v>
      </c>
      <c r="BQ22" s="471"/>
      <c r="BR22" s="471">
        <v>0</v>
      </c>
      <c r="BS22" s="471">
        <v>0</v>
      </c>
      <c r="BT22" s="471">
        <v>0</v>
      </c>
      <c r="BU22" s="473" t="s">
        <v>520</v>
      </c>
      <c r="BV22" s="471">
        <v>0</v>
      </c>
      <c r="BW22" s="471">
        <v>0</v>
      </c>
      <c r="BX22" s="471">
        <v>0</v>
      </c>
      <c r="BY22" s="471"/>
      <c r="BZ22" s="471">
        <v>0</v>
      </c>
      <c r="CA22" s="471">
        <v>0</v>
      </c>
      <c r="CB22" s="471">
        <v>0</v>
      </c>
      <c r="CC22" s="468"/>
      <c r="CD22" s="24"/>
      <c r="CE22" s="24"/>
      <c r="CF22" s="24"/>
    </row>
    <row r="23" spans="1:84" s="469" customFormat="1" ht="9" customHeight="1">
      <c r="A23" s="473" t="s">
        <v>521</v>
      </c>
      <c r="B23" s="471">
        <v>-13320.545</v>
      </c>
      <c r="C23" s="471">
        <v>0</v>
      </c>
      <c r="D23" s="471">
        <v>-13320.545</v>
      </c>
      <c r="E23" s="471"/>
      <c r="F23" s="471">
        <v>0</v>
      </c>
      <c r="G23" s="471">
        <v>0</v>
      </c>
      <c r="H23" s="471">
        <v>0</v>
      </c>
      <c r="I23" s="471"/>
      <c r="J23" s="471">
        <v>-5298.04</v>
      </c>
      <c r="K23" s="471">
        <v>-4299.5410000000002</v>
      </c>
      <c r="L23" s="471">
        <v>-9597.5810000000001</v>
      </c>
      <c r="M23" s="473" t="s">
        <v>521</v>
      </c>
      <c r="N23" s="471">
        <v>-5529.0680000000002</v>
      </c>
      <c r="O23" s="471">
        <v>0</v>
      </c>
      <c r="P23" s="471">
        <v>-5529.0680000000002</v>
      </c>
      <c r="Q23" s="471"/>
      <c r="R23" s="471">
        <v>-935.94500000000005</v>
      </c>
      <c r="S23" s="471">
        <v>0</v>
      </c>
      <c r="T23" s="471">
        <v>-935.94500000000005</v>
      </c>
      <c r="U23" s="471"/>
      <c r="V23" s="471">
        <v>0</v>
      </c>
      <c r="W23" s="471">
        <v>0</v>
      </c>
      <c r="X23" s="471">
        <v>0</v>
      </c>
      <c r="Y23" s="473" t="s">
        <v>521</v>
      </c>
      <c r="Z23" s="471">
        <v>0</v>
      </c>
      <c r="AA23" s="471">
        <v>0</v>
      </c>
      <c r="AB23" s="471">
        <v>0</v>
      </c>
      <c r="AC23" s="471"/>
      <c r="AD23" s="471">
        <v>-6434.348</v>
      </c>
      <c r="AE23" s="471">
        <v>-984.72900000000004</v>
      </c>
      <c r="AF23" s="471">
        <v>-7419.0780000000004</v>
      </c>
      <c r="AG23" s="471"/>
      <c r="AH23" s="471">
        <v>-988.22900000000004</v>
      </c>
      <c r="AI23" s="471">
        <v>0</v>
      </c>
      <c r="AJ23" s="471">
        <v>-988.22900000000004</v>
      </c>
      <c r="AK23" s="473" t="s">
        <v>521</v>
      </c>
      <c r="AL23" s="471">
        <v>-999.33399999999995</v>
      </c>
      <c r="AM23" s="471">
        <v>0</v>
      </c>
      <c r="AN23" s="471">
        <v>-999.33399999999995</v>
      </c>
      <c r="AO23" s="471"/>
      <c r="AP23" s="471">
        <v>0</v>
      </c>
      <c r="AQ23" s="471">
        <v>0</v>
      </c>
      <c r="AR23" s="471">
        <v>0</v>
      </c>
      <c r="AS23" s="471"/>
      <c r="AT23" s="471">
        <v>0</v>
      </c>
      <c r="AU23" s="471">
        <v>0</v>
      </c>
      <c r="AV23" s="471">
        <v>0</v>
      </c>
      <c r="AW23" s="473" t="s">
        <v>521</v>
      </c>
      <c r="AX23" s="471">
        <v>0</v>
      </c>
      <c r="AY23" s="471">
        <v>0</v>
      </c>
      <c r="AZ23" s="471">
        <v>0</v>
      </c>
      <c r="BA23" s="471"/>
      <c r="BB23" s="471">
        <v>-960.27800000000002</v>
      </c>
      <c r="BC23" s="471">
        <v>0</v>
      </c>
      <c r="BD23" s="471">
        <v>-960.27800000000002</v>
      </c>
      <c r="BE23" s="471"/>
      <c r="BF23" s="471">
        <v>0</v>
      </c>
      <c r="BG23" s="471">
        <v>0</v>
      </c>
      <c r="BH23" s="471">
        <v>0</v>
      </c>
      <c r="BI23" s="473" t="s">
        <v>521</v>
      </c>
      <c r="BJ23" s="471">
        <v>0</v>
      </c>
      <c r="BK23" s="471">
        <v>0</v>
      </c>
      <c r="BL23" s="471">
        <v>0</v>
      </c>
      <c r="BM23" s="471"/>
      <c r="BN23" s="471">
        <v>0</v>
      </c>
      <c r="BO23" s="471">
        <v>0</v>
      </c>
      <c r="BP23" s="471">
        <v>0</v>
      </c>
      <c r="BQ23" s="471"/>
      <c r="BR23" s="471">
        <v>-34465.786999999997</v>
      </c>
      <c r="BS23" s="471">
        <v>-5284.27</v>
      </c>
      <c r="BT23" s="471">
        <v>-39750.057999999997</v>
      </c>
      <c r="BU23" s="473" t="s">
        <v>521</v>
      </c>
      <c r="BV23" s="471">
        <v>-5298.04</v>
      </c>
      <c r="BW23" s="471">
        <v>-4299.5410000000002</v>
      </c>
      <c r="BX23" s="471">
        <v>-9597.5810000000001</v>
      </c>
      <c r="BY23" s="471"/>
      <c r="BZ23" s="471">
        <v>-34465.786999999997</v>
      </c>
      <c r="CA23" s="471">
        <v>-5284.27</v>
      </c>
      <c r="CB23" s="471">
        <v>-39750.057999999997</v>
      </c>
      <c r="CC23" s="468"/>
      <c r="CD23" s="24"/>
      <c r="CE23" s="24"/>
      <c r="CF23" s="24"/>
    </row>
    <row r="24" spans="1:84" s="35" customFormat="1" ht="4.3499999999999996" customHeight="1">
      <c r="A24" s="473"/>
      <c r="B24" s="471"/>
      <c r="C24" s="471"/>
      <c r="D24" s="471"/>
      <c r="E24" s="471"/>
      <c r="F24" s="471"/>
      <c r="G24" s="471"/>
      <c r="H24" s="471"/>
      <c r="I24" s="471"/>
      <c r="J24" s="471"/>
      <c r="K24" s="471"/>
      <c r="L24" s="471"/>
      <c r="M24" s="473"/>
      <c r="N24" s="471"/>
      <c r="O24" s="471"/>
      <c r="P24" s="471"/>
      <c r="Q24" s="471"/>
      <c r="R24" s="471"/>
      <c r="S24" s="471"/>
      <c r="T24" s="471"/>
      <c r="U24" s="471"/>
      <c r="V24" s="471"/>
      <c r="W24" s="471"/>
      <c r="X24" s="471"/>
      <c r="Y24" s="473"/>
      <c r="Z24" s="471"/>
      <c r="AA24" s="471"/>
      <c r="AB24" s="471"/>
      <c r="AC24" s="471"/>
      <c r="AD24" s="471"/>
      <c r="AE24" s="471"/>
      <c r="AF24" s="471"/>
      <c r="AG24" s="471"/>
      <c r="AH24" s="471"/>
      <c r="AI24" s="471"/>
      <c r="AJ24" s="471"/>
      <c r="AK24" s="473"/>
      <c r="AL24" s="471"/>
      <c r="AM24" s="471"/>
      <c r="AN24" s="471"/>
      <c r="AO24" s="471"/>
      <c r="AP24" s="471"/>
      <c r="AQ24" s="471"/>
      <c r="AR24" s="471"/>
      <c r="AS24" s="471"/>
      <c r="AT24" s="471"/>
      <c r="AU24" s="471"/>
      <c r="AV24" s="471"/>
      <c r="AW24" s="473"/>
      <c r="AX24" s="471"/>
      <c r="AY24" s="471"/>
      <c r="AZ24" s="471"/>
      <c r="BA24" s="471"/>
      <c r="BB24" s="471"/>
      <c r="BC24" s="471"/>
      <c r="BD24" s="471"/>
      <c r="BE24" s="471"/>
      <c r="BF24" s="471"/>
      <c r="BG24" s="471"/>
      <c r="BH24" s="471"/>
      <c r="BI24" s="473"/>
      <c r="BJ24" s="471"/>
      <c r="BK24" s="471"/>
      <c r="BL24" s="471"/>
      <c r="BM24" s="471"/>
      <c r="BN24" s="471"/>
      <c r="BO24" s="471"/>
      <c r="BP24" s="471"/>
      <c r="BQ24" s="471"/>
      <c r="BR24" s="471"/>
      <c r="BS24" s="471"/>
      <c r="BT24" s="471"/>
      <c r="BU24" s="473"/>
      <c r="BV24" s="471"/>
      <c r="BW24" s="471"/>
      <c r="BX24" s="471"/>
      <c r="BY24" s="471"/>
      <c r="BZ24" s="471"/>
      <c r="CA24" s="471"/>
      <c r="CB24" s="471"/>
      <c r="CC24" s="468"/>
      <c r="CD24" s="18"/>
      <c r="CE24" s="18"/>
      <c r="CF24" s="18"/>
    </row>
    <row r="25" spans="1:84" s="469" customFormat="1" ht="9" customHeight="1">
      <c r="A25" s="466" t="s">
        <v>522</v>
      </c>
      <c r="B25" s="466">
        <v>49958843.511</v>
      </c>
      <c r="C25" s="466">
        <v>19230391.791000001</v>
      </c>
      <c r="D25" s="466">
        <v>69189235.303000003</v>
      </c>
      <c r="E25" s="466"/>
      <c r="F25" s="466">
        <v>1650749.4240000001</v>
      </c>
      <c r="G25" s="466">
        <v>153513.18</v>
      </c>
      <c r="H25" s="466">
        <v>1804262.605</v>
      </c>
      <c r="I25" s="466"/>
      <c r="J25" s="466">
        <v>74155750.178000003</v>
      </c>
      <c r="K25" s="466">
        <v>36079329.060000002</v>
      </c>
      <c r="L25" s="466">
        <v>110235079.23899999</v>
      </c>
      <c r="M25" s="466" t="s">
        <v>522</v>
      </c>
      <c r="N25" s="466">
        <v>6525801.6399999997</v>
      </c>
      <c r="O25" s="466">
        <v>1579432.635</v>
      </c>
      <c r="P25" s="466">
        <v>8105234.2750000004</v>
      </c>
      <c r="Q25" s="467"/>
      <c r="R25" s="466">
        <v>8738294.8839999996</v>
      </c>
      <c r="S25" s="466">
        <v>4697661.2929999996</v>
      </c>
      <c r="T25" s="466">
        <v>13435956.176999999</v>
      </c>
      <c r="U25" s="467"/>
      <c r="V25" s="466">
        <v>37092872.397</v>
      </c>
      <c r="W25" s="466">
        <v>13924590.431</v>
      </c>
      <c r="X25" s="466">
        <v>51017462.828000002</v>
      </c>
      <c r="Y25" s="466" t="s">
        <v>522</v>
      </c>
      <c r="Z25" s="466">
        <v>1478332.861</v>
      </c>
      <c r="AA25" s="466">
        <v>474305.49800000002</v>
      </c>
      <c r="AB25" s="466">
        <v>1952638.36</v>
      </c>
      <c r="AC25" s="467"/>
      <c r="AD25" s="466">
        <v>31991008.745000001</v>
      </c>
      <c r="AE25" s="466">
        <v>12373541.606000001</v>
      </c>
      <c r="AF25" s="466">
        <v>44364550.351000004</v>
      </c>
      <c r="AG25" s="467"/>
      <c r="AH25" s="466">
        <v>12194428.471000001</v>
      </c>
      <c r="AI25" s="466">
        <v>10914.715</v>
      </c>
      <c r="AJ25" s="466">
        <v>12205343.187000001</v>
      </c>
      <c r="AK25" s="466" t="s">
        <v>522</v>
      </c>
      <c r="AL25" s="466">
        <v>2551539.4989999998</v>
      </c>
      <c r="AM25" s="466">
        <v>791255.04799999995</v>
      </c>
      <c r="AN25" s="466">
        <v>3342794.5469999998</v>
      </c>
      <c r="AO25" s="467"/>
      <c r="AP25" s="466">
        <v>3368689.23</v>
      </c>
      <c r="AQ25" s="466">
        <v>92.137</v>
      </c>
      <c r="AR25" s="466">
        <v>3368781.3670000001</v>
      </c>
      <c r="AS25" s="467"/>
      <c r="AT25" s="466">
        <v>2078227.767</v>
      </c>
      <c r="AU25" s="466">
        <v>4410154.9570000004</v>
      </c>
      <c r="AV25" s="466">
        <v>6488382.7240000004</v>
      </c>
      <c r="AW25" s="466" t="s">
        <v>522</v>
      </c>
      <c r="AX25" s="466">
        <v>1506264.1510000001</v>
      </c>
      <c r="AY25" s="466">
        <v>0</v>
      </c>
      <c r="AZ25" s="466">
        <v>1506264.1510000001</v>
      </c>
      <c r="BA25" s="467"/>
      <c r="BB25" s="466">
        <v>639583.75300000003</v>
      </c>
      <c r="BC25" s="466">
        <v>3185.4780000000001</v>
      </c>
      <c r="BD25" s="466">
        <v>642769.23100000003</v>
      </c>
      <c r="BE25" s="467"/>
      <c r="BF25" s="466">
        <v>266538.45799999998</v>
      </c>
      <c r="BG25" s="466">
        <v>784330.73800000001</v>
      </c>
      <c r="BH25" s="466">
        <v>1050869.1969999999</v>
      </c>
      <c r="BI25" s="466" t="s">
        <v>522</v>
      </c>
      <c r="BJ25" s="466">
        <v>40713</v>
      </c>
      <c r="BK25" s="466">
        <v>102841.43700000001</v>
      </c>
      <c r="BL25" s="466">
        <v>143554.43700000001</v>
      </c>
      <c r="BM25" s="466"/>
      <c r="BN25" s="466">
        <v>315020.58100000001</v>
      </c>
      <c r="BO25" s="466">
        <v>484688.7</v>
      </c>
      <c r="BP25" s="466">
        <v>799709.28200000001</v>
      </c>
      <c r="BQ25" s="466"/>
      <c r="BR25" s="466">
        <v>234552658.54999998</v>
      </c>
      <c r="BS25" s="466">
        <v>95100228.704000011</v>
      </c>
      <c r="BT25" s="466">
        <v>329652887.26099998</v>
      </c>
      <c r="BU25" s="466" t="s">
        <v>522</v>
      </c>
      <c r="BV25" s="466">
        <v>74155750.178000003</v>
      </c>
      <c r="BW25" s="466">
        <v>37319543.402000003</v>
      </c>
      <c r="BX25" s="466">
        <v>111475293.581</v>
      </c>
      <c r="BY25" s="466"/>
      <c r="BZ25" s="466">
        <v>234552658.54999998</v>
      </c>
      <c r="CA25" s="466">
        <v>96340443.046000004</v>
      </c>
      <c r="CB25" s="466">
        <v>330893101.60299999</v>
      </c>
      <c r="CC25" s="468"/>
      <c r="CD25" s="476"/>
      <c r="CE25" s="24"/>
      <c r="CF25" s="24"/>
    </row>
    <row r="26" spans="1:84" s="469" customFormat="1" ht="9" customHeight="1">
      <c r="A26" s="474" t="s">
        <v>523</v>
      </c>
      <c r="B26" s="474">
        <v>49739204.342</v>
      </c>
      <c r="C26" s="474">
        <v>19101871.868999999</v>
      </c>
      <c r="D26" s="474">
        <v>68841076.210999995</v>
      </c>
      <c r="E26" s="474"/>
      <c r="F26" s="474">
        <v>1648341.6669999999</v>
      </c>
      <c r="G26" s="474">
        <v>150957.315</v>
      </c>
      <c r="H26" s="474">
        <v>1799298.9820000001</v>
      </c>
      <c r="I26" s="474"/>
      <c r="J26" s="474">
        <v>74170616.731000006</v>
      </c>
      <c r="K26" s="474">
        <v>35590021.910999998</v>
      </c>
      <c r="L26" s="474">
        <v>109760638.642</v>
      </c>
      <c r="M26" s="474" t="s">
        <v>523</v>
      </c>
      <c r="N26" s="474">
        <v>6471493.8609999996</v>
      </c>
      <c r="O26" s="474">
        <v>1531571.148</v>
      </c>
      <c r="P26" s="474">
        <v>8003065.0099999998</v>
      </c>
      <c r="Q26" s="475"/>
      <c r="R26" s="474">
        <v>8725751.8690000009</v>
      </c>
      <c r="S26" s="474">
        <v>4796438.26</v>
      </c>
      <c r="T26" s="474">
        <v>13522190.129000001</v>
      </c>
      <c r="U26" s="475"/>
      <c r="V26" s="474">
        <v>36906953.928999998</v>
      </c>
      <c r="W26" s="474">
        <v>13801642.594000001</v>
      </c>
      <c r="X26" s="474">
        <v>50708596.523999996</v>
      </c>
      <c r="Y26" s="474" t="s">
        <v>523</v>
      </c>
      <c r="Z26" s="474">
        <v>1493447.1429999999</v>
      </c>
      <c r="AA26" s="474">
        <v>478813.31599999999</v>
      </c>
      <c r="AB26" s="474">
        <v>1972260.459</v>
      </c>
      <c r="AC26" s="475"/>
      <c r="AD26" s="474">
        <v>32386183.122000001</v>
      </c>
      <c r="AE26" s="474">
        <v>12471371.919</v>
      </c>
      <c r="AF26" s="474">
        <v>44857555.041000001</v>
      </c>
      <c r="AG26" s="475"/>
      <c r="AH26" s="474">
        <v>12376369.202</v>
      </c>
      <c r="AI26" s="474">
        <v>14449.025</v>
      </c>
      <c r="AJ26" s="474">
        <v>12390818.227</v>
      </c>
      <c r="AK26" s="474" t="s">
        <v>523</v>
      </c>
      <c r="AL26" s="474">
        <v>2573801.2039999999</v>
      </c>
      <c r="AM26" s="474">
        <v>792003.54799999995</v>
      </c>
      <c r="AN26" s="474">
        <v>3365804.7519999999</v>
      </c>
      <c r="AO26" s="475"/>
      <c r="AP26" s="474">
        <v>3457317.7820000001</v>
      </c>
      <c r="AQ26" s="474">
        <v>92.668000000000006</v>
      </c>
      <c r="AR26" s="474">
        <v>3457410.4509999999</v>
      </c>
      <c r="AS26" s="475"/>
      <c r="AT26" s="474">
        <v>2219403.3470000001</v>
      </c>
      <c r="AU26" s="474">
        <v>4241409.54</v>
      </c>
      <c r="AV26" s="474">
        <v>6460812.8870000001</v>
      </c>
      <c r="AW26" s="474" t="s">
        <v>523</v>
      </c>
      <c r="AX26" s="474">
        <v>1533058.1640000001</v>
      </c>
      <c r="AY26" s="474">
        <v>0</v>
      </c>
      <c r="AZ26" s="474">
        <v>1533058.1640000001</v>
      </c>
      <c r="BA26" s="475"/>
      <c r="BB26" s="474">
        <v>632401.68599999999</v>
      </c>
      <c r="BC26" s="474">
        <v>3208.13</v>
      </c>
      <c r="BD26" s="474">
        <v>635609.81700000004</v>
      </c>
      <c r="BE26" s="475"/>
      <c r="BF26" s="474">
        <v>268481.30099999998</v>
      </c>
      <c r="BG26" s="474">
        <v>790942.451</v>
      </c>
      <c r="BH26" s="474">
        <v>1059423.753</v>
      </c>
      <c r="BI26" s="474" t="s">
        <v>523</v>
      </c>
      <c r="BJ26" s="474">
        <v>41000</v>
      </c>
      <c r="BK26" s="474">
        <v>103626</v>
      </c>
      <c r="BL26" s="474">
        <v>144626</v>
      </c>
      <c r="BM26" s="474"/>
      <c r="BN26" s="474">
        <v>317833.36</v>
      </c>
      <c r="BO26" s="474">
        <v>475483.50199999998</v>
      </c>
      <c r="BP26" s="474">
        <v>793316.86199999996</v>
      </c>
      <c r="BQ26" s="474"/>
      <c r="BR26" s="474">
        <v>234961658.71000001</v>
      </c>
      <c r="BS26" s="474">
        <v>94343903.19600001</v>
      </c>
      <c r="BT26" s="474">
        <v>329305561.91099989</v>
      </c>
      <c r="BU26" s="474" t="s">
        <v>523</v>
      </c>
      <c r="BV26" s="474">
        <v>74170616.731000006</v>
      </c>
      <c r="BW26" s="474">
        <v>36840012.473999999</v>
      </c>
      <c r="BX26" s="474">
        <v>111010629.205</v>
      </c>
      <c r="BY26" s="474"/>
      <c r="BZ26" s="474">
        <v>234961658.71000001</v>
      </c>
      <c r="CA26" s="474">
        <v>95593893.759000003</v>
      </c>
      <c r="CB26" s="474">
        <v>330555552.47399986</v>
      </c>
      <c r="CC26" s="468"/>
      <c r="CD26" s="24"/>
      <c r="CE26" s="24"/>
      <c r="CF26" s="24"/>
    </row>
    <row r="27" spans="1:84" s="469" customFormat="1" ht="9" customHeight="1">
      <c r="A27" s="473" t="s">
        <v>524</v>
      </c>
      <c r="B27" s="471">
        <v>1658.6</v>
      </c>
      <c r="C27" s="471">
        <v>557.23400000000004</v>
      </c>
      <c r="D27" s="471">
        <v>2215.8339999999998</v>
      </c>
      <c r="E27" s="471"/>
      <c r="F27" s="471">
        <v>9.6370000000000005</v>
      </c>
      <c r="G27" s="471">
        <v>0</v>
      </c>
      <c r="H27" s="471">
        <v>9.6370000000000005</v>
      </c>
      <c r="I27" s="471"/>
      <c r="J27" s="471">
        <v>209164.878</v>
      </c>
      <c r="K27" s="471">
        <v>147887.49400000001</v>
      </c>
      <c r="L27" s="471">
        <v>357052.37199999997</v>
      </c>
      <c r="M27" s="473" t="s">
        <v>524</v>
      </c>
      <c r="N27" s="471">
        <v>716.98699999999997</v>
      </c>
      <c r="O27" s="471">
        <v>466.76799999999997</v>
      </c>
      <c r="P27" s="471">
        <v>1183.7560000000001</v>
      </c>
      <c r="Q27" s="471"/>
      <c r="R27" s="471">
        <v>33259.413999999997</v>
      </c>
      <c r="S27" s="471">
        <v>47.234999999999999</v>
      </c>
      <c r="T27" s="471">
        <v>33306.648999999998</v>
      </c>
      <c r="U27" s="471"/>
      <c r="V27" s="471">
        <v>78936.160000000003</v>
      </c>
      <c r="W27" s="471">
        <v>2680.8159999999998</v>
      </c>
      <c r="X27" s="471">
        <v>81616.976999999999</v>
      </c>
      <c r="Y27" s="473" t="s">
        <v>524</v>
      </c>
      <c r="Z27" s="471">
        <v>2832.9679999999998</v>
      </c>
      <c r="AA27" s="471">
        <v>5061.5060000000003</v>
      </c>
      <c r="AB27" s="471">
        <v>7894.4740000000002</v>
      </c>
      <c r="AC27" s="471"/>
      <c r="AD27" s="471">
        <v>8599.0949999999993</v>
      </c>
      <c r="AE27" s="471">
        <v>2773.3240000000001</v>
      </c>
      <c r="AF27" s="471">
        <v>11372.42</v>
      </c>
      <c r="AG27" s="471"/>
      <c r="AH27" s="471">
        <v>0</v>
      </c>
      <c r="AI27" s="471">
        <v>0</v>
      </c>
      <c r="AJ27" s="471">
        <v>0</v>
      </c>
      <c r="AK27" s="473" t="s">
        <v>524</v>
      </c>
      <c r="AL27" s="471">
        <v>15.225</v>
      </c>
      <c r="AM27" s="471">
        <v>0</v>
      </c>
      <c r="AN27" s="471">
        <v>15.225</v>
      </c>
      <c r="AO27" s="471"/>
      <c r="AP27" s="471">
        <v>0</v>
      </c>
      <c r="AQ27" s="471">
        <v>0</v>
      </c>
      <c r="AR27" s="471">
        <v>0</v>
      </c>
      <c r="AS27" s="471"/>
      <c r="AT27" s="471">
        <v>25.931000000000001</v>
      </c>
      <c r="AU27" s="471">
        <v>3.4860000000000002</v>
      </c>
      <c r="AV27" s="471">
        <v>29.417000000000002</v>
      </c>
      <c r="AW27" s="473" t="s">
        <v>524</v>
      </c>
      <c r="AX27" s="471">
        <v>0</v>
      </c>
      <c r="AY27" s="471">
        <v>0</v>
      </c>
      <c r="AZ27" s="471">
        <v>0</v>
      </c>
      <c r="BA27" s="471"/>
      <c r="BB27" s="471">
        <v>0</v>
      </c>
      <c r="BC27" s="471">
        <v>0</v>
      </c>
      <c r="BD27" s="471">
        <v>0</v>
      </c>
      <c r="BE27" s="471"/>
      <c r="BF27" s="471">
        <v>0</v>
      </c>
      <c r="BG27" s="471">
        <v>0</v>
      </c>
      <c r="BH27" s="471">
        <v>0</v>
      </c>
      <c r="BI27" s="473" t="s">
        <v>524</v>
      </c>
      <c r="BJ27" s="471">
        <v>0</v>
      </c>
      <c r="BK27" s="471">
        <v>0</v>
      </c>
      <c r="BL27" s="471">
        <v>0</v>
      </c>
      <c r="BM27" s="471"/>
      <c r="BN27" s="471">
        <v>0</v>
      </c>
      <c r="BO27" s="471">
        <v>0</v>
      </c>
      <c r="BP27" s="471">
        <v>0</v>
      </c>
      <c r="BQ27" s="471"/>
      <c r="BR27" s="471">
        <v>335218.8949999999</v>
      </c>
      <c r="BS27" s="471">
        <v>159477.86299999998</v>
      </c>
      <c r="BT27" s="471">
        <v>494696.76099999994</v>
      </c>
      <c r="BU27" s="473" t="s">
        <v>524</v>
      </c>
      <c r="BV27" s="471">
        <v>209164.878</v>
      </c>
      <c r="BW27" s="471">
        <v>147893.53</v>
      </c>
      <c r="BX27" s="471">
        <v>357058.40899999999</v>
      </c>
      <c r="BY27" s="471"/>
      <c r="BZ27" s="471">
        <v>335218.8949999999</v>
      </c>
      <c r="CA27" s="471">
        <v>159483.89899999998</v>
      </c>
      <c r="CB27" s="471">
        <v>494702.79799999995</v>
      </c>
      <c r="CC27" s="477"/>
      <c r="CD27" s="24"/>
      <c r="CE27" s="24"/>
      <c r="CF27" s="24"/>
    </row>
    <row r="28" spans="1:84" s="469" customFormat="1" ht="9" customHeight="1">
      <c r="A28" s="473" t="s">
        <v>525</v>
      </c>
      <c r="B28" s="471">
        <v>3889497.83</v>
      </c>
      <c r="C28" s="471">
        <v>428597.97399999999</v>
      </c>
      <c r="D28" s="471">
        <v>4318095.8049999997</v>
      </c>
      <c r="E28" s="471"/>
      <c r="F28" s="471">
        <v>3126.7310000000002</v>
      </c>
      <c r="G28" s="471">
        <v>295.69499999999999</v>
      </c>
      <c r="H28" s="471">
        <v>3422.4270000000001</v>
      </c>
      <c r="I28" s="471"/>
      <c r="J28" s="471">
        <v>5366035.5779999997</v>
      </c>
      <c r="K28" s="471">
        <v>1001438.107</v>
      </c>
      <c r="L28" s="471">
        <v>6367473.6849999996</v>
      </c>
      <c r="M28" s="473" t="s">
        <v>525</v>
      </c>
      <c r="N28" s="471">
        <v>659709.38</v>
      </c>
      <c r="O28" s="471">
        <v>125792.05</v>
      </c>
      <c r="P28" s="471">
        <v>785501.43</v>
      </c>
      <c r="Q28" s="471"/>
      <c r="R28" s="471">
        <v>297922.01799999998</v>
      </c>
      <c r="S28" s="471">
        <v>42333.091</v>
      </c>
      <c r="T28" s="471">
        <v>340255.11</v>
      </c>
      <c r="U28" s="471"/>
      <c r="V28" s="471">
        <v>2266288.0040000002</v>
      </c>
      <c r="W28" s="471">
        <v>342219.97399999999</v>
      </c>
      <c r="X28" s="471">
        <v>2608507.9789999998</v>
      </c>
      <c r="Y28" s="473" t="s">
        <v>525</v>
      </c>
      <c r="Z28" s="471">
        <v>4399.5469999999996</v>
      </c>
      <c r="AA28" s="471">
        <v>6937.7269999999999</v>
      </c>
      <c r="AB28" s="471">
        <v>11337.275</v>
      </c>
      <c r="AC28" s="471"/>
      <c r="AD28" s="471">
        <v>2560739.1490000002</v>
      </c>
      <c r="AE28" s="471">
        <v>494131.96100000001</v>
      </c>
      <c r="AF28" s="471">
        <v>3054871.111</v>
      </c>
      <c r="AG28" s="471"/>
      <c r="AH28" s="471">
        <v>0</v>
      </c>
      <c r="AI28" s="471">
        <v>0</v>
      </c>
      <c r="AJ28" s="471">
        <v>0</v>
      </c>
      <c r="AK28" s="473" t="s">
        <v>525</v>
      </c>
      <c r="AL28" s="471">
        <v>9855.4490000000005</v>
      </c>
      <c r="AM28" s="471">
        <v>1570.828</v>
      </c>
      <c r="AN28" s="471">
        <v>11426.278</v>
      </c>
      <c r="AO28" s="471"/>
      <c r="AP28" s="471">
        <v>1689107.9080000001</v>
      </c>
      <c r="AQ28" s="471">
        <v>0</v>
      </c>
      <c r="AR28" s="471">
        <v>1689107.9080000001</v>
      </c>
      <c r="AS28" s="471"/>
      <c r="AT28" s="471">
        <v>0</v>
      </c>
      <c r="AU28" s="471">
        <v>0</v>
      </c>
      <c r="AV28" s="471">
        <v>0</v>
      </c>
      <c r="AW28" s="473" t="s">
        <v>525</v>
      </c>
      <c r="AX28" s="471">
        <v>785648.84900000005</v>
      </c>
      <c r="AY28" s="471">
        <v>0</v>
      </c>
      <c r="AZ28" s="471">
        <v>785648.84900000005</v>
      </c>
      <c r="BA28" s="471"/>
      <c r="BB28" s="471">
        <v>0</v>
      </c>
      <c r="BC28" s="471">
        <v>0</v>
      </c>
      <c r="BD28" s="471">
        <v>0</v>
      </c>
      <c r="BE28" s="471"/>
      <c r="BF28" s="471">
        <v>0</v>
      </c>
      <c r="BG28" s="471">
        <v>0</v>
      </c>
      <c r="BH28" s="471">
        <v>0</v>
      </c>
      <c r="BI28" s="473" t="s">
        <v>525</v>
      </c>
      <c r="BJ28" s="471">
        <v>0</v>
      </c>
      <c r="BK28" s="471">
        <v>0</v>
      </c>
      <c r="BL28" s="471">
        <v>0</v>
      </c>
      <c r="BM28" s="471"/>
      <c r="BN28" s="471">
        <v>0</v>
      </c>
      <c r="BO28" s="471">
        <v>0</v>
      </c>
      <c r="BP28" s="471">
        <v>0</v>
      </c>
      <c r="BQ28" s="471"/>
      <c r="BR28" s="471">
        <v>17532330.443</v>
      </c>
      <c r="BS28" s="471">
        <v>2443317.4070000001</v>
      </c>
      <c r="BT28" s="471">
        <v>19975647.857000001</v>
      </c>
      <c r="BU28" s="473" t="s">
        <v>525</v>
      </c>
      <c r="BV28" s="471">
        <v>5366035.5779999997</v>
      </c>
      <c r="BW28" s="471">
        <v>1001438.107</v>
      </c>
      <c r="BX28" s="471">
        <v>6367473.6849999996</v>
      </c>
      <c r="BY28" s="471"/>
      <c r="BZ28" s="471">
        <v>17532330.443</v>
      </c>
      <c r="CA28" s="471">
        <v>2443317.4070000001</v>
      </c>
      <c r="CB28" s="471">
        <v>19975647.857000001</v>
      </c>
      <c r="CC28" s="468"/>
      <c r="CD28" s="24"/>
      <c r="CE28" s="24"/>
      <c r="CF28" s="24"/>
    </row>
    <row r="29" spans="1:84" s="469" customFormat="1" ht="9" customHeight="1">
      <c r="A29" s="473" t="s">
        <v>526</v>
      </c>
      <c r="B29" s="471">
        <v>407341.42499999999</v>
      </c>
      <c r="C29" s="471">
        <v>736226.69</v>
      </c>
      <c r="D29" s="471">
        <v>1143568.115</v>
      </c>
      <c r="E29" s="471"/>
      <c r="F29" s="471">
        <v>3204.0349999999999</v>
      </c>
      <c r="G29" s="471">
        <v>5508.9880000000003</v>
      </c>
      <c r="H29" s="471">
        <v>8713.0229999999992</v>
      </c>
      <c r="I29" s="471"/>
      <c r="J29" s="471">
        <v>1212730.233</v>
      </c>
      <c r="K29" s="471">
        <v>1553226.3019999999</v>
      </c>
      <c r="L29" s="471">
        <v>2765956.5350000001</v>
      </c>
      <c r="M29" s="473" t="s">
        <v>526</v>
      </c>
      <c r="N29" s="471">
        <v>48397.021000000001</v>
      </c>
      <c r="O29" s="471">
        <v>94981.752999999997</v>
      </c>
      <c r="P29" s="471">
        <v>143378.774</v>
      </c>
      <c r="Q29" s="471"/>
      <c r="R29" s="471">
        <v>168017.37400000001</v>
      </c>
      <c r="S29" s="471">
        <v>212089.48199999999</v>
      </c>
      <c r="T29" s="471">
        <v>380106.85600000003</v>
      </c>
      <c r="U29" s="471"/>
      <c r="V29" s="471">
        <v>300620.59499999997</v>
      </c>
      <c r="W29" s="471">
        <v>405772.11099999998</v>
      </c>
      <c r="X29" s="471">
        <v>706392.70600000001</v>
      </c>
      <c r="Y29" s="473" t="s">
        <v>526</v>
      </c>
      <c r="Z29" s="471">
        <v>0</v>
      </c>
      <c r="AA29" s="471">
        <v>0</v>
      </c>
      <c r="AB29" s="471">
        <v>0</v>
      </c>
      <c r="AC29" s="471"/>
      <c r="AD29" s="471">
        <v>523464.80699999997</v>
      </c>
      <c r="AE29" s="471">
        <v>442223.283</v>
      </c>
      <c r="AF29" s="471">
        <v>965688.09</v>
      </c>
      <c r="AG29" s="471"/>
      <c r="AH29" s="471">
        <v>0</v>
      </c>
      <c r="AI29" s="471">
        <v>0</v>
      </c>
      <c r="AJ29" s="471">
        <v>0</v>
      </c>
      <c r="AK29" s="473" t="s">
        <v>526</v>
      </c>
      <c r="AL29" s="471">
        <v>3686.6619999999998</v>
      </c>
      <c r="AM29" s="471">
        <v>1956.194</v>
      </c>
      <c r="AN29" s="471">
        <v>5642.857</v>
      </c>
      <c r="AO29" s="471"/>
      <c r="AP29" s="471">
        <v>0</v>
      </c>
      <c r="AQ29" s="471">
        <v>0</v>
      </c>
      <c r="AR29" s="471">
        <v>0</v>
      </c>
      <c r="AS29" s="471"/>
      <c r="AT29" s="471">
        <v>341861.11700000003</v>
      </c>
      <c r="AU29" s="471">
        <v>320410.95600000001</v>
      </c>
      <c r="AV29" s="471">
        <v>662272.07400000002</v>
      </c>
      <c r="AW29" s="473" t="s">
        <v>526</v>
      </c>
      <c r="AX29" s="471">
        <v>0</v>
      </c>
      <c r="AY29" s="471">
        <v>0</v>
      </c>
      <c r="AZ29" s="471">
        <v>0</v>
      </c>
      <c r="BA29" s="471"/>
      <c r="BB29" s="471">
        <v>0</v>
      </c>
      <c r="BC29" s="471">
        <v>0</v>
      </c>
      <c r="BD29" s="471">
        <v>0</v>
      </c>
      <c r="BE29" s="471"/>
      <c r="BF29" s="471">
        <v>0</v>
      </c>
      <c r="BG29" s="471">
        <v>1089.6869999999999</v>
      </c>
      <c r="BH29" s="471">
        <v>1089.6869999999999</v>
      </c>
      <c r="BI29" s="473" t="s">
        <v>526</v>
      </c>
      <c r="BJ29" s="471">
        <v>0</v>
      </c>
      <c r="BK29" s="471">
        <v>0</v>
      </c>
      <c r="BL29" s="471">
        <v>0</v>
      </c>
      <c r="BM29" s="471"/>
      <c r="BN29" s="471">
        <v>0</v>
      </c>
      <c r="BO29" s="471">
        <v>0</v>
      </c>
      <c r="BP29" s="471">
        <v>0</v>
      </c>
      <c r="BQ29" s="471"/>
      <c r="BR29" s="471">
        <v>3009323.2690000003</v>
      </c>
      <c r="BS29" s="471">
        <v>3773485.4459999995</v>
      </c>
      <c r="BT29" s="471">
        <v>6782808.7170000002</v>
      </c>
      <c r="BU29" s="473" t="s">
        <v>526</v>
      </c>
      <c r="BV29" s="471">
        <v>1212730.233</v>
      </c>
      <c r="BW29" s="471">
        <v>1553226.3019999999</v>
      </c>
      <c r="BX29" s="471">
        <v>2765956.5350000001</v>
      </c>
      <c r="BY29" s="471"/>
      <c r="BZ29" s="471">
        <v>3009323.2690000003</v>
      </c>
      <c r="CA29" s="471">
        <v>3773485.4459999995</v>
      </c>
      <c r="CB29" s="471">
        <v>6782808.7170000002</v>
      </c>
      <c r="CC29" s="468"/>
      <c r="CD29" s="24"/>
      <c r="CE29" s="24"/>
      <c r="CF29" s="24"/>
    </row>
    <row r="30" spans="1:84" s="469" customFormat="1" ht="9" customHeight="1">
      <c r="A30" s="473" t="s">
        <v>527</v>
      </c>
      <c r="B30" s="471">
        <v>610029.10699999996</v>
      </c>
      <c r="C30" s="471">
        <v>336758.72200000001</v>
      </c>
      <c r="D30" s="471">
        <v>946787.83</v>
      </c>
      <c r="E30" s="471"/>
      <c r="F30" s="471">
        <v>0</v>
      </c>
      <c r="G30" s="471">
        <v>0</v>
      </c>
      <c r="H30" s="471">
        <v>0</v>
      </c>
      <c r="I30" s="471"/>
      <c r="J30" s="471">
        <v>1543327.0120000001</v>
      </c>
      <c r="K30" s="471">
        <v>1704461.7490000001</v>
      </c>
      <c r="L30" s="471">
        <v>3247788.7609999999</v>
      </c>
      <c r="M30" s="473" t="s">
        <v>527</v>
      </c>
      <c r="N30" s="471">
        <v>0</v>
      </c>
      <c r="O30" s="471">
        <v>0</v>
      </c>
      <c r="P30" s="471">
        <v>0</v>
      </c>
      <c r="Q30" s="471"/>
      <c r="R30" s="471">
        <v>133600.35999999999</v>
      </c>
      <c r="S30" s="471">
        <v>142966.451</v>
      </c>
      <c r="T30" s="471">
        <v>276566.81099999999</v>
      </c>
      <c r="U30" s="471"/>
      <c r="V30" s="471">
        <v>434487.48499999999</v>
      </c>
      <c r="W30" s="471">
        <v>809395.47699999996</v>
      </c>
      <c r="X30" s="471">
        <v>1243882.9620000001</v>
      </c>
      <c r="Y30" s="473" t="s">
        <v>527</v>
      </c>
      <c r="Z30" s="471">
        <v>313488.37900000002</v>
      </c>
      <c r="AA30" s="471">
        <v>352748.72200000001</v>
      </c>
      <c r="AB30" s="471">
        <v>666237.10199999996</v>
      </c>
      <c r="AC30" s="471"/>
      <c r="AD30" s="471">
        <v>322517.48599999998</v>
      </c>
      <c r="AE30" s="471">
        <v>632479.826</v>
      </c>
      <c r="AF30" s="471">
        <v>954997.31299999997</v>
      </c>
      <c r="AG30" s="471"/>
      <c r="AH30" s="471">
        <v>0</v>
      </c>
      <c r="AI30" s="471">
        <v>0</v>
      </c>
      <c r="AJ30" s="471">
        <v>0</v>
      </c>
      <c r="AK30" s="473" t="s">
        <v>527</v>
      </c>
      <c r="AL30" s="471">
        <v>0</v>
      </c>
      <c r="AM30" s="471">
        <v>0</v>
      </c>
      <c r="AN30" s="471">
        <v>0</v>
      </c>
      <c r="AO30" s="471"/>
      <c r="AP30" s="471">
        <v>0</v>
      </c>
      <c r="AQ30" s="471">
        <v>0</v>
      </c>
      <c r="AR30" s="471">
        <v>0</v>
      </c>
      <c r="AS30" s="471"/>
      <c r="AT30" s="471">
        <v>85419.370999999999</v>
      </c>
      <c r="AU30" s="471">
        <v>94765.403999999995</v>
      </c>
      <c r="AV30" s="471">
        <v>180184.77600000001</v>
      </c>
      <c r="AW30" s="473" t="s">
        <v>527</v>
      </c>
      <c r="AX30" s="471">
        <v>0</v>
      </c>
      <c r="AY30" s="471">
        <v>0</v>
      </c>
      <c r="AZ30" s="471">
        <v>0</v>
      </c>
      <c r="BA30" s="471"/>
      <c r="BB30" s="471">
        <v>9611.8310000000001</v>
      </c>
      <c r="BC30" s="471">
        <v>3208.13</v>
      </c>
      <c r="BD30" s="471">
        <v>12819.960999999999</v>
      </c>
      <c r="BE30" s="471"/>
      <c r="BF30" s="471">
        <v>0</v>
      </c>
      <c r="BG30" s="471">
        <v>0</v>
      </c>
      <c r="BH30" s="471">
        <v>0</v>
      </c>
      <c r="BI30" s="473" t="s">
        <v>527</v>
      </c>
      <c r="BJ30" s="471">
        <v>0</v>
      </c>
      <c r="BK30" s="471">
        <v>0</v>
      </c>
      <c r="BL30" s="471">
        <v>0</v>
      </c>
      <c r="BM30" s="471"/>
      <c r="BN30" s="471">
        <v>0</v>
      </c>
      <c r="BO30" s="471">
        <v>0</v>
      </c>
      <c r="BP30" s="471">
        <v>0</v>
      </c>
      <c r="BQ30" s="471"/>
      <c r="BR30" s="471">
        <v>3452481.0309999995</v>
      </c>
      <c r="BS30" s="471">
        <v>4076784.4810000001</v>
      </c>
      <c r="BT30" s="471">
        <v>7529265.5159999998</v>
      </c>
      <c r="BU30" s="473" t="s">
        <v>527</v>
      </c>
      <c r="BV30" s="471">
        <v>1543327.0120000001</v>
      </c>
      <c r="BW30" s="471">
        <v>1704461.7490000001</v>
      </c>
      <c r="BX30" s="471">
        <v>3247788.7609999999</v>
      </c>
      <c r="BY30" s="471"/>
      <c r="BZ30" s="471">
        <v>3452481.0309999995</v>
      </c>
      <c r="CA30" s="471">
        <v>4076784.4809999997</v>
      </c>
      <c r="CB30" s="471">
        <v>7529265.5159999998</v>
      </c>
      <c r="CC30" s="468"/>
      <c r="CD30" s="24"/>
      <c r="CE30" s="24"/>
      <c r="CF30" s="24"/>
    </row>
    <row r="31" spans="1:84" s="469" customFormat="1" ht="9" customHeight="1">
      <c r="A31" s="473" t="s">
        <v>528</v>
      </c>
      <c r="B31" s="471">
        <v>26794707.059</v>
      </c>
      <c r="C31" s="471">
        <v>7639020.6220000004</v>
      </c>
      <c r="D31" s="471">
        <v>34433727.681000002</v>
      </c>
      <c r="E31" s="471"/>
      <c r="F31" s="471">
        <v>1140012.3</v>
      </c>
      <c r="G31" s="471">
        <v>33178.188000000002</v>
      </c>
      <c r="H31" s="471">
        <v>1173190.4879999999</v>
      </c>
      <c r="I31" s="471"/>
      <c r="J31" s="471">
        <v>43795704.899999999</v>
      </c>
      <c r="K31" s="471">
        <v>20500427.596000001</v>
      </c>
      <c r="L31" s="471">
        <v>64296132.497000001</v>
      </c>
      <c r="M31" s="473" t="s">
        <v>528</v>
      </c>
      <c r="N31" s="471">
        <v>3690358.2220000001</v>
      </c>
      <c r="O31" s="471">
        <v>157363.68599999999</v>
      </c>
      <c r="P31" s="471">
        <v>3847721.909</v>
      </c>
      <c r="Q31" s="471"/>
      <c r="R31" s="471">
        <v>4376465.6359999999</v>
      </c>
      <c r="S31" s="471">
        <v>1926428.523</v>
      </c>
      <c r="T31" s="471">
        <v>6302894.159</v>
      </c>
      <c r="U31" s="471"/>
      <c r="V31" s="471">
        <v>21907310.965999998</v>
      </c>
      <c r="W31" s="471">
        <v>6788969.0539999995</v>
      </c>
      <c r="X31" s="471">
        <v>28696280.02</v>
      </c>
      <c r="Y31" s="473" t="s">
        <v>528</v>
      </c>
      <c r="Z31" s="471">
        <v>379418.717</v>
      </c>
      <c r="AA31" s="471">
        <v>41143.360000000001</v>
      </c>
      <c r="AB31" s="471">
        <v>420562.07699999999</v>
      </c>
      <c r="AC31" s="471"/>
      <c r="AD31" s="471">
        <v>18700285.272999998</v>
      </c>
      <c r="AE31" s="471">
        <v>6580327.2869999995</v>
      </c>
      <c r="AF31" s="471">
        <v>25280612.561000001</v>
      </c>
      <c r="AG31" s="471"/>
      <c r="AH31" s="471">
        <v>11931321.57</v>
      </c>
      <c r="AI31" s="471">
        <v>8866.652</v>
      </c>
      <c r="AJ31" s="471">
        <v>11940188.222999999</v>
      </c>
      <c r="AK31" s="473" t="s">
        <v>528</v>
      </c>
      <c r="AL31" s="471">
        <v>2004640.665</v>
      </c>
      <c r="AM31" s="471">
        <v>477935.04700000002</v>
      </c>
      <c r="AN31" s="471">
        <v>2482575.7119999998</v>
      </c>
      <c r="AO31" s="471"/>
      <c r="AP31" s="471">
        <v>1768209.8740000001</v>
      </c>
      <c r="AQ31" s="471">
        <v>0</v>
      </c>
      <c r="AR31" s="471">
        <v>1768209.8740000001</v>
      </c>
      <c r="AS31" s="471"/>
      <c r="AT31" s="471">
        <v>1384626.1470000001</v>
      </c>
      <c r="AU31" s="471">
        <v>2664245.0589999999</v>
      </c>
      <c r="AV31" s="471">
        <v>4048871.2059999998</v>
      </c>
      <c r="AW31" s="473" t="s">
        <v>528</v>
      </c>
      <c r="AX31" s="471">
        <v>747409.31400000001</v>
      </c>
      <c r="AY31" s="471">
        <v>0</v>
      </c>
      <c r="AZ31" s="471">
        <v>747409.31400000001</v>
      </c>
      <c r="BA31" s="471"/>
      <c r="BB31" s="471">
        <v>622789.85499999998</v>
      </c>
      <c r="BC31" s="471">
        <v>0</v>
      </c>
      <c r="BD31" s="471">
        <v>622789.85499999998</v>
      </c>
      <c r="BE31" s="471"/>
      <c r="BF31" s="471">
        <v>246340.696</v>
      </c>
      <c r="BG31" s="471">
        <v>402811.33899999998</v>
      </c>
      <c r="BH31" s="471">
        <v>649152.03599999996</v>
      </c>
      <c r="BI31" s="473" t="s">
        <v>528</v>
      </c>
      <c r="BJ31" s="471">
        <v>41000</v>
      </c>
      <c r="BK31" s="471">
        <v>103626</v>
      </c>
      <c r="BL31" s="471">
        <v>144626</v>
      </c>
      <c r="BM31" s="471"/>
      <c r="BN31" s="471">
        <v>317833.36</v>
      </c>
      <c r="BO31" s="471">
        <v>270534.30200000003</v>
      </c>
      <c r="BP31" s="471">
        <v>588367.66200000001</v>
      </c>
      <c r="BQ31" s="471"/>
      <c r="BR31" s="471">
        <v>139848434.55400005</v>
      </c>
      <c r="BS31" s="471">
        <v>47594876.715000004</v>
      </c>
      <c r="BT31" s="471">
        <v>187443311.27400002</v>
      </c>
      <c r="BU31" s="473" t="s">
        <v>528</v>
      </c>
      <c r="BV31" s="471">
        <v>43795704.899999999</v>
      </c>
      <c r="BW31" s="471">
        <v>21206357.524999999</v>
      </c>
      <c r="BX31" s="471">
        <v>65002062.425999999</v>
      </c>
      <c r="BY31" s="471"/>
      <c r="BZ31" s="471">
        <v>139848434.55400005</v>
      </c>
      <c r="CA31" s="471">
        <v>48300806.644000001</v>
      </c>
      <c r="CB31" s="471">
        <v>188149241.20300001</v>
      </c>
      <c r="CC31" s="468"/>
      <c r="CD31" s="24"/>
      <c r="CE31" s="24"/>
      <c r="CF31" s="24"/>
    </row>
    <row r="32" spans="1:84" s="469" customFormat="1" ht="9" customHeight="1">
      <c r="A32" s="473" t="s">
        <v>529</v>
      </c>
      <c r="B32" s="471">
        <v>1294068.1429999999</v>
      </c>
      <c r="C32" s="471">
        <v>2024384.1769999999</v>
      </c>
      <c r="D32" s="471">
        <v>3318452.32</v>
      </c>
      <c r="E32" s="471"/>
      <c r="F32" s="471">
        <v>3349.9290000000001</v>
      </c>
      <c r="G32" s="471">
        <v>10399.832</v>
      </c>
      <c r="H32" s="471">
        <v>13749.762000000001</v>
      </c>
      <c r="I32" s="471"/>
      <c r="J32" s="471">
        <v>1963398.148</v>
      </c>
      <c r="K32" s="471">
        <v>3915376.1630000002</v>
      </c>
      <c r="L32" s="471">
        <v>5878774.3119999999</v>
      </c>
      <c r="M32" s="473" t="s">
        <v>529</v>
      </c>
      <c r="N32" s="471">
        <v>26860.819</v>
      </c>
      <c r="O32" s="471">
        <v>20447.038</v>
      </c>
      <c r="P32" s="471">
        <v>47307.858</v>
      </c>
      <c r="Q32" s="471"/>
      <c r="R32" s="471">
        <v>332788.277</v>
      </c>
      <c r="S32" s="471">
        <v>521228.66399999999</v>
      </c>
      <c r="T32" s="471">
        <v>854016.94200000004</v>
      </c>
      <c r="U32" s="471"/>
      <c r="V32" s="471">
        <v>1366196.3459999999</v>
      </c>
      <c r="W32" s="471">
        <v>1102307.3470000001</v>
      </c>
      <c r="X32" s="471">
        <v>2468503.6940000001</v>
      </c>
      <c r="Y32" s="473" t="s">
        <v>529</v>
      </c>
      <c r="Z32" s="471">
        <v>0</v>
      </c>
      <c r="AA32" s="471">
        <v>0</v>
      </c>
      <c r="AB32" s="471">
        <v>0</v>
      </c>
      <c r="AC32" s="471"/>
      <c r="AD32" s="471">
        <v>675928.70200000005</v>
      </c>
      <c r="AE32" s="471">
        <v>821274.12899999996</v>
      </c>
      <c r="AF32" s="471">
        <v>1497202.831</v>
      </c>
      <c r="AG32" s="471"/>
      <c r="AH32" s="471">
        <v>0</v>
      </c>
      <c r="AI32" s="471">
        <v>0</v>
      </c>
      <c r="AJ32" s="471">
        <v>0</v>
      </c>
      <c r="AK32" s="473" t="s">
        <v>529</v>
      </c>
      <c r="AL32" s="471">
        <v>1131.3679999999999</v>
      </c>
      <c r="AM32" s="471">
        <v>13782.44</v>
      </c>
      <c r="AN32" s="471">
        <v>14913.808000000001</v>
      </c>
      <c r="AO32" s="471"/>
      <c r="AP32" s="471">
        <v>0</v>
      </c>
      <c r="AQ32" s="471">
        <v>0</v>
      </c>
      <c r="AR32" s="471">
        <v>0</v>
      </c>
      <c r="AS32" s="471"/>
      <c r="AT32" s="471">
        <v>310644.61800000002</v>
      </c>
      <c r="AU32" s="471">
        <v>495527.42</v>
      </c>
      <c r="AV32" s="471">
        <v>806172.03799999994</v>
      </c>
      <c r="AW32" s="473" t="s">
        <v>529</v>
      </c>
      <c r="AX32" s="471">
        <v>0</v>
      </c>
      <c r="AY32" s="471">
        <v>0</v>
      </c>
      <c r="AZ32" s="471">
        <v>0</v>
      </c>
      <c r="BA32" s="471"/>
      <c r="BB32" s="471">
        <v>0</v>
      </c>
      <c r="BC32" s="471">
        <v>0</v>
      </c>
      <c r="BD32" s="471">
        <v>0</v>
      </c>
      <c r="BE32" s="471"/>
      <c r="BF32" s="471">
        <v>22140.603999999999</v>
      </c>
      <c r="BG32" s="471">
        <v>63240.031999999999</v>
      </c>
      <c r="BH32" s="471">
        <v>85380.635999999999</v>
      </c>
      <c r="BI32" s="473" t="s">
        <v>529</v>
      </c>
      <c r="BJ32" s="471">
        <v>0</v>
      </c>
      <c r="BK32" s="471">
        <v>0</v>
      </c>
      <c r="BL32" s="471">
        <v>0</v>
      </c>
      <c r="BM32" s="471"/>
      <c r="BN32" s="471">
        <v>0</v>
      </c>
      <c r="BO32" s="471">
        <v>0</v>
      </c>
      <c r="BP32" s="471">
        <v>0</v>
      </c>
      <c r="BQ32" s="471"/>
      <c r="BR32" s="471">
        <v>5996506.9539999999</v>
      </c>
      <c r="BS32" s="471">
        <v>8987967.2419999987</v>
      </c>
      <c r="BT32" s="471">
        <v>14984474.200999999</v>
      </c>
      <c r="BU32" s="473" t="s">
        <v>529</v>
      </c>
      <c r="BV32" s="471">
        <v>1963398.148</v>
      </c>
      <c r="BW32" s="471">
        <v>3915376.1630000002</v>
      </c>
      <c r="BX32" s="471">
        <v>5878774.3119999999</v>
      </c>
      <c r="BY32" s="471"/>
      <c r="BZ32" s="471">
        <v>5996506.9539999999</v>
      </c>
      <c r="CA32" s="471">
        <v>8987967.2419999987</v>
      </c>
      <c r="CB32" s="471">
        <v>14984474.200999998</v>
      </c>
      <c r="CC32" s="468"/>
      <c r="CD32" s="24"/>
      <c r="CE32" s="24"/>
      <c r="CF32" s="24"/>
    </row>
    <row r="33" spans="1:84" s="469" customFormat="1" ht="9" customHeight="1">
      <c r="A33" s="473" t="s">
        <v>530</v>
      </c>
      <c r="B33" s="471">
        <v>12997780.263</v>
      </c>
      <c r="C33" s="471">
        <v>1566323.524</v>
      </c>
      <c r="D33" s="471">
        <v>14564103.787</v>
      </c>
      <c r="E33" s="471"/>
      <c r="F33" s="471">
        <v>97977.672999999995</v>
      </c>
      <c r="G33" s="471">
        <v>274.17599999999999</v>
      </c>
      <c r="H33" s="471">
        <v>98251.85</v>
      </c>
      <c r="I33" s="471"/>
      <c r="J33" s="471">
        <v>18214205.263</v>
      </c>
      <c r="K33" s="471">
        <v>1900503.139</v>
      </c>
      <c r="L33" s="471">
        <v>20114708.401999999</v>
      </c>
      <c r="M33" s="473" t="s">
        <v>530</v>
      </c>
      <c r="N33" s="471">
        <v>1409403.3859999999</v>
      </c>
      <c r="O33" s="471">
        <v>11318.119000000001</v>
      </c>
      <c r="P33" s="471">
        <v>1420721.5060000001</v>
      </c>
      <c r="Q33" s="471"/>
      <c r="R33" s="471">
        <v>2931071.088</v>
      </c>
      <c r="S33" s="471">
        <v>61220.862000000001</v>
      </c>
      <c r="T33" s="471">
        <v>2992291.9509999999</v>
      </c>
      <c r="U33" s="471"/>
      <c r="V33" s="471">
        <v>9914715.6559999995</v>
      </c>
      <c r="W33" s="471">
        <v>687289.58799999999</v>
      </c>
      <c r="X33" s="471">
        <v>10602005.244000001</v>
      </c>
      <c r="Y33" s="473" t="s">
        <v>530</v>
      </c>
      <c r="Z33" s="471">
        <v>0</v>
      </c>
      <c r="AA33" s="471">
        <v>0</v>
      </c>
      <c r="AB33" s="471">
        <v>0</v>
      </c>
      <c r="AC33" s="471"/>
      <c r="AD33" s="471">
        <v>8950162</v>
      </c>
      <c r="AE33" s="471">
        <v>538864.43200000003</v>
      </c>
      <c r="AF33" s="471">
        <v>9489026.432</v>
      </c>
      <c r="AG33" s="471"/>
      <c r="AH33" s="471">
        <v>445047.63099999999</v>
      </c>
      <c r="AI33" s="471">
        <v>5582.3720000000003</v>
      </c>
      <c r="AJ33" s="471">
        <v>450630.00400000002</v>
      </c>
      <c r="AK33" s="473" t="s">
        <v>530</v>
      </c>
      <c r="AL33" s="471">
        <v>532082.09699999995</v>
      </c>
      <c r="AM33" s="471">
        <v>21297.201000000001</v>
      </c>
      <c r="AN33" s="471">
        <v>553379.299</v>
      </c>
      <c r="AO33" s="471"/>
      <c r="AP33" s="471">
        <v>0</v>
      </c>
      <c r="AQ33" s="471">
        <v>92.668000000000006</v>
      </c>
      <c r="AR33" s="471">
        <v>92.668000000000006</v>
      </c>
      <c r="AS33" s="471"/>
      <c r="AT33" s="471">
        <v>0</v>
      </c>
      <c r="AU33" s="471">
        <v>0</v>
      </c>
      <c r="AV33" s="471">
        <v>0</v>
      </c>
      <c r="AW33" s="473" t="s">
        <v>530</v>
      </c>
      <c r="AX33" s="471">
        <v>0</v>
      </c>
      <c r="AY33" s="471">
        <v>0</v>
      </c>
      <c r="AZ33" s="471">
        <v>0</v>
      </c>
      <c r="BA33" s="471"/>
      <c r="BB33" s="471">
        <v>0</v>
      </c>
      <c r="BC33" s="471">
        <v>0</v>
      </c>
      <c r="BD33" s="471">
        <v>0</v>
      </c>
      <c r="BE33" s="471"/>
      <c r="BF33" s="471">
        <v>0</v>
      </c>
      <c r="BG33" s="471">
        <v>0</v>
      </c>
      <c r="BH33" s="471">
        <v>0</v>
      </c>
      <c r="BI33" s="473" t="s">
        <v>530</v>
      </c>
      <c r="BJ33" s="471">
        <v>0</v>
      </c>
      <c r="BK33" s="471">
        <v>0</v>
      </c>
      <c r="BL33" s="471">
        <v>0</v>
      </c>
      <c r="BM33" s="471"/>
      <c r="BN33" s="471">
        <v>0</v>
      </c>
      <c r="BO33" s="471">
        <v>0</v>
      </c>
      <c r="BP33" s="471">
        <v>0</v>
      </c>
      <c r="BQ33" s="471"/>
      <c r="BR33" s="471">
        <v>55492445.056999996</v>
      </c>
      <c r="BS33" s="471">
        <v>4792766.0810000002</v>
      </c>
      <c r="BT33" s="471">
        <v>60285211.142999992</v>
      </c>
      <c r="BU33" s="473" t="s">
        <v>530</v>
      </c>
      <c r="BV33" s="471">
        <v>18214205.263</v>
      </c>
      <c r="BW33" s="471">
        <v>1900503.139</v>
      </c>
      <c r="BX33" s="471">
        <v>20114708.401999999</v>
      </c>
      <c r="BY33" s="471"/>
      <c r="BZ33" s="471">
        <v>55492445.056999996</v>
      </c>
      <c r="CA33" s="471">
        <v>4792766.0810000002</v>
      </c>
      <c r="CB33" s="471">
        <v>60285211.142999992</v>
      </c>
      <c r="CC33" s="468"/>
      <c r="CD33" s="24"/>
      <c r="CE33" s="24"/>
      <c r="CF33" s="24"/>
    </row>
    <row r="34" spans="1:84" s="469" customFormat="1" ht="9" customHeight="1">
      <c r="A34" s="473" t="s">
        <v>531</v>
      </c>
      <c r="B34" s="471">
        <v>989020.73199999996</v>
      </c>
      <c r="C34" s="471">
        <v>5279322.0789999999</v>
      </c>
      <c r="D34" s="471">
        <v>6268342.8119999999</v>
      </c>
      <c r="E34" s="471"/>
      <c r="F34" s="471">
        <v>10369.357</v>
      </c>
      <c r="G34" s="471">
        <v>101300.432</v>
      </c>
      <c r="H34" s="471">
        <v>111669.79</v>
      </c>
      <c r="I34" s="471"/>
      <c r="J34" s="471">
        <v>233960.92</v>
      </c>
      <c r="K34" s="471">
        <v>3879658.5049999999</v>
      </c>
      <c r="L34" s="471">
        <v>4113619.426</v>
      </c>
      <c r="M34" s="473" t="s">
        <v>531</v>
      </c>
      <c r="N34" s="471">
        <v>109998.14599999999</v>
      </c>
      <c r="O34" s="471">
        <v>819846.80099999998</v>
      </c>
      <c r="P34" s="471">
        <v>929844.94700000004</v>
      </c>
      <c r="Q34" s="471"/>
      <c r="R34" s="471">
        <v>334637.82799999998</v>
      </c>
      <c r="S34" s="471">
        <v>1868714.37</v>
      </c>
      <c r="T34" s="471">
        <v>2203352.1979999999</v>
      </c>
      <c r="U34" s="471"/>
      <c r="V34" s="471">
        <v>245169.56200000001</v>
      </c>
      <c r="W34" s="471">
        <v>3602172.0109999999</v>
      </c>
      <c r="X34" s="471">
        <v>3847341.5729999999</v>
      </c>
      <c r="Y34" s="473" t="s">
        <v>531</v>
      </c>
      <c r="Z34" s="471">
        <v>484750</v>
      </c>
      <c r="AA34" s="471">
        <v>72922</v>
      </c>
      <c r="AB34" s="471">
        <v>557672</v>
      </c>
      <c r="AC34" s="471"/>
      <c r="AD34" s="471">
        <v>231791.23199999999</v>
      </c>
      <c r="AE34" s="471">
        <v>2474305.102</v>
      </c>
      <c r="AF34" s="471">
        <v>2706096.335</v>
      </c>
      <c r="AG34" s="471"/>
      <c r="AH34" s="471">
        <v>0</v>
      </c>
      <c r="AI34" s="471">
        <v>0</v>
      </c>
      <c r="AJ34" s="471">
        <v>0</v>
      </c>
      <c r="AK34" s="473" t="s">
        <v>531</v>
      </c>
      <c r="AL34" s="471">
        <v>22389.735000000001</v>
      </c>
      <c r="AM34" s="471">
        <v>275461.83399999997</v>
      </c>
      <c r="AN34" s="471">
        <v>297851.57</v>
      </c>
      <c r="AO34" s="471"/>
      <c r="AP34" s="471">
        <v>0</v>
      </c>
      <c r="AQ34" s="471">
        <v>0</v>
      </c>
      <c r="AR34" s="471">
        <v>0</v>
      </c>
      <c r="AS34" s="471"/>
      <c r="AT34" s="471">
        <v>48658.803</v>
      </c>
      <c r="AU34" s="471">
        <v>661532.23100000003</v>
      </c>
      <c r="AV34" s="471">
        <v>710191.03399999999</v>
      </c>
      <c r="AW34" s="473" t="s">
        <v>531</v>
      </c>
      <c r="AX34" s="471">
        <v>0</v>
      </c>
      <c r="AY34" s="471">
        <v>0</v>
      </c>
      <c r="AZ34" s="471">
        <v>0</v>
      </c>
      <c r="BA34" s="471"/>
      <c r="BB34" s="471">
        <v>0</v>
      </c>
      <c r="BC34" s="471">
        <v>0</v>
      </c>
      <c r="BD34" s="471">
        <v>0</v>
      </c>
      <c r="BE34" s="471"/>
      <c r="BF34" s="471">
        <v>0</v>
      </c>
      <c r="BG34" s="471">
        <v>225887.28899999999</v>
      </c>
      <c r="BH34" s="471">
        <v>225887.28899999999</v>
      </c>
      <c r="BI34" s="473" t="s">
        <v>531</v>
      </c>
      <c r="BJ34" s="471">
        <v>0</v>
      </c>
      <c r="BK34" s="471">
        <v>0</v>
      </c>
      <c r="BL34" s="471">
        <v>0</v>
      </c>
      <c r="BM34" s="471"/>
      <c r="BN34" s="471">
        <v>0</v>
      </c>
      <c r="BO34" s="471">
        <v>204949.2</v>
      </c>
      <c r="BP34" s="471">
        <v>204949.2</v>
      </c>
      <c r="BQ34" s="471"/>
      <c r="BR34" s="471">
        <v>2710746.3149999995</v>
      </c>
      <c r="BS34" s="471">
        <v>19466071.853999995</v>
      </c>
      <c r="BT34" s="471">
        <v>22176818.174000002</v>
      </c>
      <c r="BU34" s="473" t="s">
        <v>531</v>
      </c>
      <c r="BV34" s="471">
        <v>233960.92</v>
      </c>
      <c r="BW34" s="471">
        <v>4392574.8210000005</v>
      </c>
      <c r="BX34" s="471">
        <v>4626535.7410000004</v>
      </c>
      <c r="BY34" s="471"/>
      <c r="BZ34" s="471">
        <v>2710746.3149999995</v>
      </c>
      <c r="CA34" s="471">
        <v>19978988.169999994</v>
      </c>
      <c r="CB34" s="471">
        <v>22689734.489000004</v>
      </c>
      <c r="CC34" s="24"/>
      <c r="CD34" s="24"/>
      <c r="CE34" s="24"/>
      <c r="CF34" s="24"/>
    </row>
    <row r="35" spans="1:84" s="469" customFormat="1" ht="9" customHeight="1">
      <c r="A35" s="473" t="s">
        <v>532</v>
      </c>
      <c r="B35" s="471">
        <v>332.65899999999999</v>
      </c>
      <c r="C35" s="471">
        <v>4203.99</v>
      </c>
      <c r="D35" s="471">
        <v>4536.6490000000003</v>
      </c>
      <c r="E35" s="471"/>
      <c r="F35" s="471">
        <v>0</v>
      </c>
      <c r="G35" s="471">
        <v>0</v>
      </c>
      <c r="H35" s="471">
        <v>0</v>
      </c>
      <c r="I35" s="471"/>
      <c r="J35" s="471">
        <v>0</v>
      </c>
      <c r="K35" s="471">
        <v>0</v>
      </c>
      <c r="L35" s="471">
        <v>0</v>
      </c>
      <c r="M35" s="473" t="s">
        <v>532</v>
      </c>
      <c r="N35" s="471">
        <v>0</v>
      </c>
      <c r="O35" s="471">
        <v>0</v>
      </c>
      <c r="P35" s="471">
        <v>0</v>
      </c>
      <c r="Q35" s="471"/>
      <c r="R35" s="471">
        <v>0</v>
      </c>
      <c r="S35" s="471">
        <v>0</v>
      </c>
      <c r="T35" s="471">
        <v>0</v>
      </c>
      <c r="U35" s="471"/>
      <c r="V35" s="471">
        <v>0</v>
      </c>
      <c r="W35" s="471">
        <v>0</v>
      </c>
      <c r="X35" s="471">
        <v>0</v>
      </c>
      <c r="Y35" s="473" t="s">
        <v>532</v>
      </c>
      <c r="Z35" s="471">
        <v>0</v>
      </c>
      <c r="AA35" s="471">
        <v>0</v>
      </c>
      <c r="AB35" s="471">
        <v>0</v>
      </c>
      <c r="AC35" s="471"/>
      <c r="AD35" s="471">
        <v>0</v>
      </c>
      <c r="AE35" s="471">
        <v>0</v>
      </c>
      <c r="AF35" s="471">
        <v>0</v>
      </c>
      <c r="AG35" s="471"/>
      <c r="AH35" s="471">
        <v>0</v>
      </c>
      <c r="AI35" s="471">
        <v>0</v>
      </c>
      <c r="AJ35" s="471">
        <v>0</v>
      </c>
      <c r="AK35" s="473" t="s">
        <v>532</v>
      </c>
      <c r="AL35" s="471">
        <v>0</v>
      </c>
      <c r="AM35" s="471">
        <v>0</v>
      </c>
      <c r="AN35" s="471">
        <v>0</v>
      </c>
      <c r="AO35" s="471"/>
      <c r="AP35" s="471">
        <v>0</v>
      </c>
      <c r="AQ35" s="471">
        <v>0</v>
      </c>
      <c r="AR35" s="471">
        <v>0</v>
      </c>
      <c r="AS35" s="471"/>
      <c r="AT35" s="471">
        <v>0</v>
      </c>
      <c r="AU35" s="471">
        <v>0.371</v>
      </c>
      <c r="AV35" s="471">
        <v>0.371</v>
      </c>
      <c r="AW35" s="473" t="s">
        <v>532</v>
      </c>
      <c r="AX35" s="471">
        <v>0</v>
      </c>
      <c r="AY35" s="471">
        <v>0</v>
      </c>
      <c r="AZ35" s="471">
        <v>0</v>
      </c>
      <c r="BA35" s="471"/>
      <c r="BB35" s="471">
        <v>0</v>
      </c>
      <c r="BC35" s="471">
        <v>0</v>
      </c>
      <c r="BD35" s="471">
        <v>0</v>
      </c>
      <c r="BE35" s="471"/>
      <c r="BF35" s="471">
        <v>0</v>
      </c>
      <c r="BG35" s="471">
        <v>0</v>
      </c>
      <c r="BH35" s="471">
        <v>0</v>
      </c>
      <c r="BI35" s="473" t="s">
        <v>532</v>
      </c>
      <c r="BJ35" s="471">
        <v>0</v>
      </c>
      <c r="BK35" s="471">
        <v>0</v>
      </c>
      <c r="BL35" s="471">
        <v>0</v>
      </c>
      <c r="BM35" s="471"/>
      <c r="BN35" s="471">
        <v>0</v>
      </c>
      <c r="BO35" s="471">
        <v>0</v>
      </c>
      <c r="BP35" s="471">
        <v>0</v>
      </c>
      <c r="BQ35" s="471"/>
      <c r="BR35" s="471">
        <v>332.65899999999999</v>
      </c>
      <c r="BS35" s="471">
        <v>4204.3609999999999</v>
      </c>
      <c r="BT35" s="471">
        <v>4537.0200000000004</v>
      </c>
      <c r="BU35" s="473" t="s">
        <v>532</v>
      </c>
      <c r="BV35" s="471">
        <v>0</v>
      </c>
      <c r="BW35" s="471">
        <v>0</v>
      </c>
      <c r="BX35" s="471">
        <v>0</v>
      </c>
      <c r="BY35" s="471"/>
      <c r="BZ35" s="471">
        <v>332.65899999999999</v>
      </c>
      <c r="CA35" s="471">
        <v>4204.3609999999999</v>
      </c>
      <c r="CB35" s="471">
        <v>4537.0200000000004</v>
      </c>
      <c r="CC35" s="24"/>
      <c r="CD35" s="24"/>
      <c r="CE35" s="24"/>
      <c r="CF35" s="24"/>
    </row>
    <row r="36" spans="1:84" s="469" customFormat="1" ht="9" customHeight="1">
      <c r="A36" s="473" t="s">
        <v>533</v>
      </c>
      <c r="B36" s="471">
        <v>2754768.52</v>
      </c>
      <c r="C36" s="471">
        <v>1086476.8529999999</v>
      </c>
      <c r="D36" s="471">
        <v>3841245.3730000001</v>
      </c>
      <c r="E36" s="471"/>
      <c r="F36" s="471">
        <v>390292.00099999999</v>
      </c>
      <c r="G36" s="471">
        <v>0</v>
      </c>
      <c r="H36" s="471">
        <v>390292.00099999999</v>
      </c>
      <c r="I36" s="471"/>
      <c r="J36" s="471">
        <v>1632089.794</v>
      </c>
      <c r="K36" s="471">
        <v>987042.85199999996</v>
      </c>
      <c r="L36" s="471">
        <v>2619132.6469999999</v>
      </c>
      <c r="M36" s="473" t="s">
        <v>533</v>
      </c>
      <c r="N36" s="471">
        <v>526049.89599999995</v>
      </c>
      <c r="O36" s="471">
        <v>301354.93099999998</v>
      </c>
      <c r="P36" s="471">
        <v>827404.82700000005</v>
      </c>
      <c r="Q36" s="471"/>
      <c r="R36" s="471">
        <v>117989.86900000001</v>
      </c>
      <c r="S36" s="471">
        <v>21409.578000000001</v>
      </c>
      <c r="T36" s="471">
        <v>139399.448</v>
      </c>
      <c r="U36" s="471"/>
      <c r="V36" s="471">
        <v>393229.15100000001</v>
      </c>
      <c r="W36" s="471">
        <v>60836.214</v>
      </c>
      <c r="X36" s="471">
        <v>454065.36499999999</v>
      </c>
      <c r="Y36" s="473" t="s">
        <v>533</v>
      </c>
      <c r="Z36" s="471">
        <v>308557.52899999998</v>
      </c>
      <c r="AA36" s="471">
        <v>0</v>
      </c>
      <c r="AB36" s="471">
        <v>308557.52899999998</v>
      </c>
      <c r="AC36" s="471"/>
      <c r="AD36" s="471">
        <v>412695.37400000001</v>
      </c>
      <c r="AE36" s="471">
        <v>484992.57</v>
      </c>
      <c r="AF36" s="471">
        <v>897687.94400000002</v>
      </c>
      <c r="AG36" s="471"/>
      <c r="AH36" s="471">
        <v>0</v>
      </c>
      <c r="AI36" s="471">
        <v>0</v>
      </c>
      <c r="AJ36" s="471">
        <v>0</v>
      </c>
      <c r="AK36" s="473" t="s">
        <v>533</v>
      </c>
      <c r="AL36" s="471">
        <v>0</v>
      </c>
      <c r="AM36" s="471">
        <v>0</v>
      </c>
      <c r="AN36" s="471">
        <v>0</v>
      </c>
      <c r="AO36" s="471"/>
      <c r="AP36" s="471">
        <v>0</v>
      </c>
      <c r="AQ36" s="471">
        <v>0</v>
      </c>
      <c r="AR36" s="471">
        <v>0</v>
      </c>
      <c r="AS36" s="471"/>
      <c r="AT36" s="471">
        <v>48167.357000000004</v>
      </c>
      <c r="AU36" s="471">
        <v>4924.6090000000004</v>
      </c>
      <c r="AV36" s="471">
        <v>53091.966999999997</v>
      </c>
      <c r="AW36" s="473" t="s">
        <v>533</v>
      </c>
      <c r="AX36" s="471">
        <v>0</v>
      </c>
      <c r="AY36" s="471">
        <v>0</v>
      </c>
      <c r="AZ36" s="471">
        <v>0</v>
      </c>
      <c r="BA36" s="471"/>
      <c r="BB36" s="471">
        <v>0</v>
      </c>
      <c r="BC36" s="471">
        <v>0</v>
      </c>
      <c r="BD36" s="471">
        <v>0</v>
      </c>
      <c r="BE36" s="471"/>
      <c r="BF36" s="471">
        <v>0</v>
      </c>
      <c r="BG36" s="471">
        <v>97914.103000000003</v>
      </c>
      <c r="BH36" s="471">
        <v>97914.103000000003</v>
      </c>
      <c r="BI36" s="473" t="s">
        <v>533</v>
      </c>
      <c r="BJ36" s="471">
        <v>0</v>
      </c>
      <c r="BK36" s="471">
        <v>0</v>
      </c>
      <c r="BL36" s="471">
        <v>0</v>
      </c>
      <c r="BM36" s="471"/>
      <c r="BN36" s="471">
        <v>0</v>
      </c>
      <c r="BO36" s="471">
        <v>0</v>
      </c>
      <c r="BP36" s="471">
        <v>0</v>
      </c>
      <c r="BQ36" s="471"/>
      <c r="BR36" s="471">
        <v>6583839.4909999995</v>
      </c>
      <c r="BS36" s="471">
        <v>3044951.7100000004</v>
      </c>
      <c r="BT36" s="471">
        <v>9628791.2039999999</v>
      </c>
      <c r="BU36" s="473" t="s">
        <v>533</v>
      </c>
      <c r="BV36" s="471">
        <v>1632089.794</v>
      </c>
      <c r="BW36" s="471">
        <v>1018181.134</v>
      </c>
      <c r="BX36" s="471">
        <v>2650270.929</v>
      </c>
      <c r="BY36" s="471"/>
      <c r="BZ36" s="471">
        <v>6583839.4909999995</v>
      </c>
      <c r="CA36" s="471">
        <v>3076089.9920000006</v>
      </c>
      <c r="CB36" s="471">
        <v>9659929.4859999996</v>
      </c>
      <c r="CC36" s="24"/>
      <c r="CD36" s="24"/>
      <c r="CE36" s="24"/>
      <c r="CF36" s="24"/>
    </row>
    <row r="37" spans="1:84" s="469" customFormat="1" ht="9" customHeight="1">
      <c r="A37" s="474" t="s">
        <v>534</v>
      </c>
      <c r="B37" s="474">
        <v>1373010.186</v>
      </c>
      <c r="C37" s="474">
        <v>450580.04700000002</v>
      </c>
      <c r="D37" s="474">
        <v>1823590.2339999999</v>
      </c>
      <c r="E37" s="474"/>
      <c r="F37" s="474">
        <v>51026.377</v>
      </c>
      <c r="G37" s="474">
        <v>1225.375</v>
      </c>
      <c r="H37" s="474">
        <v>52251.752999999997</v>
      </c>
      <c r="I37" s="474"/>
      <c r="J37" s="474">
        <v>1479529.2169999999</v>
      </c>
      <c r="K37" s="474">
        <v>710682.87</v>
      </c>
      <c r="L37" s="474">
        <v>2190212.0869999998</v>
      </c>
      <c r="M37" s="474" t="s">
        <v>534</v>
      </c>
      <c r="N37" s="474">
        <v>198653.32500000001</v>
      </c>
      <c r="O37" s="474">
        <v>97549.163</v>
      </c>
      <c r="P37" s="474">
        <v>296202.48800000001</v>
      </c>
      <c r="Q37" s="475"/>
      <c r="R37" s="474">
        <v>104286.762</v>
      </c>
      <c r="S37" s="474">
        <v>77515.644</v>
      </c>
      <c r="T37" s="474">
        <v>181802.40700000001</v>
      </c>
      <c r="U37" s="475"/>
      <c r="V37" s="474">
        <v>1398082.0460000001</v>
      </c>
      <c r="W37" s="474">
        <v>264068.15399999998</v>
      </c>
      <c r="X37" s="474">
        <v>1662150.2</v>
      </c>
      <c r="Y37" s="474" t="s">
        <v>534</v>
      </c>
      <c r="Z37" s="474">
        <v>0</v>
      </c>
      <c r="AA37" s="474">
        <v>0</v>
      </c>
      <c r="AB37" s="474">
        <v>0</v>
      </c>
      <c r="AC37" s="475"/>
      <c r="AD37" s="474">
        <v>388438.935</v>
      </c>
      <c r="AE37" s="474">
        <v>38539.798999999999</v>
      </c>
      <c r="AF37" s="474">
        <v>426978.73499999999</v>
      </c>
      <c r="AG37" s="475"/>
      <c r="AH37" s="474">
        <v>98579.013000000006</v>
      </c>
      <c r="AI37" s="474">
        <v>0</v>
      </c>
      <c r="AJ37" s="474">
        <v>98579.013000000006</v>
      </c>
      <c r="AK37" s="474" t="s">
        <v>534</v>
      </c>
      <c r="AL37" s="474">
        <v>38870.74</v>
      </c>
      <c r="AM37" s="474">
        <v>49580.675999999999</v>
      </c>
      <c r="AN37" s="474">
        <v>88451.415999999997</v>
      </c>
      <c r="AO37" s="475"/>
      <c r="AP37" s="474">
        <v>66889.179000000004</v>
      </c>
      <c r="AQ37" s="474">
        <v>0</v>
      </c>
      <c r="AR37" s="474">
        <v>66889.179000000004</v>
      </c>
      <c r="AS37" s="475"/>
      <c r="AT37" s="474">
        <v>9382.5069999999996</v>
      </c>
      <c r="AU37" s="474">
        <v>112720.58199999999</v>
      </c>
      <c r="AV37" s="474">
        <v>122103.09</v>
      </c>
      <c r="AW37" s="474" t="s">
        <v>534</v>
      </c>
      <c r="AX37" s="474">
        <v>44777.131999999998</v>
      </c>
      <c r="AY37" s="474">
        <v>0</v>
      </c>
      <c r="AZ37" s="474">
        <v>44777.131999999998</v>
      </c>
      <c r="BA37" s="475"/>
      <c r="BB37" s="474">
        <v>39710.404000000002</v>
      </c>
      <c r="BC37" s="474">
        <v>0</v>
      </c>
      <c r="BD37" s="474">
        <v>39710.404000000002</v>
      </c>
      <c r="BE37" s="475"/>
      <c r="BF37" s="474">
        <v>0</v>
      </c>
      <c r="BG37" s="474">
        <v>3045.6529999999998</v>
      </c>
      <c r="BH37" s="474">
        <v>3045.6529999999998</v>
      </c>
      <c r="BI37" s="474" t="s">
        <v>534</v>
      </c>
      <c r="BJ37" s="474">
        <v>0</v>
      </c>
      <c r="BK37" s="474">
        <v>0</v>
      </c>
      <c r="BL37" s="474">
        <v>0</v>
      </c>
      <c r="BM37" s="474"/>
      <c r="BN37" s="474">
        <v>0</v>
      </c>
      <c r="BO37" s="474">
        <v>0</v>
      </c>
      <c r="BP37" s="474">
        <v>0</v>
      </c>
      <c r="BQ37" s="474"/>
      <c r="BR37" s="474">
        <v>5291235.8230000017</v>
      </c>
      <c r="BS37" s="474">
        <v>1805507.963</v>
      </c>
      <c r="BT37" s="474">
        <v>7096743.7910000002</v>
      </c>
      <c r="BU37" s="474" t="s">
        <v>534</v>
      </c>
      <c r="BV37" s="474">
        <v>1479529.2169999999</v>
      </c>
      <c r="BW37" s="474">
        <v>710682.87</v>
      </c>
      <c r="BX37" s="474">
        <v>2190212.0869999998</v>
      </c>
      <c r="BY37" s="474"/>
      <c r="BZ37" s="474">
        <v>5291235.8230000017</v>
      </c>
      <c r="CA37" s="474">
        <v>1805507.963</v>
      </c>
      <c r="CB37" s="474">
        <v>7096743.7909999993</v>
      </c>
      <c r="CC37" s="24"/>
      <c r="CD37" s="24"/>
      <c r="CE37" s="24"/>
      <c r="CF37" s="24"/>
    </row>
    <row r="38" spans="1:84" s="469" customFormat="1" ht="9" customHeight="1">
      <c r="A38" s="474" t="s">
        <v>535</v>
      </c>
      <c r="B38" s="475">
        <v>2786262.2850000001</v>
      </c>
      <c r="C38" s="475">
        <v>753144.43799999997</v>
      </c>
      <c r="D38" s="475">
        <v>3539406.7230000002</v>
      </c>
      <c r="E38" s="475"/>
      <c r="F38" s="475">
        <v>79608.005999999994</v>
      </c>
      <c r="G38" s="475">
        <v>15657.837</v>
      </c>
      <c r="H38" s="475">
        <v>95265.842999999993</v>
      </c>
      <c r="I38" s="475"/>
      <c r="J38" s="475">
        <v>4283685.13</v>
      </c>
      <c r="K38" s="475">
        <v>1045354.6679999999</v>
      </c>
      <c r="L38" s="475">
        <v>5329039.7989999996</v>
      </c>
      <c r="M38" s="474" t="s">
        <v>535</v>
      </c>
      <c r="N38" s="475">
        <v>472393.82699999999</v>
      </c>
      <c r="O38" s="475">
        <v>119357.058</v>
      </c>
      <c r="P38" s="475">
        <v>591750.88600000006</v>
      </c>
      <c r="Q38" s="475"/>
      <c r="R38" s="475">
        <v>349228.67499999999</v>
      </c>
      <c r="S38" s="475">
        <v>172444.522</v>
      </c>
      <c r="T38" s="475">
        <v>521673.19699999999</v>
      </c>
      <c r="U38" s="475"/>
      <c r="V38" s="475">
        <v>1608990.227</v>
      </c>
      <c r="W38" s="475">
        <v>717346</v>
      </c>
      <c r="X38" s="475">
        <v>2326336.2280000001</v>
      </c>
      <c r="Y38" s="474" t="s">
        <v>535</v>
      </c>
      <c r="Z38" s="475">
        <v>0</v>
      </c>
      <c r="AA38" s="475">
        <v>0</v>
      </c>
      <c r="AB38" s="475">
        <v>0</v>
      </c>
      <c r="AC38" s="475"/>
      <c r="AD38" s="475">
        <v>1413863.9979999999</v>
      </c>
      <c r="AE38" s="475">
        <v>235261.50399999999</v>
      </c>
      <c r="AF38" s="475">
        <v>1649125.503</v>
      </c>
      <c r="AG38" s="475"/>
      <c r="AH38" s="475">
        <v>853774.94700000004</v>
      </c>
      <c r="AI38" s="475">
        <v>4590.7129999999997</v>
      </c>
      <c r="AJ38" s="475">
        <v>858365.66099999996</v>
      </c>
      <c r="AK38" s="474" t="s">
        <v>535</v>
      </c>
      <c r="AL38" s="475">
        <v>87433.335999999996</v>
      </c>
      <c r="AM38" s="475">
        <v>32641.993999999999</v>
      </c>
      <c r="AN38" s="475">
        <v>120075.33</v>
      </c>
      <c r="AO38" s="475"/>
      <c r="AP38" s="475">
        <v>252556.90599999999</v>
      </c>
      <c r="AQ38" s="475">
        <v>132.05099999999999</v>
      </c>
      <c r="AR38" s="475">
        <v>252688.95800000001</v>
      </c>
      <c r="AS38" s="475"/>
      <c r="AT38" s="475">
        <v>28151.116000000002</v>
      </c>
      <c r="AU38" s="475">
        <v>57993.595000000001</v>
      </c>
      <c r="AV38" s="475">
        <v>86144.712</v>
      </c>
      <c r="AW38" s="474" t="s">
        <v>535</v>
      </c>
      <c r="AX38" s="475">
        <v>78722.455000000002</v>
      </c>
      <c r="AY38" s="475">
        <v>0</v>
      </c>
      <c r="AZ38" s="475">
        <v>78722.455000000002</v>
      </c>
      <c r="BA38" s="475"/>
      <c r="BB38" s="475">
        <v>15374.78</v>
      </c>
      <c r="BC38" s="475">
        <v>0</v>
      </c>
      <c r="BD38" s="475">
        <v>15374.78</v>
      </c>
      <c r="BE38" s="475"/>
      <c r="BF38" s="475">
        <v>0</v>
      </c>
      <c r="BG38" s="475">
        <v>0</v>
      </c>
      <c r="BH38" s="475">
        <v>0</v>
      </c>
      <c r="BI38" s="474" t="s">
        <v>535</v>
      </c>
      <c r="BJ38" s="475">
        <v>0</v>
      </c>
      <c r="BK38" s="475">
        <v>0</v>
      </c>
      <c r="BL38" s="475">
        <v>0</v>
      </c>
      <c r="BM38" s="475"/>
      <c r="BN38" s="475">
        <v>0</v>
      </c>
      <c r="BO38" s="475">
        <v>18038.599999999999</v>
      </c>
      <c r="BP38" s="475">
        <v>18038.599999999999</v>
      </c>
      <c r="BQ38" s="475"/>
      <c r="BR38" s="475">
        <v>12310045.687999997</v>
      </c>
      <c r="BS38" s="475">
        <v>3171962.9800000004</v>
      </c>
      <c r="BT38" s="475">
        <v>15482008.675000001</v>
      </c>
      <c r="BU38" s="474" t="s">
        <v>535</v>
      </c>
      <c r="BV38" s="475">
        <v>4283685.13</v>
      </c>
      <c r="BW38" s="475">
        <v>1045354.6679999999</v>
      </c>
      <c r="BX38" s="475">
        <v>5329039.7989999996</v>
      </c>
      <c r="BY38" s="475"/>
      <c r="BZ38" s="475">
        <v>12310045.687999997</v>
      </c>
      <c r="CA38" s="475">
        <v>3171962.9800000004</v>
      </c>
      <c r="CB38" s="475">
        <v>15482008.675000001</v>
      </c>
      <c r="CC38" s="24"/>
      <c r="CD38" s="24"/>
      <c r="CE38" s="24"/>
      <c r="CF38" s="24"/>
    </row>
    <row r="39" spans="1:84" s="469" customFormat="1" ht="9" customHeight="1">
      <c r="A39" s="473" t="s">
        <v>536</v>
      </c>
      <c r="B39" s="473">
        <v>1053021.747</v>
      </c>
      <c r="C39" s="473">
        <v>63600.201000000001</v>
      </c>
      <c r="D39" s="473">
        <v>1116621.9480000001</v>
      </c>
      <c r="E39" s="473"/>
      <c r="F39" s="473">
        <v>30790.608</v>
      </c>
      <c r="G39" s="473">
        <v>1634.174</v>
      </c>
      <c r="H39" s="473">
        <v>32424.781999999999</v>
      </c>
      <c r="I39" s="473"/>
      <c r="J39" s="473">
        <v>2910803.3629999999</v>
      </c>
      <c r="K39" s="473">
        <v>480500.56300000002</v>
      </c>
      <c r="L39" s="473">
        <v>3391303.9270000001</v>
      </c>
      <c r="M39" s="473" t="s">
        <v>536</v>
      </c>
      <c r="N39" s="473">
        <v>243725.29500000001</v>
      </c>
      <c r="O39" s="473">
        <v>40525.468000000001</v>
      </c>
      <c r="P39" s="473">
        <v>284250.76400000002</v>
      </c>
      <c r="Q39" s="471"/>
      <c r="R39" s="473">
        <v>83635.660999999993</v>
      </c>
      <c r="S39" s="473">
        <v>36862.550000000003</v>
      </c>
      <c r="T39" s="473">
        <v>120498.211</v>
      </c>
      <c r="U39" s="471"/>
      <c r="V39" s="473">
        <v>770943.05299999996</v>
      </c>
      <c r="W39" s="473">
        <v>112832.61599999999</v>
      </c>
      <c r="X39" s="473">
        <v>883775.66899999999</v>
      </c>
      <c r="Y39" s="473" t="s">
        <v>536</v>
      </c>
      <c r="Z39" s="473">
        <v>0</v>
      </c>
      <c r="AA39" s="473">
        <v>0</v>
      </c>
      <c r="AB39" s="473">
        <v>0</v>
      </c>
      <c r="AC39" s="471"/>
      <c r="AD39" s="473">
        <v>1086445.8810000001</v>
      </c>
      <c r="AE39" s="473">
        <v>70679.441000000006</v>
      </c>
      <c r="AF39" s="473">
        <v>1157125.3230000001</v>
      </c>
      <c r="AG39" s="471"/>
      <c r="AH39" s="473">
        <v>762687.66200000001</v>
      </c>
      <c r="AI39" s="473">
        <v>1398.0630000000001</v>
      </c>
      <c r="AJ39" s="473">
        <v>764085.72600000002</v>
      </c>
      <c r="AK39" s="473" t="s">
        <v>536</v>
      </c>
      <c r="AL39" s="473">
        <v>31730.937999999998</v>
      </c>
      <c r="AM39" s="473">
        <v>2462.6770000000001</v>
      </c>
      <c r="AN39" s="473">
        <v>34193.614999999998</v>
      </c>
      <c r="AO39" s="471"/>
      <c r="AP39" s="473">
        <v>248752.17300000001</v>
      </c>
      <c r="AQ39" s="473">
        <v>6.1319999999999997</v>
      </c>
      <c r="AR39" s="473">
        <v>248758.30600000001</v>
      </c>
      <c r="AS39" s="471"/>
      <c r="AT39" s="473">
        <v>23116.472000000002</v>
      </c>
      <c r="AU39" s="473">
        <v>31383.75</v>
      </c>
      <c r="AV39" s="473">
        <v>54500.222000000002</v>
      </c>
      <c r="AW39" s="473" t="s">
        <v>536</v>
      </c>
      <c r="AX39" s="473">
        <v>76730.263999999996</v>
      </c>
      <c r="AY39" s="473">
        <v>0</v>
      </c>
      <c r="AZ39" s="473">
        <v>76730.263999999996</v>
      </c>
      <c r="BA39" s="471"/>
      <c r="BB39" s="473">
        <v>13260.42</v>
      </c>
      <c r="BC39" s="473">
        <v>0</v>
      </c>
      <c r="BD39" s="473">
        <v>13260.42</v>
      </c>
      <c r="BE39" s="471"/>
      <c r="BF39" s="473">
        <v>0</v>
      </c>
      <c r="BG39" s="473">
        <v>0</v>
      </c>
      <c r="BH39" s="473">
        <v>0</v>
      </c>
      <c r="BI39" s="473" t="s">
        <v>536</v>
      </c>
      <c r="BJ39" s="473">
        <v>0</v>
      </c>
      <c r="BK39" s="473">
        <v>0</v>
      </c>
      <c r="BL39" s="473">
        <v>0</v>
      </c>
      <c r="BM39" s="473"/>
      <c r="BN39" s="473">
        <v>0</v>
      </c>
      <c r="BO39" s="473">
        <v>18038.599999999999</v>
      </c>
      <c r="BP39" s="473">
        <v>18038.599999999999</v>
      </c>
      <c r="BQ39" s="473"/>
      <c r="BR39" s="473">
        <v>7335643.5370000023</v>
      </c>
      <c r="BS39" s="473">
        <v>859924.2350000001</v>
      </c>
      <c r="BT39" s="473">
        <v>8195567.7769999998</v>
      </c>
      <c r="BU39" s="473" t="s">
        <v>536</v>
      </c>
      <c r="BV39" s="473">
        <v>2910803.3629999999</v>
      </c>
      <c r="BW39" s="473">
        <v>480500.56300000002</v>
      </c>
      <c r="BX39" s="473">
        <v>3391303.9270000001</v>
      </c>
      <c r="BY39" s="473"/>
      <c r="BZ39" s="473">
        <v>7335643.5370000023</v>
      </c>
      <c r="CA39" s="473">
        <v>859924.2350000001</v>
      </c>
      <c r="CB39" s="473">
        <v>8195567.7769999998</v>
      </c>
      <c r="CC39" s="24"/>
      <c r="CD39" s="24"/>
      <c r="CE39" s="24"/>
      <c r="CF39" s="24"/>
    </row>
    <row r="40" spans="1:84" s="469" customFormat="1" ht="9" customHeight="1">
      <c r="A40" s="473" t="s">
        <v>537</v>
      </c>
      <c r="B40" s="473">
        <v>1733240.537</v>
      </c>
      <c r="C40" s="473">
        <v>689544.23600000003</v>
      </c>
      <c r="D40" s="473">
        <v>2422784.7740000002</v>
      </c>
      <c r="E40" s="473"/>
      <c r="F40" s="473">
        <v>48817.398000000001</v>
      </c>
      <c r="G40" s="473">
        <v>14023.662</v>
      </c>
      <c r="H40" s="473">
        <v>62841.061000000002</v>
      </c>
      <c r="I40" s="473"/>
      <c r="J40" s="473">
        <v>1372881.767</v>
      </c>
      <c r="K40" s="473">
        <v>564854.10400000005</v>
      </c>
      <c r="L40" s="473">
        <v>1937735.871</v>
      </c>
      <c r="M40" s="473" t="s">
        <v>537</v>
      </c>
      <c r="N40" s="473">
        <v>228668.53099999999</v>
      </c>
      <c r="O40" s="473">
        <v>78831.59</v>
      </c>
      <c r="P40" s="473">
        <v>307500.12199999997</v>
      </c>
      <c r="Q40" s="471"/>
      <c r="R40" s="473">
        <v>265593.01400000002</v>
      </c>
      <c r="S40" s="473">
        <v>135581.97200000001</v>
      </c>
      <c r="T40" s="473">
        <v>401174.98599999998</v>
      </c>
      <c r="U40" s="471"/>
      <c r="V40" s="473">
        <v>838047.174</v>
      </c>
      <c r="W40" s="473">
        <v>604513.38300000003</v>
      </c>
      <c r="X40" s="473">
        <v>1442560.558</v>
      </c>
      <c r="Y40" s="473" t="s">
        <v>537</v>
      </c>
      <c r="Z40" s="473">
        <v>0</v>
      </c>
      <c r="AA40" s="473">
        <v>0</v>
      </c>
      <c r="AB40" s="473">
        <v>0</v>
      </c>
      <c r="AC40" s="471"/>
      <c r="AD40" s="473">
        <v>327418.11599999998</v>
      </c>
      <c r="AE40" s="473">
        <v>164582.06299999999</v>
      </c>
      <c r="AF40" s="473">
        <v>492000.18</v>
      </c>
      <c r="AG40" s="471"/>
      <c r="AH40" s="473">
        <v>91087.284</v>
      </c>
      <c r="AI40" s="473">
        <v>3192.6489999999999</v>
      </c>
      <c r="AJ40" s="473">
        <v>94279.933999999994</v>
      </c>
      <c r="AK40" s="473" t="s">
        <v>537</v>
      </c>
      <c r="AL40" s="473">
        <v>55702.396999999997</v>
      </c>
      <c r="AM40" s="473">
        <v>30179.316999999999</v>
      </c>
      <c r="AN40" s="473">
        <v>85881.714000000007</v>
      </c>
      <c r="AO40" s="471"/>
      <c r="AP40" s="473">
        <v>3804.7330000000002</v>
      </c>
      <c r="AQ40" s="473">
        <v>125.919</v>
      </c>
      <c r="AR40" s="473">
        <v>3930.652</v>
      </c>
      <c r="AS40" s="471"/>
      <c r="AT40" s="473">
        <v>5034.6440000000002</v>
      </c>
      <c r="AU40" s="473">
        <v>26609.845000000001</v>
      </c>
      <c r="AV40" s="473">
        <v>31644.489000000001</v>
      </c>
      <c r="AW40" s="473" t="s">
        <v>537</v>
      </c>
      <c r="AX40" s="473">
        <v>1992.191</v>
      </c>
      <c r="AY40" s="473">
        <v>0</v>
      </c>
      <c r="AZ40" s="473">
        <v>1992.191</v>
      </c>
      <c r="BA40" s="471"/>
      <c r="BB40" s="473">
        <v>2114.36</v>
      </c>
      <c r="BC40" s="473">
        <v>0</v>
      </c>
      <c r="BD40" s="473">
        <v>2114.36</v>
      </c>
      <c r="BE40" s="471"/>
      <c r="BF40" s="473">
        <v>0</v>
      </c>
      <c r="BG40" s="473">
        <v>0</v>
      </c>
      <c r="BH40" s="473">
        <v>0</v>
      </c>
      <c r="BI40" s="473" t="s">
        <v>537</v>
      </c>
      <c r="BJ40" s="473">
        <v>0</v>
      </c>
      <c r="BK40" s="473">
        <v>0</v>
      </c>
      <c r="BL40" s="473">
        <v>0</v>
      </c>
      <c r="BM40" s="473"/>
      <c r="BN40" s="473">
        <v>0</v>
      </c>
      <c r="BO40" s="473">
        <v>0</v>
      </c>
      <c r="BP40" s="473">
        <v>0</v>
      </c>
      <c r="BQ40" s="473"/>
      <c r="BR40" s="473">
        <v>4974402.1460000006</v>
      </c>
      <c r="BS40" s="473">
        <v>2312038.7400000007</v>
      </c>
      <c r="BT40" s="473">
        <v>7286440.8919999991</v>
      </c>
      <c r="BU40" s="473" t="s">
        <v>537</v>
      </c>
      <c r="BV40" s="473">
        <v>1372881.767</v>
      </c>
      <c r="BW40" s="473">
        <v>564854.10400000005</v>
      </c>
      <c r="BX40" s="473">
        <v>1937735.871</v>
      </c>
      <c r="BY40" s="473"/>
      <c r="BZ40" s="473">
        <v>4974402.1460000006</v>
      </c>
      <c r="CA40" s="473">
        <v>2312038.7400000007</v>
      </c>
      <c r="CB40" s="473">
        <v>7286440.8919999991</v>
      </c>
      <c r="CC40" s="24"/>
      <c r="CD40" s="24"/>
      <c r="CE40" s="24"/>
      <c r="CF40" s="24"/>
    </row>
    <row r="41" spans="1:84" s="469" customFormat="1" ht="9" customHeight="1">
      <c r="A41" s="474" t="s">
        <v>521</v>
      </c>
      <c r="B41" s="475">
        <v>-3865843.1779999998</v>
      </c>
      <c r="C41" s="475">
        <v>-1049179.0930000001</v>
      </c>
      <c r="D41" s="475">
        <v>-4915022.2709999997</v>
      </c>
      <c r="E41" s="475"/>
      <c r="F41" s="475">
        <v>-126590.353</v>
      </c>
      <c r="G41" s="475">
        <v>-13967.166999999999</v>
      </c>
      <c r="H41" s="475">
        <v>-140557.52100000001</v>
      </c>
      <c r="I41" s="475"/>
      <c r="J41" s="475">
        <v>-5723614.8269999996</v>
      </c>
      <c r="K41" s="475">
        <v>-1235956.67</v>
      </c>
      <c r="L41" s="475">
        <v>-6959571.4979999997</v>
      </c>
      <c r="M41" s="474" t="s">
        <v>521</v>
      </c>
      <c r="N41" s="475">
        <v>-606786.88300000003</v>
      </c>
      <c r="O41" s="475">
        <v>-157680.78899999999</v>
      </c>
      <c r="P41" s="475">
        <v>-764467.67299999995</v>
      </c>
      <c r="Q41" s="475"/>
      <c r="R41" s="475">
        <v>-430626.02100000001</v>
      </c>
      <c r="S41" s="475">
        <v>-342297.09399999998</v>
      </c>
      <c r="T41" s="475">
        <v>-772923.11600000004</v>
      </c>
      <c r="U41" s="475"/>
      <c r="V41" s="475">
        <v>-2801709.1340000001</v>
      </c>
      <c r="W41" s="475">
        <v>-848254.18700000003</v>
      </c>
      <c r="X41" s="475">
        <v>-3649963.321</v>
      </c>
      <c r="Y41" s="474" t="s">
        <v>521</v>
      </c>
      <c r="Z41" s="475">
        <v>-15114.281000000001</v>
      </c>
      <c r="AA41" s="475">
        <v>-4507.817</v>
      </c>
      <c r="AB41" s="475">
        <v>-19622.098999999998</v>
      </c>
      <c r="AC41" s="475"/>
      <c r="AD41" s="475">
        <v>-2171151.4929999998</v>
      </c>
      <c r="AE41" s="475">
        <v>-362566.55699999997</v>
      </c>
      <c r="AF41" s="475">
        <v>-2533718.051</v>
      </c>
      <c r="AG41" s="475"/>
      <c r="AH41" s="475">
        <v>-1091649.936</v>
      </c>
      <c r="AI41" s="475">
        <v>-8032.3609999999999</v>
      </c>
      <c r="AJ41" s="475">
        <v>-1099682.298</v>
      </c>
      <c r="AK41" s="474" t="s">
        <v>521</v>
      </c>
      <c r="AL41" s="475">
        <v>-144196.155</v>
      </c>
      <c r="AM41" s="475">
        <v>-81743.66</v>
      </c>
      <c r="AN41" s="475">
        <v>-225939.81599999999</v>
      </c>
      <c r="AO41" s="475"/>
      <c r="AP41" s="475">
        <v>-397992.50199999998</v>
      </c>
      <c r="AQ41" s="475">
        <v>-132.58199999999999</v>
      </c>
      <c r="AR41" s="475">
        <v>-398125.08500000002</v>
      </c>
      <c r="AS41" s="475"/>
      <c r="AT41" s="475">
        <v>-176089.49799999999</v>
      </c>
      <c r="AU41" s="475">
        <v>0</v>
      </c>
      <c r="AV41" s="475">
        <v>-176089.49799999999</v>
      </c>
      <c r="AW41" s="474" t="s">
        <v>521</v>
      </c>
      <c r="AX41" s="475">
        <v>-149223.783</v>
      </c>
      <c r="AY41" s="475">
        <v>0</v>
      </c>
      <c r="AZ41" s="475">
        <v>-149223.783</v>
      </c>
      <c r="BA41" s="475"/>
      <c r="BB41" s="475">
        <v>-45369.453000000001</v>
      </c>
      <c r="BC41" s="475">
        <v>-22.652000000000001</v>
      </c>
      <c r="BD41" s="475">
        <v>-45392.105000000003</v>
      </c>
      <c r="BE41" s="475"/>
      <c r="BF41" s="475">
        <v>-1878.921</v>
      </c>
      <c r="BG41" s="475">
        <v>-8410.4050000000007</v>
      </c>
      <c r="BH41" s="475">
        <v>-10289.325999999999</v>
      </c>
      <c r="BI41" s="474" t="s">
        <v>521</v>
      </c>
      <c r="BJ41" s="475">
        <v>-287</v>
      </c>
      <c r="BK41" s="475">
        <v>-725.38199999999995</v>
      </c>
      <c r="BL41" s="475">
        <v>-1012.3819999999999</v>
      </c>
      <c r="BM41" s="475"/>
      <c r="BN41" s="475">
        <v>-2334.3330000000001</v>
      </c>
      <c r="BO41" s="475">
        <v>-8229.1260000000002</v>
      </c>
      <c r="BP41" s="475">
        <v>-10563.46</v>
      </c>
      <c r="BQ41" s="475"/>
      <c r="BR41" s="475">
        <v>-17750457.751000002</v>
      </c>
      <c r="BS41" s="475">
        <v>-4121705.5419999994</v>
      </c>
      <c r="BT41" s="475">
        <v>-21872163.302999999</v>
      </c>
      <c r="BU41" s="474" t="s">
        <v>521</v>
      </c>
      <c r="BV41" s="475">
        <v>-5723614.8269999996</v>
      </c>
      <c r="BW41" s="475">
        <v>-1243031.4480000001</v>
      </c>
      <c r="BX41" s="475">
        <v>-6966646.2750000004</v>
      </c>
      <c r="BY41" s="475"/>
      <c r="BZ41" s="475">
        <v>-17750457.751000002</v>
      </c>
      <c r="CA41" s="475">
        <v>-4128780.3199999994</v>
      </c>
      <c r="CB41" s="475">
        <v>-21879238.079999998</v>
      </c>
      <c r="CC41" s="24"/>
      <c r="CD41" s="24"/>
      <c r="CE41" s="24"/>
      <c r="CF41" s="24"/>
    </row>
    <row r="42" spans="1:84" s="469" customFormat="1" ht="9" customHeight="1">
      <c r="A42" s="474" t="s">
        <v>538</v>
      </c>
      <c r="B42" s="475">
        <v>-73790.123000000007</v>
      </c>
      <c r="C42" s="475">
        <v>-26025.469000000001</v>
      </c>
      <c r="D42" s="475">
        <v>-99815.592999999993</v>
      </c>
      <c r="E42" s="475"/>
      <c r="F42" s="475">
        <v>-1636.2729999999999</v>
      </c>
      <c r="G42" s="475">
        <v>-360.17899999999997</v>
      </c>
      <c r="H42" s="475">
        <v>-1996.453</v>
      </c>
      <c r="I42" s="475"/>
      <c r="J42" s="475">
        <v>-54466.072999999997</v>
      </c>
      <c r="K42" s="475">
        <v>-30773.718000000001</v>
      </c>
      <c r="L42" s="475">
        <v>-85239.790999999997</v>
      </c>
      <c r="M42" s="474" t="s">
        <v>538</v>
      </c>
      <c r="N42" s="475">
        <v>-9952.491</v>
      </c>
      <c r="O42" s="475">
        <v>-11363.946</v>
      </c>
      <c r="P42" s="475">
        <v>-21316.437000000002</v>
      </c>
      <c r="Q42" s="475"/>
      <c r="R42" s="475">
        <v>-10346.401</v>
      </c>
      <c r="S42" s="475">
        <v>-6440.0379999999996</v>
      </c>
      <c r="T42" s="475">
        <v>-16786.439999999999</v>
      </c>
      <c r="U42" s="475"/>
      <c r="V42" s="475">
        <v>-19444.671999999999</v>
      </c>
      <c r="W42" s="475">
        <v>-10212.129999999999</v>
      </c>
      <c r="X42" s="475">
        <v>-29656.803</v>
      </c>
      <c r="Y42" s="474" t="s">
        <v>538</v>
      </c>
      <c r="Z42" s="475">
        <v>0</v>
      </c>
      <c r="AA42" s="475">
        <v>0</v>
      </c>
      <c r="AB42" s="475">
        <v>0</v>
      </c>
      <c r="AC42" s="475"/>
      <c r="AD42" s="475">
        <v>-26325.817999999999</v>
      </c>
      <c r="AE42" s="475">
        <v>-9065.0589999999993</v>
      </c>
      <c r="AF42" s="475">
        <v>-35390.877</v>
      </c>
      <c r="AG42" s="475"/>
      <c r="AH42" s="475">
        <v>-42644.754000000001</v>
      </c>
      <c r="AI42" s="475">
        <v>-92.661000000000001</v>
      </c>
      <c r="AJ42" s="475">
        <v>-42737.415999999997</v>
      </c>
      <c r="AK42" s="474" t="s">
        <v>538</v>
      </c>
      <c r="AL42" s="475">
        <v>-4369.625</v>
      </c>
      <c r="AM42" s="475">
        <v>-1227.51</v>
      </c>
      <c r="AN42" s="475">
        <v>-5597.1350000000002</v>
      </c>
      <c r="AO42" s="475"/>
      <c r="AP42" s="475">
        <v>-10082.136</v>
      </c>
      <c r="AQ42" s="475">
        <v>0</v>
      </c>
      <c r="AR42" s="475">
        <v>-10082.136</v>
      </c>
      <c r="AS42" s="475"/>
      <c r="AT42" s="475">
        <v>-2619.7060000000001</v>
      </c>
      <c r="AU42" s="475">
        <v>-1968.76</v>
      </c>
      <c r="AV42" s="475">
        <v>-4588.4660000000003</v>
      </c>
      <c r="AW42" s="474" t="s">
        <v>538</v>
      </c>
      <c r="AX42" s="475">
        <v>-1069.816</v>
      </c>
      <c r="AY42" s="475">
        <v>0</v>
      </c>
      <c r="AZ42" s="475">
        <v>-1069.816</v>
      </c>
      <c r="BA42" s="475"/>
      <c r="BB42" s="475">
        <v>-2533.6640000000002</v>
      </c>
      <c r="BC42" s="475">
        <v>0</v>
      </c>
      <c r="BD42" s="475">
        <v>-2533.6640000000002</v>
      </c>
      <c r="BE42" s="475"/>
      <c r="BF42" s="475">
        <v>-63.92</v>
      </c>
      <c r="BG42" s="475">
        <v>-1246.961</v>
      </c>
      <c r="BH42" s="475">
        <v>-1310.8820000000001</v>
      </c>
      <c r="BI42" s="474" t="s">
        <v>538</v>
      </c>
      <c r="BJ42" s="475">
        <v>0</v>
      </c>
      <c r="BK42" s="475">
        <v>-59.18</v>
      </c>
      <c r="BL42" s="475">
        <v>-59.18</v>
      </c>
      <c r="BM42" s="475"/>
      <c r="BN42" s="475">
        <v>-478.44499999999999</v>
      </c>
      <c r="BO42" s="475">
        <v>-604.274</v>
      </c>
      <c r="BP42" s="475">
        <v>-1082.7190000000001</v>
      </c>
      <c r="BQ42" s="475"/>
      <c r="BR42" s="475">
        <v>-259823.91700000004</v>
      </c>
      <c r="BS42" s="475">
        <v>-99439.88499999998</v>
      </c>
      <c r="BT42" s="475">
        <v>-359263.8079999999</v>
      </c>
      <c r="BU42" s="474" t="s">
        <v>538</v>
      </c>
      <c r="BV42" s="475">
        <v>-54466.072999999997</v>
      </c>
      <c r="BW42" s="475">
        <v>-33475.161999999997</v>
      </c>
      <c r="BX42" s="475">
        <v>-87941.235000000001</v>
      </c>
      <c r="BY42" s="475"/>
      <c r="BZ42" s="475">
        <v>-259823.91700000004</v>
      </c>
      <c r="CA42" s="475">
        <v>-102141.32899999998</v>
      </c>
      <c r="CB42" s="475">
        <v>-361965.25199999986</v>
      </c>
      <c r="CC42" s="24"/>
      <c r="CD42" s="24"/>
      <c r="CE42" s="24"/>
      <c r="CF42" s="24"/>
    </row>
    <row r="43" spans="1:84" s="35" customFormat="1" ht="4.3499999999999996" customHeight="1">
      <c r="A43" s="474"/>
      <c r="B43" s="471"/>
      <c r="C43" s="471"/>
      <c r="D43" s="471"/>
      <c r="E43" s="471"/>
      <c r="F43" s="471"/>
      <c r="G43" s="471"/>
      <c r="H43" s="471"/>
      <c r="I43" s="471"/>
      <c r="J43" s="471"/>
      <c r="K43" s="471"/>
      <c r="L43" s="471"/>
      <c r="M43" s="474"/>
      <c r="N43" s="471"/>
      <c r="O43" s="471"/>
      <c r="P43" s="471"/>
      <c r="Q43" s="471"/>
      <c r="R43" s="471"/>
      <c r="S43" s="471"/>
      <c r="T43" s="471"/>
      <c r="U43" s="471"/>
      <c r="V43" s="471"/>
      <c r="W43" s="471"/>
      <c r="X43" s="471"/>
      <c r="Y43" s="474"/>
      <c r="Z43" s="471"/>
      <c r="AA43" s="471"/>
      <c r="AB43" s="471"/>
      <c r="AC43" s="471"/>
      <c r="AD43" s="471"/>
      <c r="AE43" s="471"/>
      <c r="AF43" s="471"/>
      <c r="AG43" s="471"/>
      <c r="AH43" s="471"/>
      <c r="AI43" s="471"/>
      <c r="AJ43" s="471"/>
      <c r="AK43" s="474"/>
      <c r="AL43" s="471"/>
      <c r="AM43" s="471"/>
      <c r="AN43" s="471"/>
      <c r="AO43" s="471"/>
      <c r="AP43" s="471"/>
      <c r="AQ43" s="471"/>
      <c r="AR43" s="471"/>
      <c r="AS43" s="471"/>
      <c r="AT43" s="471"/>
      <c r="AU43" s="471"/>
      <c r="AV43" s="471"/>
      <c r="AW43" s="474"/>
      <c r="AX43" s="471"/>
      <c r="AY43" s="471"/>
      <c r="AZ43" s="471"/>
      <c r="BA43" s="471"/>
      <c r="BB43" s="471"/>
      <c r="BC43" s="471"/>
      <c r="BD43" s="471"/>
      <c r="BE43" s="471"/>
      <c r="BF43" s="471"/>
      <c r="BG43" s="471"/>
      <c r="BH43" s="471"/>
      <c r="BI43" s="474"/>
      <c r="BJ43" s="471"/>
      <c r="BK43" s="471"/>
      <c r="BL43" s="471"/>
      <c r="BM43" s="471"/>
      <c r="BN43" s="471"/>
      <c r="BO43" s="471"/>
      <c r="BP43" s="471"/>
      <c r="BQ43" s="471"/>
      <c r="BR43" s="471"/>
      <c r="BS43" s="471"/>
      <c r="BT43" s="471"/>
      <c r="BU43" s="474"/>
      <c r="BV43" s="471"/>
      <c r="BW43" s="471"/>
      <c r="BX43" s="471"/>
      <c r="BY43" s="471"/>
      <c r="BZ43" s="471"/>
      <c r="CA43" s="471"/>
      <c r="CB43" s="471"/>
      <c r="CC43" s="18"/>
      <c r="CD43" s="18"/>
      <c r="CE43" s="18"/>
      <c r="CF43" s="18"/>
    </row>
    <row r="44" spans="1:84" s="469" customFormat="1" ht="9" customHeight="1">
      <c r="A44" s="474" t="s">
        <v>539</v>
      </c>
      <c r="B44" s="475">
        <v>894251.16200000001</v>
      </c>
      <c r="C44" s="475">
        <v>695737.38600000006</v>
      </c>
      <c r="D44" s="475">
        <v>1589988.548</v>
      </c>
      <c r="E44" s="475"/>
      <c r="F44" s="475">
        <v>2850.1469999999999</v>
      </c>
      <c r="G44" s="475">
        <v>248.22900000000001</v>
      </c>
      <c r="H44" s="475">
        <v>3098.3760000000002</v>
      </c>
      <c r="I44" s="475"/>
      <c r="J44" s="475">
        <v>1564282.52</v>
      </c>
      <c r="K44" s="475">
        <v>2167668.8509999998</v>
      </c>
      <c r="L44" s="475">
        <v>3731951.372</v>
      </c>
      <c r="M44" s="474" t="s">
        <v>539</v>
      </c>
      <c r="N44" s="475">
        <v>75567.623000000007</v>
      </c>
      <c r="O44" s="475">
        <v>8844.6550000000007</v>
      </c>
      <c r="P44" s="475">
        <v>84412.278000000006</v>
      </c>
      <c r="Q44" s="475"/>
      <c r="R44" s="475">
        <v>174199.12700000001</v>
      </c>
      <c r="S44" s="475">
        <v>30195.365000000002</v>
      </c>
      <c r="T44" s="475">
        <v>204394.492</v>
      </c>
      <c r="U44" s="475"/>
      <c r="V44" s="475">
        <v>1963097.66</v>
      </c>
      <c r="W44" s="475">
        <v>150519.31299999999</v>
      </c>
      <c r="X44" s="475">
        <v>2113616.9739999999</v>
      </c>
      <c r="Y44" s="474" t="s">
        <v>539</v>
      </c>
      <c r="Z44" s="475">
        <v>173083.03899999999</v>
      </c>
      <c r="AA44" s="475">
        <v>3705.14</v>
      </c>
      <c r="AB44" s="475">
        <v>176788.179</v>
      </c>
      <c r="AC44" s="475"/>
      <c r="AD44" s="475">
        <v>356623.08500000002</v>
      </c>
      <c r="AE44" s="475">
        <v>302359.67599999998</v>
      </c>
      <c r="AF44" s="475">
        <v>658982.76100000006</v>
      </c>
      <c r="AG44" s="475"/>
      <c r="AH44" s="475">
        <v>83922.107000000004</v>
      </c>
      <c r="AI44" s="475">
        <v>1281.454</v>
      </c>
      <c r="AJ44" s="475">
        <v>85203.562000000005</v>
      </c>
      <c r="AK44" s="474" t="s">
        <v>539</v>
      </c>
      <c r="AL44" s="475">
        <v>7985.5829999999996</v>
      </c>
      <c r="AM44" s="475">
        <v>2238.6129999999998</v>
      </c>
      <c r="AN44" s="475">
        <v>10224.197</v>
      </c>
      <c r="AO44" s="475"/>
      <c r="AP44" s="475">
        <v>145957.399</v>
      </c>
      <c r="AQ44" s="475">
        <v>448.77699999999999</v>
      </c>
      <c r="AR44" s="475">
        <v>146406.17600000001</v>
      </c>
      <c r="AS44" s="475"/>
      <c r="AT44" s="475">
        <v>112747.079</v>
      </c>
      <c r="AU44" s="475">
        <v>208347.12700000001</v>
      </c>
      <c r="AV44" s="475">
        <v>321094.20600000001</v>
      </c>
      <c r="AW44" s="474" t="s">
        <v>539</v>
      </c>
      <c r="AX44" s="475">
        <v>30783.596000000001</v>
      </c>
      <c r="AY44" s="475">
        <v>992.35299999999995</v>
      </c>
      <c r="AZ44" s="475">
        <v>31775.949000000001</v>
      </c>
      <c r="BA44" s="475"/>
      <c r="BB44" s="475">
        <v>27122.816999999999</v>
      </c>
      <c r="BC44" s="475">
        <v>637.09699999999998</v>
      </c>
      <c r="BD44" s="475">
        <v>27759.914000000001</v>
      </c>
      <c r="BE44" s="475"/>
      <c r="BF44" s="475">
        <v>67.72</v>
      </c>
      <c r="BG44" s="475">
        <v>3001.3560000000002</v>
      </c>
      <c r="BH44" s="475">
        <v>3069.076</v>
      </c>
      <c r="BI44" s="474" t="s">
        <v>539</v>
      </c>
      <c r="BJ44" s="475">
        <v>233.17599999999999</v>
      </c>
      <c r="BK44" s="475">
        <v>1707.9970000000001</v>
      </c>
      <c r="BL44" s="475">
        <v>1941.174</v>
      </c>
      <c r="BM44" s="475"/>
      <c r="BN44" s="475">
        <v>25632.021000000001</v>
      </c>
      <c r="BO44" s="475">
        <v>0</v>
      </c>
      <c r="BP44" s="475">
        <v>25632.021000000001</v>
      </c>
      <c r="BQ44" s="475"/>
      <c r="BR44" s="475">
        <v>5638405.8609999986</v>
      </c>
      <c r="BS44" s="475">
        <v>3577933.389</v>
      </c>
      <c r="BT44" s="475">
        <v>9216339.2550000008</v>
      </c>
      <c r="BU44" s="474" t="s">
        <v>539</v>
      </c>
      <c r="BV44" s="475">
        <v>1564282.52</v>
      </c>
      <c r="BW44" s="475">
        <v>2170072.3820000002</v>
      </c>
      <c r="BX44" s="475">
        <v>3734354.9019999998</v>
      </c>
      <c r="BY44" s="475"/>
      <c r="BZ44" s="475">
        <v>5638405.8609999986</v>
      </c>
      <c r="CA44" s="475">
        <v>3580336.9200000004</v>
      </c>
      <c r="CB44" s="475">
        <v>9218742.7850000001</v>
      </c>
      <c r="CC44" s="24"/>
      <c r="CD44" s="24"/>
      <c r="CE44" s="24"/>
      <c r="CF44" s="24"/>
    </row>
    <row r="45" spans="1:84" s="35" customFormat="1" ht="4.3499999999999996" customHeight="1">
      <c r="A45" s="474"/>
      <c r="B45" s="475"/>
      <c r="C45" s="475"/>
      <c r="D45" s="475"/>
      <c r="E45" s="475"/>
      <c r="F45" s="475"/>
      <c r="G45" s="475"/>
      <c r="H45" s="475"/>
      <c r="I45" s="475"/>
      <c r="J45" s="475"/>
      <c r="K45" s="475"/>
      <c r="L45" s="475"/>
      <c r="M45" s="474"/>
      <c r="N45" s="475"/>
      <c r="O45" s="475"/>
      <c r="P45" s="475"/>
      <c r="Q45" s="471"/>
      <c r="R45" s="475"/>
      <c r="S45" s="475"/>
      <c r="T45" s="475"/>
      <c r="U45" s="471"/>
      <c r="V45" s="475"/>
      <c r="W45" s="475"/>
      <c r="X45" s="475"/>
      <c r="Y45" s="474"/>
      <c r="Z45" s="475"/>
      <c r="AA45" s="475"/>
      <c r="AB45" s="475"/>
      <c r="AC45" s="471"/>
      <c r="AD45" s="475"/>
      <c r="AE45" s="475"/>
      <c r="AF45" s="475"/>
      <c r="AG45" s="471"/>
      <c r="AH45" s="475"/>
      <c r="AI45" s="475"/>
      <c r="AJ45" s="475"/>
      <c r="AK45" s="474"/>
      <c r="AL45" s="475"/>
      <c r="AM45" s="475"/>
      <c r="AN45" s="475"/>
      <c r="AO45" s="471"/>
      <c r="AP45" s="475"/>
      <c r="AQ45" s="475"/>
      <c r="AR45" s="475"/>
      <c r="AS45" s="471"/>
      <c r="AT45" s="475"/>
      <c r="AU45" s="475"/>
      <c r="AV45" s="475"/>
      <c r="AW45" s="474"/>
      <c r="AX45" s="475"/>
      <c r="AY45" s="475"/>
      <c r="AZ45" s="475"/>
      <c r="BA45" s="471"/>
      <c r="BB45" s="475"/>
      <c r="BC45" s="475"/>
      <c r="BD45" s="475"/>
      <c r="BE45" s="471"/>
      <c r="BF45" s="475"/>
      <c r="BG45" s="475"/>
      <c r="BH45" s="475"/>
      <c r="BI45" s="474"/>
      <c r="BJ45" s="475"/>
      <c r="BK45" s="475"/>
      <c r="BL45" s="475"/>
      <c r="BM45" s="475"/>
      <c r="BN45" s="475"/>
      <c r="BO45" s="475"/>
      <c r="BP45" s="475"/>
      <c r="BQ45" s="475"/>
      <c r="BR45" s="475"/>
      <c r="BS45" s="475"/>
      <c r="BT45" s="475"/>
      <c r="BU45" s="474"/>
      <c r="BV45" s="475"/>
      <c r="BW45" s="475"/>
      <c r="BX45" s="475"/>
      <c r="BY45" s="475"/>
      <c r="BZ45" s="475"/>
      <c r="CA45" s="475"/>
      <c r="CB45" s="475"/>
      <c r="CC45" s="18"/>
      <c r="CD45" s="18"/>
      <c r="CE45" s="18"/>
      <c r="CF45" s="18"/>
    </row>
    <row r="46" spans="1:84" s="469" customFormat="1" ht="9" customHeight="1">
      <c r="A46" s="466" t="s">
        <v>540</v>
      </c>
      <c r="B46" s="467">
        <v>591831.47100000002</v>
      </c>
      <c r="C46" s="467">
        <v>234372.50899999999</v>
      </c>
      <c r="D46" s="467">
        <v>826203.98100000003</v>
      </c>
      <c r="E46" s="467"/>
      <c r="F46" s="467">
        <v>12037.794</v>
      </c>
      <c r="G46" s="467">
        <v>2019.585</v>
      </c>
      <c r="H46" s="467">
        <v>14057.379000000001</v>
      </c>
      <c r="I46" s="467"/>
      <c r="J46" s="467">
        <v>728441.47400000005</v>
      </c>
      <c r="K46" s="467">
        <v>467007.14299999998</v>
      </c>
      <c r="L46" s="467">
        <v>1195448.6170000001</v>
      </c>
      <c r="M46" s="466" t="s">
        <v>540</v>
      </c>
      <c r="N46" s="467">
        <v>92760.273000000001</v>
      </c>
      <c r="O46" s="467">
        <v>32448.797999999999</v>
      </c>
      <c r="P46" s="467">
        <v>125209.072</v>
      </c>
      <c r="Q46" s="467"/>
      <c r="R46" s="467">
        <v>79458.716</v>
      </c>
      <c r="S46" s="467">
        <v>61315.044999999998</v>
      </c>
      <c r="T46" s="467">
        <v>140773.76199999999</v>
      </c>
      <c r="U46" s="467"/>
      <c r="V46" s="467">
        <v>250521.54800000001</v>
      </c>
      <c r="W46" s="467">
        <v>164820.087</v>
      </c>
      <c r="X46" s="467">
        <v>415341.636</v>
      </c>
      <c r="Y46" s="466" t="s">
        <v>540</v>
      </c>
      <c r="Z46" s="467">
        <v>34169.983</v>
      </c>
      <c r="AA46" s="467">
        <v>9150.1290000000008</v>
      </c>
      <c r="AB46" s="467">
        <v>43320.112000000001</v>
      </c>
      <c r="AC46" s="467"/>
      <c r="AD46" s="467">
        <v>314336.049</v>
      </c>
      <c r="AE46" s="467">
        <v>183964.08900000001</v>
      </c>
      <c r="AF46" s="467">
        <v>498300.13900000002</v>
      </c>
      <c r="AG46" s="467"/>
      <c r="AH46" s="467">
        <v>140732.04</v>
      </c>
      <c r="AI46" s="467">
        <v>572.36</v>
      </c>
      <c r="AJ46" s="467">
        <v>141304.40100000001</v>
      </c>
      <c r="AK46" s="466" t="s">
        <v>540</v>
      </c>
      <c r="AL46" s="467">
        <v>13508.905000000001</v>
      </c>
      <c r="AM46" s="467">
        <v>9690.7970000000005</v>
      </c>
      <c r="AN46" s="467">
        <v>23199.702000000001</v>
      </c>
      <c r="AO46" s="467"/>
      <c r="AP46" s="467">
        <v>48532.46</v>
      </c>
      <c r="AQ46" s="467">
        <v>23.882999999999999</v>
      </c>
      <c r="AR46" s="467">
        <v>48556.343999999997</v>
      </c>
      <c r="AS46" s="467"/>
      <c r="AT46" s="467">
        <v>29224.792000000001</v>
      </c>
      <c r="AU46" s="467">
        <v>79987.095000000001</v>
      </c>
      <c r="AV46" s="467">
        <v>109211.887</v>
      </c>
      <c r="AW46" s="466" t="s">
        <v>540</v>
      </c>
      <c r="AX46" s="467">
        <v>30555.683000000001</v>
      </c>
      <c r="AY46" s="467">
        <v>0</v>
      </c>
      <c r="AZ46" s="467">
        <v>30555.683000000001</v>
      </c>
      <c r="BA46" s="467"/>
      <c r="BB46" s="467">
        <v>16486.804</v>
      </c>
      <c r="BC46" s="467">
        <v>39.932000000000002</v>
      </c>
      <c r="BD46" s="467">
        <v>16526.737000000001</v>
      </c>
      <c r="BE46" s="467"/>
      <c r="BF46" s="467">
        <v>7239.3450000000003</v>
      </c>
      <c r="BG46" s="467">
        <v>11567.695</v>
      </c>
      <c r="BH46" s="467">
        <v>18807.04</v>
      </c>
      <c r="BI46" s="466" t="s">
        <v>540</v>
      </c>
      <c r="BJ46" s="467">
        <v>1225.992</v>
      </c>
      <c r="BK46" s="467">
        <v>1086.115</v>
      </c>
      <c r="BL46" s="467">
        <v>2312.1080000000002</v>
      </c>
      <c r="BM46" s="467"/>
      <c r="BN46" s="467">
        <v>5925.2030000000004</v>
      </c>
      <c r="BO46" s="467">
        <v>6635.6490000000003</v>
      </c>
      <c r="BP46" s="467">
        <v>12560.852999999999</v>
      </c>
      <c r="BQ46" s="467"/>
      <c r="BR46" s="467">
        <v>2396988.5320000006</v>
      </c>
      <c r="BS46" s="467">
        <v>1264700.9109999998</v>
      </c>
      <c r="BT46" s="467">
        <v>3661689.4530000011</v>
      </c>
      <c r="BU46" s="466" t="s">
        <v>540</v>
      </c>
      <c r="BV46" s="467">
        <v>728441.50600000005</v>
      </c>
      <c r="BW46" s="467">
        <v>478296.29800000001</v>
      </c>
      <c r="BX46" s="467">
        <v>1206737.8049999999</v>
      </c>
      <c r="BY46" s="467"/>
      <c r="BZ46" s="467">
        <v>2396988.5640000007</v>
      </c>
      <c r="CA46" s="467">
        <v>1275990.0659999999</v>
      </c>
      <c r="CB46" s="467">
        <v>3672978.6410000008</v>
      </c>
      <c r="CC46" s="24"/>
      <c r="CD46" s="24"/>
      <c r="CE46" s="24"/>
      <c r="CF46" s="24"/>
    </row>
    <row r="47" spans="1:84" s="469" customFormat="1" ht="9" customHeight="1">
      <c r="A47" s="478" t="s">
        <v>541</v>
      </c>
      <c r="B47" s="471">
        <v>72.296000000000006</v>
      </c>
      <c r="C47" s="471">
        <v>26104.879000000001</v>
      </c>
      <c r="D47" s="471">
        <v>26177.175999999999</v>
      </c>
      <c r="E47" s="471"/>
      <c r="F47" s="471">
        <v>21.962</v>
      </c>
      <c r="G47" s="471">
        <v>9.6809999999999992</v>
      </c>
      <c r="H47" s="471">
        <v>31.643999999999998</v>
      </c>
      <c r="I47" s="471"/>
      <c r="J47" s="471">
        <v>124.39</v>
      </c>
      <c r="K47" s="471">
        <v>65726.508000000002</v>
      </c>
      <c r="L47" s="471">
        <v>65850.899000000005</v>
      </c>
      <c r="M47" s="478" t="s">
        <v>541</v>
      </c>
      <c r="N47" s="471">
        <v>17.241</v>
      </c>
      <c r="O47" s="471">
        <v>1656.171</v>
      </c>
      <c r="P47" s="471">
        <v>1673.412</v>
      </c>
      <c r="Q47" s="471"/>
      <c r="R47" s="471">
        <v>5751.9139999999998</v>
      </c>
      <c r="S47" s="471">
        <v>7228.11</v>
      </c>
      <c r="T47" s="471">
        <v>12980.023999999999</v>
      </c>
      <c r="U47" s="471"/>
      <c r="V47" s="471">
        <v>0</v>
      </c>
      <c r="W47" s="471">
        <v>18851.875</v>
      </c>
      <c r="X47" s="471">
        <v>18851.875</v>
      </c>
      <c r="Y47" s="478" t="s">
        <v>541</v>
      </c>
      <c r="Z47" s="471">
        <v>383.71100000000001</v>
      </c>
      <c r="AA47" s="471">
        <v>2969.0619999999999</v>
      </c>
      <c r="AB47" s="471">
        <v>3352.7730000000001</v>
      </c>
      <c r="AC47" s="471"/>
      <c r="AD47" s="471">
        <v>101.121</v>
      </c>
      <c r="AE47" s="471">
        <v>17771.277999999998</v>
      </c>
      <c r="AF47" s="471">
        <v>17872.400000000001</v>
      </c>
      <c r="AG47" s="471"/>
      <c r="AH47" s="471">
        <v>89.751999999999995</v>
      </c>
      <c r="AI47" s="471">
        <v>501.47199999999998</v>
      </c>
      <c r="AJ47" s="471">
        <v>591.22500000000002</v>
      </c>
      <c r="AK47" s="478" t="s">
        <v>541</v>
      </c>
      <c r="AL47" s="471">
        <v>0</v>
      </c>
      <c r="AM47" s="471">
        <v>903.03700000000003</v>
      </c>
      <c r="AN47" s="471">
        <v>903.03700000000003</v>
      </c>
      <c r="AO47" s="471"/>
      <c r="AP47" s="471">
        <v>0</v>
      </c>
      <c r="AQ47" s="471">
        <v>23.349</v>
      </c>
      <c r="AR47" s="471">
        <v>23.349</v>
      </c>
      <c r="AS47" s="471"/>
      <c r="AT47" s="471">
        <v>42.070999999999998</v>
      </c>
      <c r="AU47" s="471">
        <v>9039.0139999999992</v>
      </c>
      <c r="AV47" s="471">
        <v>9081.0849999999991</v>
      </c>
      <c r="AW47" s="478" t="s">
        <v>541</v>
      </c>
      <c r="AX47" s="471">
        <v>514.58900000000006</v>
      </c>
      <c r="AY47" s="471">
        <v>0</v>
      </c>
      <c r="AZ47" s="471">
        <v>514.58900000000006</v>
      </c>
      <c r="BA47" s="471"/>
      <c r="BB47" s="471">
        <v>21.175999999999998</v>
      </c>
      <c r="BC47" s="471">
        <v>10.534000000000001</v>
      </c>
      <c r="BD47" s="471">
        <v>31.710999999999999</v>
      </c>
      <c r="BE47" s="471"/>
      <c r="BF47" s="471">
        <v>0</v>
      </c>
      <c r="BG47" s="471">
        <v>1813.473</v>
      </c>
      <c r="BH47" s="471">
        <v>1813.473</v>
      </c>
      <c r="BI47" s="478" t="s">
        <v>541</v>
      </c>
      <c r="BJ47" s="471">
        <v>13.887</v>
      </c>
      <c r="BK47" s="471">
        <v>94.536000000000001</v>
      </c>
      <c r="BL47" s="471">
        <v>108.42400000000001</v>
      </c>
      <c r="BM47" s="471"/>
      <c r="BN47" s="471">
        <v>40.534999999999997</v>
      </c>
      <c r="BO47" s="471">
        <v>1.9930000000000001</v>
      </c>
      <c r="BP47" s="471">
        <v>42.527999999999999</v>
      </c>
      <c r="BQ47" s="471"/>
      <c r="BR47" s="471">
        <v>7194.6450000000004</v>
      </c>
      <c r="BS47" s="471">
        <v>152704.97200000001</v>
      </c>
      <c r="BT47" s="471">
        <v>159899.62400000001</v>
      </c>
      <c r="BU47" s="478" t="s">
        <v>541</v>
      </c>
      <c r="BV47" s="471">
        <v>124.39</v>
      </c>
      <c r="BW47" s="471">
        <v>63259.517</v>
      </c>
      <c r="BX47" s="471">
        <v>63383.906999999999</v>
      </c>
      <c r="BY47" s="471"/>
      <c r="BZ47" s="471">
        <v>7194.6450000000004</v>
      </c>
      <c r="CA47" s="471">
        <v>150237.981</v>
      </c>
      <c r="CB47" s="471">
        <v>157432.63200000001</v>
      </c>
      <c r="CC47" s="24"/>
      <c r="CD47" s="24"/>
      <c r="CE47" s="24"/>
      <c r="CF47" s="24"/>
    </row>
    <row r="48" spans="1:84" s="469" customFormat="1" ht="9" customHeight="1">
      <c r="A48" s="473" t="s">
        <v>542</v>
      </c>
      <c r="B48" s="471">
        <v>47.055</v>
      </c>
      <c r="C48" s="471">
        <v>0</v>
      </c>
      <c r="D48" s="471">
        <v>47.055</v>
      </c>
      <c r="E48" s="471"/>
      <c r="F48" s="471">
        <v>0</v>
      </c>
      <c r="G48" s="471">
        <v>0</v>
      </c>
      <c r="H48" s="471">
        <v>0</v>
      </c>
      <c r="I48" s="471"/>
      <c r="J48" s="471">
        <v>0</v>
      </c>
      <c r="K48" s="471">
        <v>-8.9999999999999993E-3</v>
      </c>
      <c r="L48" s="471">
        <v>-8.9999999999999993E-3</v>
      </c>
      <c r="M48" s="473" t="s">
        <v>542</v>
      </c>
      <c r="N48" s="471">
        <v>0</v>
      </c>
      <c r="O48" s="471">
        <v>0</v>
      </c>
      <c r="P48" s="471">
        <v>0</v>
      </c>
      <c r="Q48" s="471"/>
      <c r="R48" s="471">
        <v>0.97199999999999998</v>
      </c>
      <c r="S48" s="471">
        <v>0</v>
      </c>
      <c r="T48" s="471">
        <v>0.97199999999999998</v>
      </c>
      <c r="U48" s="471"/>
      <c r="V48" s="471">
        <v>0</v>
      </c>
      <c r="W48" s="471">
        <v>0</v>
      </c>
      <c r="X48" s="471">
        <v>0</v>
      </c>
      <c r="Y48" s="473" t="s">
        <v>542</v>
      </c>
      <c r="Z48" s="471">
        <v>0</v>
      </c>
      <c r="AA48" s="471">
        <v>0</v>
      </c>
      <c r="AB48" s="471">
        <v>0</v>
      </c>
      <c r="AC48" s="471"/>
      <c r="AD48" s="471">
        <v>0</v>
      </c>
      <c r="AE48" s="471">
        <v>11.417</v>
      </c>
      <c r="AF48" s="471">
        <v>11.417</v>
      </c>
      <c r="AG48" s="471"/>
      <c r="AH48" s="471">
        <v>0</v>
      </c>
      <c r="AI48" s="471">
        <v>0</v>
      </c>
      <c r="AJ48" s="471">
        <v>0</v>
      </c>
      <c r="AK48" s="473" t="s">
        <v>542</v>
      </c>
      <c r="AL48" s="471">
        <v>0</v>
      </c>
      <c r="AM48" s="471">
        <v>14.842000000000001</v>
      </c>
      <c r="AN48" s="471">
        <v>14.842000000000001</v>
      </c>
      <c r="AO48" s="471"/>
      <c r="AP48" s="471">
        <v>3.8879999999999999</v>
      </c>
      <c r="AQ48" s="471">
        <v>0</v>
      </c>
      <c r="AR48" s="471">
        <v>3.8879999999999999</v>
      </c>
      <c r="AS48" s="471"/>
      <c r="AT48" s="471">
        <v>63.756999999999998</v>
      </c>
      <c r="AU48" s="471">
        <v>0</v>
      </c>
      <c r="AV48" s="471">
        <v>63.756999999999998</v>
      </c>
      <c r="AW48" s="473" t="s">
        <v>542</v>
      </c>
      <c r="AX48" s="471">
        <v>0</v>
      </c>
      <c r="AY48" s="471">
        <v>0</v>
      </c>
      <c r="AZ48" s="471">
        <v>0</v>
      </c>
      <c r="BA48" s="471"/>
      <c r="BB48" s="471">
        <v>0</v>
      </c>
      <c r="BC48" s="471">
        <v>0</v>
      </c>
      <c r="BD48" s="471">
        <v>0</v>
      </c>
      <c r="BE48" s="471"/>
      <c r="BF48" s="471">
        <v>0</v>
      </c>
      <c r="BG48" s="471">
        <v>0</v>
      </c>
      <c r="BH48" s="471">
        <v>0</v>
      </c>
      <c r="BI48" s="473" t="s">
        <v>542</v>
      </c>
      <c r="BJ48" s="471">
        <v>5.0549999999999997</v>
      </c>
      <c r="BK48" s="471">
        <v>142.15899999999999</v>
      </c>
      <c r="BL48" s="471">
        <v>147.215</v>
      </c>
      <c r="BM48" s="471"/>
      <c r="BN48" s="471">
        <v>29.166</v>
      </c>
      <c r="BO48" s="471">
        <v>17.527999999999999</v>
      </c>
      <c r="BP48" s="471">
        <v>46.695</v>
      </c>
      <c r="BQ48" s="471"/>
      <c r="BR48" s="471">
        <v>149.893</v>
      </c>
      <c r="BS48" s="471">
        <v>185.93699999999998</v>
      </c>
      <c r="BT48" s="471">
        <v>335.83199999999999</v>
      </c>
      <c r="BU48" s="473" t="s">
        <v>542</v>
      </c>
      <c r="BV48" s="471">
        <v>0</v>
      </c>
      <c r="BW48" s="471">
        <v>0</v>
      </c>
      <c r="BX48" s="471">
        <v>0</v>
      </c>
      <c r="BY48" s="471"/>
      <c r="BZ48" s="471">
        <v>149.893</v>
      </c>
      <c r="CA48" s="471">
        <v>185.94599999999997</v>
      </c>
      <c r="CB48" s="471">
        <v>335.84100000000001</v>
      </c>
      <c r="CC48" s="24"/>
      <c r="CD48" s="24"/>
      <c r="CE48" s="24"/>
      <c r="CF48" s="24"/>
    </row>
    <row r="49" spans="1:84" s="469" customFormat="1" ht="9" customHeight="1">
      <c r="A49" s="473" t="s">
        <v>543</v>
      </c>
      <c r="B49" s="471">
        <v>0</v>
      </c>
      <c r="C49" s="471">
        <v>0</v>
      </c>
      <c r="D49" s="471">
        <v>0</v>
      </c>
      <c r="E49" s="471"/>
      <c r="F49" s="471">
        <v>0</v>
      </c>
      <c r="G49" s="471">
        <v>0</v>
      </c>
      <c r="H49" s="471">
        <v>0</v>
      </c>
      <c r="I49" s="471"/>
      <c r="J49" s="471">
        <v>0</v>
      </c>
      <c r="K49" s="471">
        <v>0</v>
      </c>
      <c r="L49" s="471">
        <v>0</v>
      </c>
      <c r="M49" s="473" t="s">
        <v>543</v>
      </c>
      <c r="N49" s="471">
        <v>0</v>
      </c>
      <c r="O49" s="471">
        <v>0</v>
      </c>
      <c r="P49" s="471">
        <v>0</v>
      </c>
      <c r="Q49" s="471"/>
      <c r="R49" s="471">
        <v>0</v>
      </c>
      <c r="S49" s="471">
        <v>0</v>
      </c>
      <c r="T49" s="471">
        <v>0</v>
      </c>
      <c r="U49" s="471"/>
      <c r="V49" s="471">
        <v>0</v>
      </c>
      <c r="W49" s="471">
        <v>0</v>
      </c>
      <c r="X49" s="471">
        <v>0</v>
      </c>
      <c r="Y49" s="473" t="s">
        <v>543</v>
      </c>
      <c r="Z49" s="471">
        <v>0</v>
      </c>
      <c r="AA49" s="471">
        <v>0</v>
      </c>
      <c r="AB49" s="471">
        <v>0</v>
      </c>
      <c r="AC49" s="471"/>
      <c r="AD49" s="471">
        <v>0</v>
      </c>
      <c r="AE49" s="471">
        <v>0</v>
      </c>
      <c r="AF49" s="471">
        <v>0</v>
      </c>
      <c r="AG49" s="471"/>
      <c r="AH49" s="471">
        <v>0</v>
      </c>
      <c r="AI49" s="471">
        <v>0</v>
      </c>
      <c r="AJ49" s="471">
        <v>0</v>
      </c>
      <c r="AK49" s="473" t="s">
        <v>543</v>
      </c>
      <c r="AL49" s="471">
        <v>0</v>
      </c>
      <c r="AM49" s="471">
        <v>0</v>
      </c>
      <c r="AN49" s="471">
        <v>0</v>
      </c>
      <c r="AO49" s="471"/>
      <c r="AP49" s="471">
        <v>0</v>
      </c>
      <c r="AQ49" s="471">
        <v>0</v>
      </c>
      <c r="AR49" s="471">
        <v>0</v>
      </c>
      <c r="AS49" s="471"/>
      <c r="AT49" s="471">
        <v>0</v>
      </c>
      <c r="AU49" s="471">
        <v>0</v>
      </c>
      <c r="AV49" s="471">
        <v>0</v>
      </c>
      <c r="AW49" s="473" t="s">
        <v>543</v>
      </c>
      <c r="AX49" s="471">
        <v>0</v>
      </c>
      <c r="AY49" s="471">
        <v>0</v>
      </c>
      <c r="AZ49" s="471">
        <v>0</v>
      </c>
      <c r="BA49" s="471"/>
      <c r="BB49" s="471">
        <v>0</v>
      </c>
      <c r="BC49" s="471">
        <v>0</v>
      </c>
      <c r="BD49" s="471">
        <v>0</v>
      </c>
      <c r="BE49" s="471"/>
      <c r="BF49" s="471">
        <v>0</v>
      </c>
      <c r="BG49" s="471">
        <v>0</v>
      </c>
      <c r="BH49" s="471">
        <v>0</v>
      </c>
      <c r="BI49" s="473" t="s">
        <v>543</v>
      </c>
      <c r="BJ49" s="471">
        <v>0</v>
      </c>
      <c r="BK49" s="471">
        <v>0</v>
      </c>
      <c r="BL49" s="471">
        <v>0</v>
      </c>
      <c r="BM49" s="471"/>
      <c r="BN49" s="471">
        <v>0</v>
      </c>
      <c r="BO49" s="471">
        <v>0</v>
      </c>
      <c r="BP49" s="471">
        <v>0</v>
      </c>
      <c r="BQ49" s="471"/>
      <c r="BR49" s="471">
        <v>0</v>
      </c>
      <c r="BS49" s="471">
        <v>0</v>
      </c>
      <c r="BT49" s="471">
        <v>0</v>
      </c>
      <c r="BU49" s="473" t="s">
        <v>543</v>
      </c>
      <c r="BV49" s="471">
        <v>0</v>
      </c>
      <c r="BW49" s="471">
        <v>0</v>
      </c>
      <c r="BX49" s="471">
        <v>0</v>
      </c>
      <c r="BY49" s="471"/>
      <c r="BZ49" s="471">
        <v>0</v>
      </c>
      <c r="CA49" s="471">
        <v>0</v>
      </c>
      <c r="CB49" s="471">
        <v>0</v>
      </c>
      <c r="CC49" s="24"/>
      <c r="CD49" s="24"/>
      <c r="CE49" s="24"/>
      <c r="CF49" s="24"/>
    </row>
    <row r="50" spans="1:84" s="469" customFormat="1" ht="9" customHeight="1">
      <c r="A50" s="473" t="s">
        <v>544</v>
      </c>
      <c r="B50" s="471">
        <v>591712.12</v>
      </c>
      <c r="C50" s="471">
        <v>208267.62899999999</v>
      </c>
      <c r="D50" s="471">
        <v>799979.74899999995</v>
      </c>
      <c r="E50" s="471"/>
      <c r="F50" s="471">
        <v>12015.831</v>
      </c>
      <c r="G50" s="471">
        <v>2009.903</v>
      </c>
      <c r="H50" s="471">
        <v>14025.735000000001</v>
      </c>
      <c r="I50" s="471"/>
      <c r="J50" s="471">
        <v>728317.08299999998</v>
      </c>
      <c r="K50" s="471">
        <v>401280.64399999997</v>
      </c>
      <c r="L50" s="471">
        <v>1129597.7279999999</v>
      </c>
      <c r="M50" s="473" t="s">
        <v>544</v>
      </c>
      <c r="N50" s="471">
        <v>90050.262000000002</v>
      </c>
      <c r="O50" s="471">
        <v>23752.047999999999</v>
      </c>
      <c r="P50" s="471">
        <v>113802.31</v>
      </c>
      <c r="Q50" s="471"/>
      <c r="R50" s="471">
        <v>73705.83</v>
      </c>
      <c r="S50" s="471">
        <v>54086.934000000001</v>
      </c>
      <c r="T50" s="471">
        <v>127792.764</v>
      </c>
      <c r="U50" s="471"/>
      <c r="V50" s="471">
        <v>250521.54800000001</v>
      </c>
      <c r="W50" s="471">
        <v>145968.212</v>
      </c>
      <c r="X50" s="471">
        <v>396489.761</v>
      </c>
      <c r="Y50" s="473" t="s">
        <v>544</v>
      </c>
      <c r="Z50" s="471">
        <v>33786.271000000001</v>
      </c>
      <c r="AA50" s="471">
        <v>6181.0659999999998</v>
      </c>
      <c r="AB50" s="471">
        <v>39967.338000000003</v>
      </c>
      <c r="AC50" s="471"/>
      <c r="AD50" s="471">
        <v>314234.92800000001</v>
      </c>
      <c r="AE50" s="471">
        <v>166181.39300000001</v>
      </c>
      <c r="AF50" s="471">
        <v>480416.321</v>
      </c>
      <c r="AG50" s="471"/>
      <c r="AH50" s="471">
        <v>140642.288</v>
      </c>
      <c r="AI50" s="471">
        <v>70.888000000000005</v>
      </c>
      <c r="AJ50" s="471">
        <v>140713.17600000001</v>
      </c>
      <c r="AK50" s="473" t="s">
        <v>544</v>
      </c>
      <c r="AL50" s="471">
        <v>13508.905000000001</v>
      </c>
      <c r="AM50" s="471">
        <v>8772.9169999999995</v>
      </c>
      <c r="AN50" s="471">
        <v>22281.822</v>
      </c>
      <c r="AO50" s="471"/>
      <c r="AP50" s="471">
        <v>48528.572</v>
      </c>
      <c r="AQ50" s="471">
        <v>0.53400000000000003</v>
      </c>
      <c r="AR50" s="471">
        <v>48529.106</v>
      </c>
      <c r="AS50" s="471"/>
      <c r="AT50" s="471">
        <v>29118.963</v>
      </c>
      <c r="AU50" s="471">
        <v>70948.081000000006</v>
      </c>
      <c r="AV50" s="471">
        <v>100067.04399999999</v>
      </c>
      <c r="AW50" s="473" t="s">
        <v>544</v>
      </c>
      <c r="AX50" s="471">
        <v>30041.093000000001</v>
      </c>
      <c r="AY50" s="471">
        <v>0</v>
      </c>
      <c r="AZ50" s="471">
        <v>30041.093000000001</v>
      </c>
      <c r="BA50" s="471"/>
      <c r="BB50" s="471">
        <v>16465.627</v>
      </c>
      <c r="BC50" s="471">
        <v>29.398</v>
      </c>
      <c r="BD50" s="471">
        <v>16495.025000000001</v>
      </c>
      <c r="BE50" s="471"/>
      <c r="BF50" s="471">
        <v>7239.3450000000003</v>
      </c>
      <c r="BG50" s="471">
        <v>9754.2219999999998</v>
      </c>
      <c r="BH50" s="471">
        <v>16993.566999999999</v>
      </c>
      <c r="BI50" s="473" t="s">
        <v>544</v>
      </c>
      <c r="BJ50" s="471">
        <v>1207.048</v>
      </c>
      <c r="BK50" s="471">
        <v>849.41899999999998</v>
      </c>
      <c r="BL50" s="471">
        <v>2056.4679999999998</v>
      </c>
      <c r="BM50" s="471"/>
      <c r="BN50" s="471">
        <v>5855.5010000000002</v>
      </c>
      <c r="BO50" s="471">
        <v>6616.1270000000004</v>
      </c>
      <c r="BP50" s="471">
        <v>12471.629000000001</v>
      </c>
      <c r="BQ50" s="471"/>
      <c r="BR50" s="471">
        <v>2386951.2150000003</v>
      </c>
      <c r="BS50" s="471">
        <v>1104769.415</v>
      </c>
      <c r="BT50" s="471">
        <v>3491720.6359999999</v>
      </c>
      <c r="BU50" s="473" t="s">
        <v>544</v>
      </c>
      <c r="BV50" s="471">
        <v>728317.11600000004</v>
      </c>
      <c r="BW50" s="471">
        <v>415036.78100000002</v>
      </c>
      <c r="BX50" s="471">
        <v>1143353.8970000001</v>
      </c>
      <c r="BY50" s="471"/>
      <c r="BZ50" s="471">
        <v>2386951.2480000001</v>
      </c>
      <c r="CA50" s="471">
        <v>1118525.5520000001</v>
      </c>
      <c r="CB50" s="471">
        <v>3505476.8049999997</v>
      </c>
      <c r="CC50" s="24"/>
      <c r="CD50" s="24"/>
      <c r="CE50" s="24"/>
      <c r="CF50" s="24"/>
    </row>
    <row r="51" spans="1:84" s="469" customFormat="1" ht="9" customHeight="1">
      <c r="A51" s="473" t="s">
        <v>545</v>
      </c>
      <c r="B51" s="471">
        <v>0</v>
      </c>
      <c r="C51" s="471">
        <v>0</v>
      </c>
      <c r="D51" s="471">
        <v>0</v>
      </c>
      <c r="E51" s="471"/>
      <c r="F51" s="471">
        <v>0</v>
      </c>
      <c r="G51" s="471">
        <v>0</v>
      </c>
      <c r="H51" s="471">
        <v>0</v>
      </c>
      <c r="I51" s="471"/>
      <c r="J51" s="471">
        <v>0</v>
      </c>
      <c r="K51" s="471">
        <v>0</v>
      </c>
      <c r="L51" s="471">
        <v>0</v>
      </c>
      <c r="M51" s="473" t="s">
        <v>545</v>
      </c>
      <c r="N51" s="471">
        <v>2692.77</v>
      </c>
      <c r="O51" s="471">
        <v>7040.5789999999997</v>
      </c>
      <c r="P51" s="471">
        <v>9733.3490000000002</v>
      </c>
      <c r="Q51" s="471"/>
      <c r="R51" s="471">
        <v>0</v>
      </c>
      <c r="S51" s="471">
        <v>0</v>
      </c>
      <c r="T51" s="471">
        <v>0</v>
      </c>
      <c r="U51" s="471"/>
      <c r="V51" s="471">
        <v>0</v>
      </c>
      <c r="W51" s="471">
        <v>0</v>
      </c>
      <c r="X51" s="471">
        <v>0</v>
      </c>
      <c r="Y51" s="473" t="s">
        <v>545</v>
      </c>
      <c r="Z51" s="471">
        <v>0</v>
      </c>
      <c r="AA51" s="471">
        <v>0</v>
      </c>
      <c r="AB51" s="471">
        <v>0</v>
      </c>
      <c r="AC51" s="471"/>
      <c r="AD51" s="471">
        <v>0</v>
      </c>
      <c r="AE51" s="471">
        <v>0</v>
      </c>
      <c r="AF51" s="471">
        <v>0</v>
      </c>
      <c r="AG51" s="471"/>
      <c r="AH51" s="471">
        <v>0</v>
      </c>
      <c r="AI51" s="471">
        <v>0</v>
      </c>
      <c r="AJ51" s="471">
        <v>0</v>
      </c>
      <c r="AK51" s="473" t="s">
        <v>545</v>
      </c>
      <c r="AL51" s="471">
        <v>0</v>
      </c>
      <c r="AM51" s="471">
        <v>0</v>
      </c>
      <c r="AN51" s="471">
        <v>0</v>
      </c>
      <c r="AO51" s="471"/>
      <c r="AP51" s="471">
        <v>0</v>
      </c>
      <c r="AQ51" s="471">
        <v>0</v>
      </c>
      <c r="AR51" s="471">
        <v>0</v>
      </c>
      <c r="AS51" s="471"/>
      <c r="AT51" s="471">
        <v>0</v>
      </c>
      <c r="AU51" s="471">
        <v>0</v>
      </c>
      <c r="AV51" s="471">
        <v>0</v>
      </c>
      <c r="AW51" s="473" t="s">
        <v>545</v>
      </c>
      <c r="AX51" s="471">
        <v>0</v>
      </c>
      <c r="AY51" s="471">
        <v>0</v>
      </c>
      <c r="AZ51" s="471">
        <v>0</v>
      </c>
      <c r="BA51" s="471"/>
      <c r="BB51" s="471">
        <v>0</v>
      </c>
      <c r="BC51" s="471">
        <v>0</v>
      </c>
      <c r="BD51" s="471">
        <v>0</v>
      </c>
      <c r="BE51" s="471"/>
      <c r="BF51" s="471">
        <v>0</v>
      </c>
      <c r="BG51" s="471">
        <v>0</v>
      </c>
      <c r="BH51" s="471">
        <v>0</v>
      </c>
      <c r="BI51" s="473" t="s">
        <v>545</v>
      </c>
      <c r="BJ51" s="471">
        <v>0</v>
      </c>
      <c r="BK51" s="471">
        <v>0</v>
      </c>
      <c r="BL51" s="471">
        <v>0</v>
      </c>
      <c r="BM51" s="471"/>
      <c r="BN51" s="471">
        <v>0</v>
      </c>
      <c r="BO51" s="471">
        <v>0</v>
      </c>
      <c r="BP51" s="471">
        <v>0</v>
      </c>
      <c r="BQ51" s="471"/>
      <c r="BR51" s="471">
        <v>2692.77</v>
      </c>
      <c r="BS51" s="471">
        <v>7040.5789999999997</v>
      </c>
      <c r="BT51" s="471">
        <v>9733.3490000000002</v>
      </c>
      <c r="BU51" s="473" t="s">
        <v>545</v>
      </c>
      <c r="BV51" s="471">
        <v>0</v>
      </c>
      <c r="BW51" s="471">
        <v>0</v>
      </c>
      <c r="BX51" s="471">
        <v>0</v>
      </c>
      <c r="BY51" s="471"/>
      <c r="BZ51" s="471">
        <v>2692.77</v>
      </c>
      <c r="CA51" s="471">
        <v>7040.5789999999997</v>
      </c>
      <c r="CB51" s="471">
        <v>9733.3490000000002</v>
      </c>
      <c r="CC51" s="24"/>
      <c r="CD51" s="24"/>
      <c r="CE51" s="24"/>
      <c r="CF51" s="24"/>
    </row>
    <row r="52" spans="1:84" s="35" customFormat="1" ht="4.3499999999999996" customHeight="1">
      <c r="A52" s="473"/>
      <c r="B52" s="471"/>
      <c r="C52" s="471"/>
      <c r="D52" s="471"/>
      <c r="E52" s="471"/>
      <c r="F52" s="471"/>
      <c r="G52" s="471"/>
      <c r="H52" s="471"/>
      <c r="I52" s="471"/>
      <c r="J52" s="471"/>
      <c r="K52" s="471"/>
      <c r="L52" s="471"/>
      <c r="M52" s="473"/>
      <c r="N52" s="471"/>
      <c r="O52" s="471"/>
      <c r="P52" s="471"/>
      <c r="Q52" s="471"/>
      <c r="R52" s="471"/>
      <c r="S52" s="471"/>
      <c r="T52" s="471"/>
      <c r="U52" s="471"/>
      <c r="V52" s="471"/>
      <c r="W52" s="471"/>
      <c r="X52" s="471"/>
      <c r="Y52" s="473"/>
      <c r="Z52" s="471"/>
      <c r="AA52" s="471"/>
      <c r="AB52" s="471"/>
      <c r="AC52" s="471"/>
      <c r="AD52" s="471"/>
      <c r="AE52" s="471"/>
      <c r="AF52" s="471"/>
      <c r="AG52" s="471"/>
      <c r="AH52" s="471"/>
      <c r="AI52" s="471"/>
      <c r="AJ52" s="471"/>
      <c r="AK52" s="473"/>
      <c r="AL52" s="471"/>
      <c r="AM52" s="471"/>
      <c r="AN52" s="471"/>
      <c r="AO52" s="471"/>
      <c r="AP52" s="471"/>
      <c r="AQ52" s="471"/>
      <c r="AR52" s="471"/>
      <c r="AS52" s="471"/>
      <c r="AT52" s="471"/>
      <c r="AU52" s="471"/>
      <c r="AV52" s="471"/>
      <c r="AW52" s="473"/>
      <c r="AX52" s="471"/>
      <c r="AY52" s="471"/>
      <c r="AZ52" s="471"/>
      <c r="BA52" s="471"/>
      <c r="BB52" s="471"/>
      <c r="BC52" s="471"/>
      <c r="BD52" s="471"/>
      <c r="BE52" s="471"/>
      <c r="BF52" s="471"/>
      <c r="BG52" s="471"/>
      <c r="BH52" s="471"/>
      <c r="BI52" s="473"/>
      <c r="BJ52" s="471"/>
      <c r="BK52" s="471"/>
      <c r="BL52" s="471"/>
      <c r="BM52" s="471"/>
      <c r="BN52" s="471"/>
      <c r="BO52" s="471"/>
      <c r="BP52" s="471"/>
      <c r="BQ52" s="471"/>
      <c r="BR52" s="471"/>
      <c r="BS52" s="471"/>
      <c r="BT52" s="471"/>
      <c r="BU52" s="473"/>
      <c r="BV52" s="471"/>
      <c r="BW52" s="471"/>
      <c r="BX52" s="471"/>
      <c r="BY52" s="471"/>
      <c r="BZ52" s="471"/>
      <c r="CA52" s="471"/>
      <c r="CB52" s="471"/>
      <c r="CC52" s="18"/>
      <c r="CD52" s="18"/>
      <c r="CE52" s="18"/>
      <c r="CF52" s="18"/>
    </row>
    <row r="53" spans="1:84" s="469" customFormat="1" ht="9" customHeight="1">
      <c r="A53" s="479" t="s">
        <v>546</v>
      </c>
      <c r="B53" s="475">
        <v>136066.63800000001</v>
      </c>
      <c r="C53" s="475">
        <v>0</v>
      </c>
      <c r="D53" s="475">
        <v>136066.63800000001</v>
      </c>
      <c r="E53" s="475"/>
      <c r="F53" s="475">
        <v>11011.712</v>
      </c>
      <c r="G53" s="475">
        <v>1596.347</v>
      </c>
      <c r="H53" s="475">
        <v>12608.06</v>
      </c>
      <c r="I53" s="475"/>
      <c r="J53" s="475">
        <v>14847.61</v>
      </c>
      <c r="K53" s="475">
        <v>0</v>
      </c>
      <c r="L53" s="475">
        <v>14847.61</v>
      </c>
      <c r="M53" s="479" t="s">
        <v>546</v>
      </c>
      <c r="N53" s="475">
        <v>38625.760000000002</v>
      </c>
      <c r="O53" s="475">
        <v>0</v>
      </c>
      <c r="P53" s="475">
        <v>38625.760000000002</v>
      </c>
      <c r="Q53" s="475"/>
      <c r="R53" s="475">
        <v>50249.697</v>
      </c>
      <c r="S53" s="475">
        <v>0</v>
      </c>
      <c r="T53" s="475">
        <v>50249.697</v>
      </c>
      <c r="U53" s="475"/>
      <c r="V53" s="475">
        <v>39057.487999999998</v>
      </c>
      <c r="W53" s="475">
        <v>0</v>
      </c>
      <c r="X53" s="475">
        <v>39057.487999999998</v>
      </c>
      <c r="Y53" s="479" t="s">
        <v>546</v>
      </c>
      <c r="Z53" s="475">
        <v>0</v>
      </c>
      <c r="AA53" s="475">
        <v>0</v>
      </c>
      <c r="AB53" s="475">
        <v>0</v>
      </c>
      <c r="AC53" s="475"/>
      <c r="AD53" s="475">
        <v>17191.463</v>
      </c>
      <c r="AE53" s="475">
        <v>0</v>
      </c>
      <c r="AF53" s="475">
        <v>17191.463</v>
      </c>
      <c r="AG53" s="475"/>
      <c r="AH53" s="475">
        <v>14.281000000000001</v>
      </c>
      <c r="AI53" s="475">
        <v>0</v>
      </c>
      <c r="AJ53" s="475">
        <v>14.281000000000001</v>
      </c>
      <c r="AK53" s="479" t="s">
        <v>546</v>
      </c>
      <c r="AL53" s="475">
        <v>814.81399999999996</v>
      </c>
      <c r="AM53" s="475">
        <v>0</v>
      </c>
      <c r="AN53" s="475">
        <v>814.81399999999996</v>
      </c>
      <c r="AO53" s="475"/>
      <c r="AP53" s="475">
        <v>0</v>
      </c>
      <c r="AQ53" s="475">
        <v>0</v>
      </c>
      <c r="AR53" s="475">
        <v>0</v>
      </c>
      <c r="AS53" s="475"/>
      <c r="AT53" s="475">
        <v>4810.9530000000004</v>
      </c>
      <c r="AU53" s="475">
        <v>0</v>
      </c>
      <c r="AV53" s="475">
        <v>4810.9530000000004</v>
      </c>
      <c r="AW53" s="479" t="s">
        <v>546</v>
      </c>
      <c r="AX53" s="475">
        <v>0</v>
      </c>
      <c r="AY53" s="475">
        <v>0</v>
      </c>
      <c r="AZ53" s="475">
        <v>0</v>
      </c>
      <c r="BA53" s="475"/>
      <c r="BB53" s="475">
        <v>0</v>
      </c>
      <c r="BC53" s="475">
        <v>0</v>
      </c>
      <c r="BD53" s="475">
        <v>0</v>
      </c>
      <c r="BE53" s="475"/>
      <c r="BF53" s="475">
        <v>0</v>
      </c>
      <c r="BG53" s="475">
        <v>0</v>
      </c>
      <c r="BH53" s="475">
        <v>0</v>
      </c>
      <c r="BI53" s="479" t="s">
        <v>546</v>
      </c>
      <c r="BJ53" s="475">
        <v>0</v>
      </c>
      <c r="BK53" s="475">
        <v>0</v>
      </c>
      <c r="BL53" s="475">
        <v>0</v>
      </c>
      <c r="BM53" s="475"/>
      <c r="BN53" s="475">
        <v>0</v>
      </c>
      <c r="BO53" s="475">
        <v>0</v>
      </c>
      <c r="BP53" s="475">
        <v>0</v>
      </c>
      <c r="BQ53" s="475"/>
      <c r="BR53" s="475">
        <v>312690.41600000003</v>
      </c>
      <c r="BS53" s="475">
        <v>1596.347</v>
      </c>
      <c r="BT53" s="475">
        <v>314286.76400000002</v>
      </c>
      <c r="BU53" s="479" t="s">
        <v>546</v>
      </c>
      <c r="BV53" s="475">
        <v>14847.61</v>
      </c>
      <c r="BW53" s="475">
        <v>0</v>
      </c>
      <c r="BX53" s="475">
        <v>14847.61</v>
      </c>
      <c r="BY53" s="475"/>
      <c r="BZ53" s="475">
        <v>312690.41600000003</v>
      </c>
      <c r="CA53" s="475">
        <v>1596.347</v>
      </c>
      <c r="CB53" s="475">
        <v>314286.76400000002</v>
      </c>
      <c r="CC53" s="24"/>
      <c r="CD53" s="24"/>
      <c r="CE53" s="24"/>
      <c r="CF53" s="24"/>
    </row>
    <row r="54" spans="1:84" s="35" customFormat="1" ht="4.3499999999999996" customHeight="1">
      <c r="A54" s="474"/>
      <c r="B54" s="475"/>
      <c r="C54" s="475"/>
      <c r="D54" s="475"/>
      <c r="E54" s="475"/>
      <c r="F54" s="475"/>
      <c r="G54" s="475"/>
      <c r="H54" s="475"/>
      <c r="I54" s="475"/>
      <c r="J54" s="475"/>
      <c r="K54" s="475"/>
      <c r="L54" s="475"/>
      <c r="M54" s="474"/>
      <c r="N54" s="475"/>
      <c r="O54" s="475"/>
      <c r="P54" s="475"/>
      <c r="Q54" s="475"/>
      <c r="R54" s="475"/>
      <c r="S54" s="475"/>
      <c r="T54" s="475"/>
      <c r="U54" s="475"/>
      <c r="V54" s="475"/>
      <c r="W54" s="475"/>
      <c r="X54" s="475"/>
      <c r="Y54" s="474"/>
      <c r="Z54" s="475"/>
      <c r="AA54" s="475"/>
      <c r="AB54" s="475"/>
      <c r="AC54" s="475"/>
      <c r="AD54" s="475"/>
      <c r="AE54" s="475"/>
      <c r="AF54" s="475"/>
      <c r="AG54" s="475"/>
      <c r="AH54" s="475"/>
      <c r="AI54" s="475"/>
      <c r="AJ54" s="475"/>
      <c r="AK54" s="474"/>
      <c r="AL54" s="475"/>
      <c r="AM54" s="475"/>
      <c r="AN54" s="475"/>
      <c r="AO54" s="475"/>
      <c r="AP54" s="475"/>
      <c r="AQ54" s="475"/>
      <c r="AR54" s="475"/>
      <c r="AS54" s="475"/>
      <c r="AT54" s="475"/>
      <c r="AU54" s="475"/>
      <c r="AV54" s="475"/>
      <c r="AW54" s="474"/>
      <c r="AX54" s="475"/>
      <c r="AY54" s="475"/>
      <c r="AZ54" s="475"/>
      <c r="BA54" s="475"/>
      <c r="BB54" s="475"/>
      <c r="BC54" s="475"/>
      <c r="BD54" s="475"/>
      <c r="BE54" s="475"/>
      <c r="BF54" s="475"/>
      <c r="BG54" s="475"/>
      <c r="BH54" s="475"/>
      <c r="BI54" s="474"/>
      <c r="BJ54" s="475"/>
      <c r="BK54" s="475"/>
      <c r="BL54" s="475"/>
      <c r="BM54" s="475"/>
      <c r="BN54" s="475"/>
      <c r="BO54" s="475"/>
      <c r="BP54" s="475"/>
      <c r="BQ54" s="475"/>
      <c r="BR54" s="475"/>
      <c r="BS54" s="475"/>
      <c r="BT54" s="475"/>
      <c r="BU54" s="474"/>
      <c r="BV54" s="475"/>
      <c r="BW54" s="475"/>
      <c r="BX54" s="475"/>
      <c r="BY54" s="475"/>
      <c r="BZ54" s="475"/>
      <c r="CA54" s="475"/>
      <c r="CB54" s="475"/>
      <c r="CC54" s="18"/>
      <c r="CD54" s="18"/>
      <c r="CE54" s="18"/>
      <c r="CF54" s="18"/>
    </row>
    <row r="55" spans="1:84" s="469" customFormat="1" ht="9" customHeight="1">
      <c r="A55" s="474" t="s">
        <v>547</v>
      </c>
      <c r="B55" s="475">
        <v>1066628.611</v>
      </c>
      <c r="C55" s="475">
        <v>0</v>
      </c>
      <c r="D55" s="475">
        <v>1066628.611</v>
      </c>
      <c r="E55" s="475"/>
      <c r="F55" s="475">
        <v>29293.752</v>
      </c>
      <c r="G55" s="475">
        <v>0</v>
      </c>
      <c r="H55" s="475">
        <v>29293.752</v>
      </c>
      <c r="I55" s="475"/>
      <c r="J55" s="475">
        <v>936859.98199999996</v>
      </c>
      <c r="K55" s="475">
        <v>0</v>
      </c>
      <c r="L55" s="475">
        <v>936859.98199999996</v>
      </c>
      <c r="M55" s="474" t="s">
        <v>547</v>
      </c>
      <c r="N55" s="475">
        <v>83349.740000000005</v>
      </c>
      <c r="O55" s="475">
        <v>0</v>
      </c>
      <c r="P55" s="475">
        <v>83349.740000000005</v>
      </c>
      <c r="Q55" s="475"/>
      <c r="R55" s="475">
        <v>121627.33100000001</v>
      </c>
      <c r="S55" s="475">
        <v>0</v>
      </c>
      <c r="T55" s="475">
        <v>121627.33100000001</v>
      </c>
      <c r="U55" s="475"/>
      <c r="V55" s="475">
        <v>294733.49800000002</v>
      </c>
      <c r="W55" s="475">
        <v>0</v>
      </c>
      <c r="X55" s="475">
        <v>294733.49800000002</v>
      </c>
      <c r="Y55" s="474" t="s">
        <v>547</v>
      </c>
      <c r="Z55" s="475">
        <v>34786.063999999998</v>
      </c>
      <c r="AA55" s="475">
        <v>0</v>
      </c>
      <c r="AB55" s="475">
        <v>34786.063999999998</v>
      </c>
      <c r="AC55" s="475"/>
      <c r="AD55" s="475">
        <v>329136.39399999997</v>
      </c>
      <c r="AE55" s="475">
        <v>0</v>
      </c>
      <c r="AF55" s="475">
        <v>329136.39399999997</v>
      </c>
      <c r="AG55" s="475"/>
      <c r="AH55" s="475">
        <v>113820.295</v>
      </c>
      <c r="AI55" s="475">
        <v>0</v>
      </c>
      <c r="AJ55" s="475">
        <v>113820.295</v>
      </c>
      <c r="AK55" s="474" t="s">
        <v>547</v>
      </c>
      <c r="AL55" s="475">
        <v>3577.038</v>
      </c>
      <c r="AM55" s="475">
        <v>0</v>
      </c>
      <c r="AN55" s="475">
        <v>3577.038</v>
      </c>
      <c r="AO55" s="475"/>
      <c r="AP55" s="475">
        <v>34900.788999999997</v>
      </c>
      <c r="AQ55" s="475">
        <v>0</v>
      </c>
      <c r="AR55" s="475">
        <v>34900.788999999997</v>
      </c>
      <c r="AS55" s="475"/>
      <c r="AT55" s="475">
        <v>10767.766</v>
      </c>
      <c r="AU55" s="475">
        <v>0</v>
      </c>
      <c r="AV55" s="475">
        <v>10767.766</v>
      </c>
      <c r="AW55" s="474" t="s">
        <v>547</v>
      </c>
      <c r="AX55" s="475">
        <v>6775.0079999999998</v>
      </c>
      <c r="AY55" s="475">
        <v>0</v>
      </c>
      <c r="AZ55" s="475">
        <v>6775.0079999999998</v>
      </c>
      <c r="BA55" s="475"/>
      <c r="BB55" s="475">
        <v>23098.34</v>
      </c>
      <c r="BC55" s="475">
        <v>0</v>
      </c>
      <c r="BD55" s="475">
        <v>23098.34</v>
      </c>
      <c r="BE55" s="475"/>
      <c r="BF55" s="475">
        <v>2451.87</v>
      </c>
      <c r="BG55" s="475">
        <v>0</v>
      </c>
      <c r="BH55" s="475">
        <v>2451.87</v>
      </c>
      <c r="BI55" s="474" t="s">
        <v>547</v>
      </c>
      <c r="BJ55" s="475">
        <v>4927.8909999999996</v>
      </c>
      <c r="BK55" s="475">
        <v>0</v>
      </c>
      <c r="BL55" s="475">
        <v>4927.8909999999996</v>
      </c>
      <c r="BM55" s="475"/>
      <c r="BN55" s="475">
        <v>6789.1729999999998</v>
      </c>
      <c r="BO55" s="475">
        <v>0</v>
      </c>
      <c r="BP55" s="475">
        <v>6789.1729999999998</v>
      </c>
      <c r="BQ55" s="475"/>
      <c r="BR55" s="475">
        <v>3103523.5419999994</v>
      </c>
      <c r="BS55" s="475">
        <v>0</v>
      </c>
      <c r="BT55" s="475">
        <v>3103523.5419999994</v>
      </c>
      <c r="BU55" s="474" t="s">
        <v>547</v>
      </c>
      <c r="BV55" s="475">
        <v>936859.98199999996</v>
      </c>
      <c r="BW55" s="475">
        <v>5159.4660000000003</v>
      </c>
      <c r="BX55" s="475">
        <v>942019.44900000002</v>
      </c>
      <c r="BY55" s="475"/>
      <c r="BZ55" s="475">
        <v>3103523.5419999994</v>
      </c>
      <c r="CA55" s="475">
        <v>5159.4660000000003</v>
      </c>
      <c r="CB55" s="475">
        <v>3108683.0089999996</v>
      </c>
      <c r="CC55" s="24"/>
      <c r="CD55" s="24"/>
      <c r="CE55" s="24"/>
      <c r="CF55" s="24"/>
    </row>
    <row r="56" spans="1:84" s="35" customFormat="1" ht="4.3499999999999996" customHeight="1">
      <c r="A56" s="480"/>
      <c r="B56" s="475"/>
      <c r="C56" s="475"/>
      <c r="D56" s="475"/>
      <c r="E56" s="475"/>
      <c r="F56" s="475"/>
      <c r="G56" s="475"/>
      <c r="H56" s="475"/>
      <c r="I56" s="475"/>
      <c r="J56" s="475"/>
      <c r="K56" s="475"/>
      <c r="L56" s="475"/>
      <c r="M56" s="480"/>
      <c r="N56" s="475"/>
      <c r="O56" s="475"/>
      <c r="P56" s="475"/>
      <c r="Q56" s="475"/>
      <c r="R56" s="475"/>
      <c r="S56" s="475"/>
      <c r="T56" s="475"/>
      <c r="U56" s="475"/>
      <c r="V56" s="475"/>
      <c r="W56" s="475"/>
      <c r="X56" s="475"/>
      <c r="Y56" s="480"/>
      <c r="Z56" s="475"/>
      <c r="AA56" s="475"/>
      <c r="AB56" s="475"/>
      <c r="AC56" s="475"/>
      <c r="AD56" s="475"/>
      <c r="AE56" s="475"/>
      <c r="AF56" s="475"/>
      <c r="AG56" s="475"/>
      <c r="AH56" s="475"/>
      <c r="AI56" s="475"/>
      <c r="AJ56" s="475"/>
      <c r="AK56" s="480"/>
      <c r="AL56" s="475"/>
      <c r="AM56" s="475"/>
      <c r="AN56" s="475"/>
      <c r="AO56" s="475"/>
      <c r="AP56" s="475"/>
      <c r="AQ56" s="475"/>
      <c r="AR56" s="475"/>
      <c r="AS56" s="475"/>
      <c r="AT56" s="475"/>
      <c r="AU56" s="475"/>
      <c r="AV56" s="475"/>
      <c r="AW56" s="480"/>
      <c r="AX56" s="475"/>
      <c r="AY56" s="475"/>
      <c r="AZ56" s="475"/>
      <c r="BA56" s="475"/>
      <c r="BB56" s="475"/>
      <c r="BC56" s="475"/>
      <c r="BD56" s="475"/>
      <c r="BE56" s="475"/>
      <c r="BF56" s="475"/>
      <c r="BG56" s="475"/>
      <c r="BH56" s="475"/>
      <c r="BI56" s="480"/>
      <c r="BJ56" s="475"/>
      <c r="BK56" s="475"/>
      <c r="BL56" s="475"/>
      <c r="BM56" s="475"/>
      <c r="BN56" s="475"/>
      <c r="BO56" s="475"/>
      <c r="BP56" s="475"/>
      <c r="BQ56" s="475"/>
      <c r="BR56" s="475"/>
      <c r="BS56" s="475"/>
      <c r="BT56" s="475"/>
      <c r="BU56" s="480"/>
      <c r="BV56" s="475"/>
      <c r="BW56" s="475"/>
      <c r="BX56" s="475"/>
      <c r="BY56" s="475"/>
      <c r="BZ56" s="475"/>
      <c r="CA56" s="475"/>
      <c r="CB56" s="475"/>
      <c r="CC56" s="18"/>
      <c r="CD56" s="18"/>
      <c r="CE56" s="18"/>
      <c r="CF56" s="18"/>
    </row>
    <row r="57" spans="1:84" s="469" customFormat="1" ht="9" customHeight="1">
      <c r="A57" s="474" t="s">
        <v>548</v>
      </c>
      <c r="B57" s="475">
        <v>3204085.3859999999</v>
      </c>
      <c r="C57" s="475">
        <v>496432.36200000002</v>
      </c>
      <c r="D57" s="475">
        <v>3700517.7489999998</v>
      </c>
      <c r="E57" s="475"/>
      <c r="F57" s="475">
        <v>50626.485999999997</v>
      </c>
      <c r="G57" s="475">
        <v>1262.1079999999999</v>
      </c>
      <c r="H57" s="475">
        <v>51888.593999999997</v>
      </c>
      <c r="I57" s="475"/>
      <c r="J57" s="475">
        <v>2859832.997</v>
      </c>
      <c r="K57" s="475">
        <v>895371.147</v>
      </c>
      <c r="L57" s="475">
        <v>3755204.145</v>
      </c>
      <c r="M57" s="474" t="s">
        <v>548</v>
      </c>
      <c r="N57" s="475">
        <v>287667.33899999998</v>
      </c>
      <c r="O57" s="475">
        <v>13184.9</v>
      </c>
      <c r="P57" s="475">
        <v>300852.239</v>
      </c>
      <c r="Q57" s="475"/>
      <c r="R57" s="475">
        <v>531691.28399999999</v>
      </c>
      <c r="S57" s="475">
        <v>794763.46600000001</v>
      </c>
      <c r="T57" s="475">
        <v>1326454.7509999999</v>
      </c>
      <c r="U57" s="475"/>
      <c r="V57" s="475">
        <v>1239672.1710000001</v>
      </c>
      <c r="W57" s="475">
        <v>26866.094000000001</v>
      </c>
      <c r="X57" s="475">
        <v>1266538.2660000001</v>
      </c>
      <c r="Y57" s="474" t="s">
        <v>548</v>
      </c>
      <c r="Z57" s="475">
        <v>491232.967</v>
      </c>
      <c r="AA57" s="475">
        <v>316516.31300000002</v>
      </c>
      <c r="AB57" s="475">
        <v>807749.28</v>
      </c>
      <c r="AC57" s="475"/>
      <c r="AD57" s="475">
        <v>1286403.169</v>
      </c>
      <c r="AE57" s="475">
        <v>30520.232</v>
      </c>
      <c r="AF57" s="475">
        <v>1316923.4010000001</v>
      </c>
      <c r="AG57" s="475"/>
      <c r="AH57" s="475">
        <v>533723.22400000005</v>
      </c>
      <c r="AI57" s="475">
        <v>1307.1310000000001</v>
      </c>
      <c r="AJ57" s="475">
        <v>535030.35499999998</v>
      </c>
      <c r="AK57" s="474" t="s">
        <v>548</v>
      </c>
      <c r="AL57" s="475">
        <v>82428.41</v>
      </c>
      <c r="AM57" s="475">
        <v>2373.1680000000001</v>
      </c>
      <c r="AN57" s="475">
        <v>84801.578999999998</v>
      </c>
      <c r="AO57" s="475"/>
      <c r="AP57" s="475">
        <v>232830.33300000001</v>
      </c>
      <c r="AQ57" s="475">
        <v>1296.4190000000001</v>
      </c>
      <c r="AR57" s="475">
        <v>234126.75200000001</v>
      </c>
      <c r="AS57" s="475"/>
      <c r="AT57" s="475">
        <v>551123.772</v>
      </c>
      <c r="AU57" s="475">
        <v>122902.822</v>
      </c>
      <c r="AV57" s="475">
        <v>674026.59499999997</v>
      </c>
      <c r="AW57" s="474" t="s">
        <v>548</v>
      </c>
      <c r="AX57" s="475">
        <v>149274.23000000001</v>
      </c>
      <c r="AY57" s="475">
        <v>2319.0659999999998</v>
      </c>
      <c r="AZ57" s="475">
        <v>151593.296</v>
      </c>
      <c r="BA57" s="475"/>
      <c r="BB57" s="475">
        <v>108176.44500000001</v>
      </c>
      <c r="BC57" s="475">
        <v>2974.0349999999999</v>
      </c>
      <c r="BD57" s="475">
        <v>111150.48</v>
      </c>
      <c r="BE57" s="475"/>
      <c r="BF57" s="475">
        <v>18840.985000000001</v>
      </c>
      <c r="BG57" s="475">
        <v>754.74900000000002</v>
      </c>
      <c r="BH57" s="475">
        <v>19595.734</v>
      </c>
      <c r="BI57" s="474" t="s">
        <v>548</v>
      </c>
      <c r="BJ57" s="475">
        <v>6659.1660000000002</v>
      </c>
      <c r="BK57" s="475">
        <v>634.96400000000006</v>
      </c>
      <c r="BL57" s="475">
        <v>7294.13</v>
      </c>
      <c r="BM57" s="475"/>
      <c r="BN57" s="475">
        <v>55467.904999999999</v>
      </c>
      <c r="BO57" s="475">
        <v>51.185000000000002</v>
      </c>
      <c r="BP57" s="475">
        <v>55519.091</v>
      </c>
      <c r="BQ57" s="475"/>
      <c r="BR57" s="475">
        <v>11689736.268999998</v>
      </c>
      <c r="BS57" s="475">
        <v>2709530.1610000008</v>
      </c>
      <c r="BT57" s="475">
        <v>14399266.437000003</v>
      </c>
      <c r="BU57" s="474" t="s">
        <v>548</v>
      </c>
      <c r="BV57" s="475">
        <v>2859833.0120000001</v>
      </c>
      <c r="BW57" s="475">
        <v>948274.60400000005</v>
      </c>
      <c r="BX57" s="475">
        <v>3808107.6159999999</v>
      </c>
      <c r="BY57" s="475"/>
      <c r="BZ57" s="475">
        <v>11689736.283999998</v>
      </c>
      <c r="CA57" s="475">
        <v>2762433.6180000007</v>
      </c>
      <c r="CB57" s="475">
        <v>14452169.908000004</v>
      </c>
      <c r="CC57" s="24"/>
      <c r="CD57" s="24"/>
      <c r="CE57" s="24"/>
      <c r="CF57" s="24"/>
    </row>
    <row r="58" spans="1:84" s="35" customFormat="1" ht="4.3499999999999996" customHeight="1">
      <c r="A58" s="474"/>
      <c r="B58" s="475"/>
      <c r="C58" s="475"/>
      <c r="D58" s="475"/>
      <c r="E58" s="475"/>
      <c r="F58" s="475"/>
      <c r="G58" s="475"/>
      <c r="H58" s="475"/>
      <c r="I58" s="475"/>
      <c r="J58" s="475"/>
      <c r="K58" s="475"/>
      <c r="L58" s="475"/>
      <c r="M58" s="474"/>
      <c r="N58" s="475"/>
      <c r="O58" s="475"/>
      <c r="P58" s="475"/>
      <c r="Q58" s="475"/>
      <c r="R58" s="475"/>
      <c r="S58" s="475"/>
      <c r="T58" s="475"/>
      <c r="U58" s="475"/>
      <c r="V58" s="475"/>
      <c r="W58" s="475"/>
      <c r="X58" s="475"/>
      <c r="Y58" s="474"/>
      <c r="Z58" s="475"/>
      <c r="AA58" s="475"/>
      <c r="AB58" s="475"/>
      <c r="AC58" s="475"/>
      <c r="AD58" s="475"/>
      <c r="AE58" s="475"/>
      <c r="AF58" s="475"/>
      <c r="AG58" s="475"/>
      <c r="AH58" s="475"/>
      <c r="AI58" s="475"/>
      <c r="AJ58" s="475"/>
      <c r="AK58" s="474"/>
      <c r="AL58" s="475"/>
      <c r="AM58" s="475"/>
      <c r="AN58" s="475"/>
      <c r="AO58" s="475"/>
      <c r="AP58" s="475"/>
      <c r="AQ58" s="475"/>
      <c r="AR58" s="475"/>
      <c r="AS58" s="475"/>
      <c r="AT58" s="475"/>
      <c r="AU58" s="475"/>
      <c r="AV58" s="475"/>
      <c r="AW58" s="474"/>
      <c r="AX58" s="475"/>
      <c r="AY58" s="475"/>
      <c r="AZ58" s="475"/>
      <c r="BA58" s="475"/>
      <c r="BB58" s="475"/>
      <c r="BC58" s="475"/>
      <c r="BD58" s="475"/>
      <c r="BE58" s="475"/>
      <c r="BF58" s="475"/>
      <c r="BG58" s="475"/>
      <c r="BH58" s="475"/>
      <c r="BI58" s="474"/>
      <c r="BJ58" s="475"/>
      <c r="BK58" s="475"/>
      <c r="BL58" s="475"/>
      <c r="BM58" s="475"/>
      <c r="BN58" s="475"/>
      <c r="BO58" s="475"/>
      <c r="BP58" s="475"/>
      <c r="BQ58" s="475"/>
      <c r="BR58" s="475"/>
      <c r="BS58" s="475"/>
      <c r="BT58" s="475"/>
      <c r="BU58" s="474"/>
      <c r="BV58" s="475"/>
      <c r="BW58" s="475"/>
      <c r="BX58" s="475"/>
      <c r="BY58" s="475"/>
      <c r="BZ58" s="475"/>
      <c r="CA58" s="475"/>
      <c r="CB58" s="475"/>
      <c r="CC58" s="18"/>
      <c r="CD58" s="18"/>
      <c r="CE58" s="18"/>
      <c r="CF58" s="18"/>
    </row>
    <row r="59" spans="1:84" s="469" customFormat="1" ht="9" customHeight="1">
      <c r="A59" s="474" t="s">
        <v>549</v>
      </c>
      <c r="B59" s="475">
        <v>67637611.327999994</v>
      </c>
      <c r="C59" s="475">
        <v>32734794.708000001</v>
      </c>
      <c r="D59" s="475">
        <v>100372406.036</v>
      </c>
      <c r="E59" s="475"/>
      <c r="F59" s="475">
        <v>1972237.4280000001</v>
      </c>
      <c r="G59" s="475">
        <v>322597.32799999998</v>
      </c>
      <c r="H59" s="475">
        <v>2294834.7560000001</v>
      </c>
      <c r="I59" s="475"/>
      <c r="J59" s="475">
        <v>108981720.616</v>
      </c>
      <c r="K59" s="475">
        <v>69680131.756999999</v>
      </c>
      <c r="L59" s="475">
        <v>178661852.37400001</v>
      </c>
      <c r="M59" s="474" t="s">
        <v>549</v>
      </c>
      <c r="N59" s="475">
        <v>8410851.0620000008</v>
      </c>
      <c r="O59" s="475">
        <v>2607114.9879999999</v>
      </c>
      <c r="P59" s="475">
        <v>11017966.050000001</v>
      </c>
      <c r="Q59" s="475"/>
      <c r="R59" s="475">
        <v>12922137.682</v>
      </c>
      <c r="S59" s="475">
        <v>8557808.9039999992</v>
      </c>
      <c r="T59" s="475">
        <v>21479946.587000001</v>
      </c>
      <c r="U59" s="475"/>
      <c r="V59" s="475">
        <v>48291969.170000002</v>
      </c>
      <c r="W59" s="475">
        <v>22526841.140999999</v>
      </c>
      <c r="X59" s="475">
        <v>70818810.311000004</v>
      </c>
      <c r="Y59" s="474" t="s">
        <v>549</v>
      </c>
      <c r="Z59" s="475">
        <v>6828241.0130000003</v>
      </c>
      <c r="AA59" s="475">
        <v>1904899.4169999999</v>
      </c>
      <c r="AB59" s="475">
        <v>8733140.4299999997</v>
      </c>
      <c r="AC59" s="475"/>
      <c r="AD59" s="475">
        <v>47128527.975000001</v>
      </c>
      <c r="AE59" s="475">
        <v>21227313.949999999</v>
      </c>
      <c r="AF59" s="475">
        <v>68355841.924999997</v>
      </c>
      <c r="AG59" s="475"/>
      <c r="AH59" s="475">
        <v>16157809.267000001</v>
      </c>
      <c r="AI59" s="475">
        <v>634699.79299999995</v>
      </c>
      <c r="AJ59" s="475">
        <v>16792509.061000001</v>
      </c>
      <c r="AK59" s="474" t="s">
        <v>549</v>
      </c>
      <c r="AL59" s="475">
        <v>3961367.483</v>
      </c>
      <c r="AM59" s="475">
        <v>1394032.933</v>
      </c>
      <c r="AN59" s="475">
        <v>5355400.4160000002</v>
      </c>
      <c r="AO59" s="475"/>
      <c r="AP59" s="475">
        <v>4460455.341</v>
      </c>
      <c r="AQ59" s="475">
        <v>257599.29399999999</v>
      </c>
      <c r="AR59" s="475">
        <v>4718054.6349999998</v>
      </c>
      <c r="AS59" s="475"/>
      <c r="AT59" s="475">
        <v>4330091.5250000004</v>
      </c>
      <c r="AU59" s="475">
        <v>7427829.5439999998</v>
      </c>
      <c r="AV59" s="475">
        <v>11757921.069</v>
      </c>
      <c r="AW59" s="474" t="s">
        <v>549</v>
      </c>
      <c r="AX59" s="475">
        <v>2099255.7850000001</v>
      </c>
      <c r="AY59" s="475">
        <v>31896.264999999999</v>
      </c>
      <c r="AZ59" s="475">
        <v>2131152.0499999998</v>
      </c>
      <c r="BA59" s="475"/>
      <c r="BB59" s="475">
        <v>1038622.384</v>
      </c>
      <c r="BC59" s="475">
        <v>96471.487999999998</v>
      </c>
      <c r="BD59" s="475">
        <v>1135093.8729999999</v>
      </c>
      <c r="BE59" s="475"/>
      <c r="BF59" s="475">
        <v>612010.39500000002</v>
      </c>
      <c r="BG59" s="475">
        <v>1771745.436</v>
      </c>
      <c r="BH59" s="475">
        <v>2383755.8319999999</v>
      </c>
      <c r="BI59" s="474" t="s">
        <v>549</v>
      </c>
      <c r="BJ59" s="475">
        <v>328299.19900000002</v>
      </c>
      <c r="BK59" s="475">
        <v>1540362.2390000001</v>
      </c>
      <c r="BL59" s="475">
        <v>1868661.4380000001</v>
      </c>
      <c r="BM59" s="475"/>
      <c r="BN59" s="475">
        <v>760515.13</v>
      </c>
      <c r="BO59" s="475">
        <v>773076.80500000005</v>
      </c>
      <c r="BP59" s="475">
        <v>1533591.936</v>
      </c>
      <c r="BQ59" s="475"/>
      <c r="BR59" s="475">
        <v>335921722.78300005</v>
      </c>
      <c r="BS59" s="475">
        <v>173489215.98999998</v>
      </c>
      <c r="BT59" s="475">
        <v>509410938.7790001</v>
      </c>
      <c r="BU59" s="474" t="s">
        <v>549</v>
      </c>
      <c r="BV59" s="475">
        <v>108981720.663</v>
      </c>
      <c r="BW59" s="475">
        <v>71133693.927000001</v>
      </c>
      <c r="BX59" s="475">
        <v>180115414.59099999</v>
      </c>
      <c r="BY59" s="475"/>
      <c r="BZ59" s="475">
        <v>335921722.83000004</v>
      </c>
      <c r="CA59" s="475">
        <v>174942778.15999997</v>
      </c>
      <c r="CB59" s="475">
        <v>510864500.99600005</v>
      </c>
      <c r="CC59" s="24"/>
      <c r="CD59" s="468"/>
      <c r="CE59" s="24"/>
      <c r="CF59" s="24"/>
    </row>
    <row r="60" spans="1:84" s="469" customFormat="1" ht="2.25" customHeight="1">
      <c r="A60" s="481"/>
      <c r="B60" s="482"/>
      <c r="C60" s="482"/>
      <c r="D60" s="482"/>
      <c r="E60" s="482"/>
      <c r="F60" s="482"/>
      <c r="G60" s="482"/>
      <c r="H60" s="482"/>
      <c r="I60" s="482"/>
      <c r="J60" s="482"/>
      <c r="K60" s="482"/>
      <c r="L60" s="482"/>
      <c r="M60" s="481"/>
      <c r="N60" s="482"/>
      <c r="O60" s="482"/>
      <c r="P60" s="482"/>
      <c r="Q60" s="482"/>
      <c r="R60" s="482"/>
      <c r="S60" s="482"/>
      <c r="T60" s="482"/>
      <c r="U60" s="482"/>
      <c r="V60" s="482"/>
      <c r="W60" s="482"/>
      <c r="X60" s="482"/>
      <c r="Y60" s="481"/>
      <c r="Z60" s="482"/>
      <c r="AA60" s="482"/>
      <c r="AB60" s="482"/>
      <c r="AC60" s="482"/>
      <c r="AD60" s="482"/>
      <c r="AE60" s="482"/>
      <c r="AF60" s="482"/>
      <c r="AG60" s="482"/>
      <c r="AH60" s="482"/>
      <c r="AI60" s="482"/>
      <c r="AJ60" s="482"/>
      <c r="AK60" s="481"/>
      <c r="AL60" s="482"/>
      <c r="AM60" s="482"/>
      <c r="AN60" s="482"/>
      <c r="AO60" s="482"/>
      <c r="AP60" s="482"/>
      <c r="AQ60" s="482"/>
      <c r="AR60" s="482"/>
      <c r="AS60" s="482"/>
      <c r="AT60" s="482"/>
      <c r="AU60" s="482"/>
      <c r="AV60" s="482"/>
      <c r="AW60" s="481"/>
      <c r="AX60" s="482"/>
      <c r="AY60" s="482"/>
      <c r="AZ60" s="482"/>
      <c r="BA60" s="482"/>
      <c r="BB60" s="482"/>
      <c r="BC60" s="482"/>
      <c r="BD60" s="482"/>
      <c r="BE60" s="482"/>
      <c r="BF60" s="482"/>
      <c r="BG60" s="482"/>
      <c r="BH60" s="482"/>
      <c r="BI60" s="481"/>
      <c r="BJ60" s="482"/>
      <c r="BK60" s="482"/>
      <c r="BL60" s="482"/>
      <c r="BM60" s="482"/>
      <c r="BN60" s="482"/>
      <c r="BO60" s="482"/>
      <c r="BP60" s="482"/>
      <c r="BQ60" s="482"/>
      <c r="BR60" s="482"/>
      <c r="BS60" s="482"/>
      <c r="BT60" s="482"/>
      <c r="BU60" s="481"/>
      <c r="BV60" s="482"/>
      <c r="BW60" s="482"/>
      <c r="BX60" s="482"/>
      <c r="BY60" s="482"/>
      <c r="BZ60" s="482"/>
      <c r="CA60" s="482"/>
      <c r="CB60" s="482"/>
      <c r="CC60" s="24"/>
      <c r="CD60" s="468"/>
      <c r="CE60" s="24"/>
      <c r="CF60" s="24"/>
    </row>
    <row r="61" spans="1:84" s="7" customFormat="1" ht="10.5" customHeight="1" thickBot="1">
      <c r="A61" s="483"/>
      <c r="B61" s="484"/>
      <c r="C61" s="484"/>
      <c r="D61" s="484"/>
      <c r="E61" s="484"/>
      <c r="F61" s="484"/>
      <c r="G61" s="484"/>
      <c r="H61" s="484"/>
      <c r="I61" s="484"/>
      <c r="J61" s="484"/>
      <c r="K61" s="484"/>
      <c r="L61" s="484"/>
      <c r="M61" s="485"/>
      <c r="N61" s="484"/>
      <c r="O61" s="484"/>
      <c r="P61" s="484"/>
      <c r="Q61" s="486"/>
      <c r="R61" s="484"/>
      <c r="S61" s="484"/>
      <c r="T61" s="484"/>
      <c r="U61" s="486"/>
      <c r="V61" s="484"/>
      <c r="W61" s="484"/>
      <c r="X61" s="484"/>
      <c r="Y61" s="485"/>
      <c r="Z61" s="484"/>
      <c r="AA61" s="484"/>
      <c r="AB61" s="484"/>
      <c r="AC61" s="486"/>
      <c r="AD61" s="484"/>
      <c r="AE61" s="484"/>
      <c r="AF61" s="484"/>
      <c r="AG61" s="486"/>
      <c r="AH61" s="484"/>
      <c r="AI61" s="484"/>
      <c r="AJ61" s="484"/>
      <c r="AK61" s="485"/>
      <c r="AL61" s="484"/>
      <c r="AM61" s="484"/>
      <c r="AN61" s="484"/>
      <c r="AO61" s="486"/>
      <c r="AP61" s="484"/>
      <c r="AQ61" s="484"/>
      <c r="AR61" s="484"/>
      <c r="AS61" s="486"/>
      <c r="AT61" s="484"/>
      <c r="AU61" s="484"/>
      <c r="AV61" s="484"/>
      <c r="AW61" s="485"/>
      <c r="AX61" s="485"/>
      <c r="AY61" s="485"/>
      <c r="AZ61" s="485"/>
      <c r="BA61" s="485"/>
      <c r="BB61" s="485"/>
      <c r="BC61" s="485"/>
      <c r="BD61" s="485"/>
      <c r="BE61" s="486"/>
      <c r="BF61" s="484"/>
      <c r="BG61" s="484"/>
      <c r="BH61" s="484"/>
      <c r="BI61" s="485"/>
      <c r="BJ61" s="484"/>
      <c r="BK61" s="484"/>
      <c r="BL61" s="484"/>
      <c r="BM61" s="484"/>
      <c r="BN61" s="484"/>
      <c r="BO61" s="484"/>
      <c r="BP61" s="484"/>
      <c r="BQ61" s="484"/>
      <c r="BR61" s="485"/>
      <c r="BS61" s="485"/>
      <c r="BT61" s="485"/>
      <c r="BU61" s="485"/>
      <c r="BV61" s="485"/>
      <c r="BW61" s="485"/>
      <c r="BX61" s="485"/>
      <c r="BY61" s="485"/>
      <c r="BZ61" s="485"/>
      <c r="CA61" s="485"/>
      <c r="CB61" s="485"/>
      <c r="CC61" s="18"/>
      <c r="CD61" s="18"/>
      <c r="CE61" s="18"/>
      <c r="CF61" s="18"/>
    </row>
    <row r="62" spans="1:84" s="492" customFormat="1" ht="15.75" customHeight="1" thickTop="1">
      <c r="A62" s="487" t="s">
        <v>550</v>
      </c>
      <c r="B62" s="475"/>
      <c r="C62" s="475"/>
      <c r="D62" s="475"/>
      <c r="E62" s="488"/>
      <c r="F62" s="475"/>
      <c r="G62" s="475"/>
      <c r="H62" s="475"/>
      <c r="I62" s="488"/>
      <c r="J62" s="475"/>
      <c r="K62" s="475"/>
      <c r="L62" s="475"/>
      <c r="M62" s="489" t="s">
        <v>550</v>
      </c>
      <c r="N62" s="475"/>
      <c r="O62" s="475"/>
      <c r="P62" s="475"/>
      <c r="Q62" s="490"/>
      <c r="R62" s="475"/>
      <c r="S62" s="475"/>
      <c r="T62" s="475"/>
      <c r="U62" s="490"/>
      <c r="V62" s="475"/>
      <c r="W62" s="475"/>
      <c r="X62" s="475"/>
      <c r="Y62" s="489" t="s">
        <v>550</v>
      </c>
      <c r="Z62" s="475"/>
      <c r="AA62" s="475"/>
      <c r="AB62" s="475"/>
      <c r="AC62" s="491"/>
      <c r="AD62" s="475"/>
      <c r="AE62" s="475"/>
      <c r="AF62" s="475"/>
      <c r="AG62" s="491"/>
      <c r="AH62" s="475"/>
      <c r="AI62" s="475"/>
      <c r="AJ62" s="475"/>
      <c r="AK62" s="489" t="s">
        <v>550</v>
      </c>
      <c r="AL62" s="475"/>
      <c r="AM62" s="475"/>
      <c r="AN62" s="475"/>
      <c r="AO62" s="491"/>
      <c r="AP62" s="475"/>
      <c r="AQ62" s="475"/>
      <c r="AR62" s="475"/>
      <c r="AS62" s="491"/>
      <c r="AT62" s="475"/>
      <c r="AU62" s="475"/>
      <c r="AV62" s="475"/>
      <c r="AW62" s="489" t="s">
        <v>550</v>
      </c>
      <c r="AX62" s="489"/>
      <c r="AY62" s="489"/>
      <c r="AZ62" s="489"/>
      <c r="BA62" s="489"/>
      <c r="BB62" s="475"/>
      <c r="BC62" s="475"/>
      <c r="BD62" s="475"/>
      <c r="BE62" s="491"/>
      <c r="BF62" s="475"/>
      <c r="BG62" s="475"/>
      <c r="BH62" s="475"/>
      <c r="BI62" s="489" t="s">
        <v>550</v>
      </c>
      <c r="BJ62" s="475"/>
      <c r="BK62" s="475"/>
      <c r="BL62" s="475"/>
      <c r="BM62" s="475"/>
      <c r="BN62" s="475"/>
      <c r="BO62" s="475"/>
      <c r="BP62" s="475"/>
      <c r="BQ62" s="475"/>
      <c r="BR62" s="489"/>
      <c r="BS62" s="489"/>
      <c r="BT62" s="489"/>
      <c r="BU62" s="489" t="s">
        <v>550</v>
      </c>
      <c r="BV62" s="489"/>
      <c r="BW62" s="489"/>
      <c r="BX62" s="489"/>
      <c r="BY62" s="489"/>
      <c r="BZ62" s="489"/>
      <c r="CA62" s="489"/>
      <c r="CB62" s="489"/>
    </row>
    <row r="63" spans="1:84" s="492" customFormat="1" ht="11.25" customHeight="1">
      <c r="A63" s="18"/>
      <c r="B63" s="475"/>
      <c r="C63" s="475"/>
      <c r="D63" s="475"/>
      <c r="E63" s="488"/>
      <c r="F63" s="488"/>
      <c r="G63" s="488"/>
      <c r="H63" s="488"/>
      <c r="I63" s="488"/>
      <c r="J63" s="488"/>
      <c r="K63" s="488"/>
      <c r="L63" s="488"/>
      <c r="M63" s="489"/>
      <c r="N63" s="490"/>
      <c r="O63" s="490"/>
      <c r="P63" s="490"/>
      <c r="Q63" s="490"/>
      <c r="R63" s="490"/>
      <c r="S63" s="490"/>
      <c r="T63" s="490"/>
      <c r="U63" s="490"/>
      <c r="V63" s="490"/>
      <c r="W63" s="490"/>
      <c r="X63" s="490"/>
      <c r="Y63" s="18"/>
      <c r="Z63" s="491"/>
      <c r="AA63" s="491"/>
      <c r="AB63" s="491"/>
      <c r="AC63" s="491"/>
      <c r="AD63" s="491"/>
      <c r="AE63" s="491"/>
      <c r="AF63" s="491"/>
      <c r="AG63" s="491"/>
      <c r="AH63" s="491"/>
      <c r="AI63" s="491"/>
      <c r="AJ63" s="491"/>
      <c r="AK63" s="18"/>
      <c r="AL63" s="491"/>
      <c r="AM63" s="491"/>
      <c r="AN63" s="491"/>
      <c r="AO63" s="491"/>
      <c r="AP63" s="491"/>
      <c r="AQ63" s="491"/>
      <c r="AR63" s="491"/>
      <c r="AS63" s="491"/>
      <c r="AT63" s="491"/>
      <c r="AU63" s="491"/>
      <c r="AV63" s="491"/>
      <c r="AW63" s="18"/>
      <c r="AX63" s="493"/>
      <c r="AY63" s="493"/>
      <c r="AZ63" s="493"/>
      <c r="BA63" s="493"/>
      <c r="BB63" s="491"/>
      <c r="BC63" s="491"/>
      <c r="BD63" s="491"/>
      <c r="BE63" s="491"/>
      <c r="BF63" s="491"/>
      <c r="BG63" s="491"/>
      <c r="BH63" s="491"/>
      <c r="BI63" s="18"/>
      <c r="BJ63" s="491"/>
      <c r="BK63" s="491"/>
      <c r="BL63" s="491"/>
      <c r="BM63" s="491"/>
      <c r="BN63" s="491"/>
      <c r="BO63" s="491"/>
      <c r="BP63" s="491"/>
      <c r="BQ63" s="491"/>
      <c r="BR63" s="493"/>
      <c r="BS63" s="493"/>
      <c r="BT63" s="493"/>
      <c r="BU63" s="18"/>
      <c r="BV63" s="493"/>
      <c r="BW63" s="493"/>
      <c r="BX63" s="493"/>
      <c r="BY63" s="493"/>
      <c r="BZ63" s="493"/>
      <c r="CA63" s="493"/>
      <c r="CB63" s="493"/>
    </row>
    <row r="64" spans="1:84" s="73" customFormat="1" ht="11.25" customHeight="1">
      <c r="A64" s="494"/>
      <c r="B64" s="495"/>
      <c r="C64" s="495"/>
      <c r="D64" s="495"/>
      <c r="E64" s="495"/>
      <c r="F64" s="495"/>
      <c r="G64" s="495"/>
      <c r="H64" s="495"/>
      <c r="I64" s="495"/>
      <c r="J64" s="495"/>
      <c r="K64" s="495"/>
      <c r="L64" s="495"/>
      <c r="M64" s="489"/>
      <c r="N64" s="496"/>
      <c r="O64" s="496"/>
      <c r="P64" s="496"/>
      <c r="Q64" s="496"/>
      <c r="R64" s="496"/>
      <c r="S64" s="496"/>
      <c r="T64" s="496"/>
      <c r="U64" s="496"/>
      <c r="V64" s="496"/>
      <c r="W64" s="496"/>
      <c r="X64" s="496"/>
      <c r="Y64" s="493"/>
      <c r="Z64" s="497"/>
      <c r="AA64" s="498"/>
      <c r="AB64" s="497"/>
      <c r="AC64" s="497"/>
      <c r="AD64" s="498"/>
      <c r="AE64" s="498"/>
      <c r="AF64" s="498"/>
      <c r="AG64" s="498"/>
      <c r="AH64" s="498"/>
      <c r="AI64" s="498"/>
      <c r="AJ64" s="498"/>
      <c r="AK64" s="497"/>
      <c r="AL64" s="498"/>
      <c r="AM64" s="498"/>
      <c r="AN64" s="498"/>
      <c r="AO64" s="498"/>
      <c r="AP64" s="498"/>
      <c r="AQ64" s="498"/>
      <c r="AR64" s="498"/>
      <c r="AS64" s="498"/>
      <c r="AT64" s="498"/>
      <c r="AU64" s="498"/>
      <c r="AV64" s="498"/>
      <c r="AW64" s="499"/>
      <c r="AX64" s="499"/>
      <c r="AY64" s="499"/>
      <c r="AZ64" s="499"/>
      <c r="BA64" s="499"/>
      <c r="BB64" s="498"/>
      <c r="BC64" s="498"/>
      <c r="BD64" s="498"/>
      <c r="BE64" s="498"/>
      <c r="BF64" s="498"/>
      <c r="BG64" s="498"/>
      <c r="BH64" s="498"/>
      <c r="BJ64" s="498"/>
      <c r="BK64" s="498"/>
      <c r="BL64" s="498"/>
      <c r="BM64" s="498"/>
      <c r="BN64" s="498"/>
      <c r="BO64" s="498"/>
      <c r="BP64" s="498"/>
      <c r="BQ64" s="498"/>
      <c r="BR64" s="499"/>
      <c r="BS64" s="499"/>
      <c r="BT64" s="499"/>
      <c r="BV64" s="499"/>
      <c r="BW64" s="499"/>
      <c r="BX64" s="499"/>
      <c r="BY64" s="499"/>
      <c r="BZ64" s="499"/>
      <c r="CA64" s="499"/>
      <c r="CB64" s="499"/>
    </row>
    <row r="65" spans="1:88" s="7" customFormat="1" ht="0.75" hidden="1" customHeight="1">
      <c r="A65" s="500"/>
      <c r="B65" s="500"/>
      <c r="C65" s="500"/>
      <c r="D65" s="500"/>
      <c r="E65" s="500"/>
      <c r="F65" s="500"/>
      <c r="G65" s="500"/>
      <c r="H65" s="500"/>
      <c r="I65" s="500"/>
      <c r="J65" s="500"/>
      <c r="K65" s="500"/>
      <c r="L65" s="500"/>
      <c r="M65" s="501"/>
      <c r="N65" s="502"/>
      <c r="O65" s="502"/>
      <c r="P65" s="502"/>
      <c r="Q65" s="502"/>
      <c r="R65" s="502"/>
      <c r="S65" s="502"/>
      <c r="T65" s="502"/>
      <c r="U65" s="502"/>
      <c r="V65" s="502"/>
      <c r="W65" s="502"/>
      <c r="X65" s="502"/>
      <c r="Y65" s="501"/>
      <c r="Z65" s="503"/>
      <c r="AA65" s="503"/>
      <c r="AB65" s="503"/>
      <c r="AC65" s="503"/>
      <c r="AD65" s="503"/>
      <c r="AE65" s="503"/>
      <c r="AF65" s="503"/>
      <c r="AG65" s="503"/>
      <c r="AH65" s="503"/>
      <c r="AI65" s="503"/>
      <c r="AJ65" s="503"/>
      <c r="AK65" s="504"/>
      <c r="AL65" s="503"/>
      <c r="AM65" s="503"/>
      <c r="AN65" s="503"/>
      <c r="AO65" s="503"/>
      <c r="AP65" s="503"/>
      <c r="AQ65" s="503"/>
      <c r="AR65" s="503"/>
      <c r="AS65" s="503"/>
      <c r="AT65" s="503"/>
      <c r="AU65" s="503"/>
      <c r="AV65" s="503"/>
      <c r="AW65" s="504"/>
      <c r="AX65" s="504"/>
      <c r="AY65" s="504"/>
      <c r="AZ65" s="504"/>
      <c r="BA65" s="504"/>
      <c r="BB65" s="503"/>
      <c r="BC65" s="503"/>
      <c r="BD65" s="503"/>
      <c r="BE65" s="503"/>
      <c r="BF65" s="503"/>
      <c r="BG65" s="503"/>
      <c r="BH65" s="503"/>
      <c r="BI65" s="504"/>
      <c r="BJ65" s="503"/>
      <c r="BK65" s="503"/>
      <c r="BL65" s="503"/>
      <c r="BM65" s="503"/>
      <c r="BN65" s="503"/>
      <c r="BO65" s="503"/>
      <c r="BP65" s="503"/>
      <c r="BQ65" s="503"/>
      <c r="BR65" s="504"/>
      <c r="BS65" s="504"/>
      <c r="BT65" s="504"/>
      <c r="BU65" s="504"/>
      <c r="BV65" s="504"/>
      <c r="BW65" s="504"/>
      <c r="BX65" s="504"/>
      <c r="BY65" s="504"/>
      <c r="BZ65" s="504"/>
      <c r="CA65" s="504"/>
      <c r="CB65" s="504"/>
    </row>
    <row r="66" spans="1:88" s="7" customFormat="1" ht="0.75" customHeight="1">
      <c r="A66" s="500"/>
      <c r="B66" s="500"/>
      <c r="C66" s="500"/>
      <c r="D66" s="500"/>
      <c r="E66" s="500"/>
      <c r="F66" s="500"/>
      <c r="G66" s="500"/>
      <c r="H66" s="500"/>
      <c r="I66" s="500"/>
      <c r="J66" s="500"/>
      <c r="K66" s="500"/>
      <c r="L66" s="500"/>
      <c r="M66" s="504"/>
      <c r="N66" s="502"/>
      <c r="O66" s="502"/>
      <c r="P66" s="502"/>
      <c r="Q66" s="502"/>
      <c r="R66" s="502"/>
      <c r="S66" s="502"/>
      <c r="T66" s="502"/>
      <c r="U66" s="502"/>
      <c r="V66" s="502"/>
      <c r="W66" s="502"/>
      <c r="X66" s="502"/>
      <c r="Y66" s="501"/>
      <c r="Z66" s="503"/>
      <c r="AA66" s="503"/>
      <c r="AB66" s="503"/>
      <c r="AC66" s="503"/>
      <c r="AD66" s="503"/>
      <c r="AE66" s="503"/>
      <c r="AF66" s="504"/>
      <c r="AG66" s="504"/>
      <c r="AH66" s="503"/>
      <c r="AI66" s="503"/>
      <c r="AJ66" s="503"/>
      <c r="AK66" s="504"/>
      <c r="AL66" s="503"/>
      <c r="AM66" s="503"/>
      <c r="AN66" s="504"/>
      <c r="AO66" s="504"/>
      <c r="AP66" s="503"/>
      <c r="AQ66" s="503"/>
      <c r="AR66" s="503"/>
      <c r="AS66" s="503"/>
      <c r="AT66" s="503"/>
      <c r="AU66" s="503"/>
      <c r="AV66" s="503"/>
      <c r="AW66" s="504"/>
      <c r="AX66" s="504"/>
      <c r="AY66" s="504"/>
      <c r="AZ66" s="504"/>
      <c r="BA66" s="504"/>
      <c r="BB66" s="503"/>
      <c r="BC66" s="503"/>
      <c r="BD66" s="504"/>
      <c r="BE66" s="504"/>
      <c r="BF66" s="503"/>
      <c r="BG66" s="503"/>
      <c r="BH66" s="503"/>
      <c r="BI66" s="504"/>
      <c r="BJ66" s="503"/>
      <c r="BK66" s="503"/>
      <c r="BL66" s="503"/>
      <c r="BM66" s="503"/>
      <c r="BN66" s="503"/>
      <c r="BO66" s="503"/>
      <c r="BP66" s="503"/>
      <c r="BQ66" s="503"/>
      <c r="BR66" s="504"/>
      <c r="BS66" s="504"/>
      <c r="BT66" s="504"/>
      <c r="BU66" s="504"/>
      <c r="BV66" s="504"/>
      <c r="BW66" s="504"/>
      <c r="BX66" s="504"/>
      <c r="BY66" s="504"/>
      <c r="BZ66" s="504"/>
      <c r="CA66" s="504"/>
      <c r="CB66" s="504"/>
    </row>
    <row r="67" spans="1:88" s="7" customFormat="1" ht="4.5" customHeight="1">
      <c r="A67" s="505"/>
      <c r="B67" s="506"/>
      <c r="C67" s="506"/>
      <c r="D67" s="505"/>
      <c r="E67" s="505"/>
      <c r="F67" s="506"/>
      <c r="G67" s="506"/>
      <c r="H67" s="506"/>
      <c r="I67" s="506"/>
      <c r="J67" s="505"/>
      <c r="K67" s="505"/>
      <c r="L67" s="505"/>
      <c r="M67" s="445"/>
      <c r="N67" s="507"/>
      <c r="O67" s="508"/>
      <c r="P67" s="507"/>
      <c r="Q67" s="507"/>
      <c r="R67" s="507"/>
      <c r="S67" s="507"/>
      <c r="T67" s="507"/>
      <c r="U67" s="507"/>
      <c r="V67" s="507"/>
      <c r="W67" s="507"/>
      <c r="X67" s="507"/>
      <c r="Y67" s="445"/>
      <c r="Z67" s="509"/>
      <c r="AA67" s="509"/>
      <c r="AB67" s="509"/>
      <c r="AC67" s="509"/>
      <c r="AD67" s="509"/>
      <c r="AE67" s="509"/>
      <c r="AF67" s="510"/>
      <c r="AG67" s="510"/>
      <c r="AH67" s="510"/>
      <c r="AI67" s="510"/>
      <c r="AJ67" s="510"/>
      <c r="AK67" s="445"/>
      <c r="AL67" s="509"/>
      <c r="AM67" s="509"/>
      <c r="AN67" s="510"/>
      <c r="AO67" s="510"/>
      <c r="AP67" s="510"/>
      <c r="AQ67" s="510"/>
      <c r="AR67" s="510"/>
      <c r="AS67" s="510"/>
      <c r="AT67" s="509"/>
      <c r="AU67" s="509"/>
      <c r="AV67" s="509"/>
      <c r="AW67" s="445"/>
      <c r="AX67" s="445"/>
      <c r="AY67" s="445"/>
      <c r="AZ67" s="445"/>
      <c r="BA67" s="445"/>
      <c r="BB67" s="509"/>
      <c r="BC67" s="509"/>
      <c r="BD67" s="510"/>
      <c r="BE67" s="510"/>
      <c r="BF67" s="509"/>
      <c r="BG67" s="509"/>
      <c r="BH67" s="509"/>
      <c r="BI67" s="445"/>
      <c r="BJ67" s="509"/>
      <c r="BK67" s="509"/>
      <c r="BL67" s="509"/>
      <c r="BM67" s="509"/>
      <c r="BN67" s="509"/>
      <c r="BO67" s="509"/>
      <c r="BP67" s="509"/>
      <c r="BQ67" s="509"/>
      <c r="BR67" s="445"/>
      <c r="BS67" s="445"/>
      <c r="BT67" s="445"/>
      <c r="BU67" s="445"/>
      <c r="BV67" s="445"/>
      <c r="BW67" s="445"/>
      <c r="BX67" s="445"/>
      <c r="BY67" s="445"/>
      <c r="BZ67" s="445"/>
      <c r="CA67" s="445"/>
      <c r="CB67" s="445"/>
    </row>
    <row r="68" spans="1:88" s="7" customFormat="1" ht="0.75" customHeight="1">
      <c r="A68" s="505"/>
      <c r="B68" s="506"/>
      <c r="C68" s="506"/>
      <c r="D68" s="505"/>
      <c r="E68" s="505"/>
      <c r="F68" s="506"/>
      <c r="G68" s="506"/>
      <c r="H68" s="506"/>
      <c r="I68" s="506"/>
      <c r="J68" s="505"/>
      <c r="K68" s="505"/>
      <c r="L68" s="505"/>
      <c r="M68" s="445"/>
      <c r="N68" s="507"/>
      <c r="O68" s="508"/>
      <c r="P68" s="507"/>
      <c r="Q68" s="507"/>
      <c r="R68" s="507"/>
      <c r="S68" s="507"/>
      <c r="T68" s="507"/>
      <c r="U68" s="507"/>
      <c r="V68" s="507"/>
      <c r="W68" s="507"/>
      <c r="X68" s="507"/>
      <c r="Y68" s="445"/>
      <c r="Z68" s="509"/>
      <c r="AA68" s="509"/>
      <c r="AB68" s="509"/>
      <c r="AC68" s="509"/>
      <c r="AD68" s="509"/>
      <c r="AE68" s="509"/>
      <c r="AF68" s="510"/>
      <c r="AG68" s="510"/>
      <c r="AH68" s="510"/>
      <c r="AI68" s="510"/>
      <c r="AJ68" s="510"/>
      <c r="AK68" s="445"/>
      <c r="AL68" s="509"/>
      <c r="AM68" s="509"/>
      <c r="AN68" s="510"/>
      <c r="AO68" s="510"/>
      <c r="AP68" s="510"/>
      <c r="AQ68" s="510"/>
      <c r="AR68" s="510"/>
      <c r="AS68" s="510"/>
      <c r="AT68" s="509"/>
      <c r="AU68" s="509"/>
      <c r="AV68" s="509"/>
      <c r="AW68" s="445"/>
      <c r="AX68" s="445"/>
      <c r="AY68" s="445"/>
      <c r="AZ68" s="445"/>
      <c r="BA68" s="445"/>
      <c r="BB68" s="509"/>
      <c r="BC68" s="509"/>
      <c r="BD68" s="510"/>
      <c r="BE68" s="510"/>
      <c r="BF68" s="509"/>
      <c r="BG68" s="509"/>
      <c r="BH68" s="509"/>
      <c r="BI68" s="445"/>
      <c r="BJ68" s="509"/>
      <c r="BK68" s="509"/>
      <c r="BL68" s="509"/>
      <c r="BM68" s="509"/>
      <c r="BN68" s="509"/>
      <c r="BO68" s="509"/>
      <c r="BP68" s="509"/>
      <c r="BQ68" s="509"/>
      <c r="BR68" s="445"/>
      <c r="BS68" s="445"/>
      <c r="BT68" s="445"/>
      <c r="BU68" s="445"/>
      <c r="BV68" s="445"/>
      <c r="BW68" s="445"/>
      <c r="BX68" s="445"/>
      <c r="BY68" s="445"/>
      <c r="BZ68" s="445"/>
      <c r="CA68" s="445"/>
      <c r="CB68" s="445"/>
    </row>
    <row r="69" spans="1:88" s="41" customFormat="1" ht="24" customHeight="1">
      <c r="A69" s="511" t="s">
        <v>487</v>
      </c>
      <c r="B69" s="511"/>
      <c r="C69" s="511"/>
      <c r="D69" s="511"/>
      <c r="E69" s="511"/>
      <c r="F69" s="511"/>
      <c r="G69" s="511"/>
      <c r="H69" s="511"/>
      <c r="I69" s="511"/>
      <c r="J69" s="511"/>
      <c r="K69" s="511"/>
      <c r="L69" s="511"/>
      <c r="M69" s="432" t="s">
        <v>487</v>
      </c>
      <c r="N69" s="432"/>
      <c r="O69" s="432"/>
      <c r="P69" s="432"/>
      <c r="Q69" s="432"/>
      <c r="R69" s="432"/>
      <c r="S69" s="432"/>
      <c r="T69" s="432"/>
      <c r="U69" s="432"/>
      <c r="V69" s="432"/>
      <c r="W69" s="432"/>
      <c r="X69" s="432"/>
      <c r="Y69" s="432" t="s">
        <v>487</v>
      </c>
      <c r="Z69" s="432"/>
      <c r="AA69" s="432"/>
      <c r="AB69" s="432"/>
      <c r="AC69" s="432"/>
      <c r="AD69" s="432"/>
      <c r="AE69" s="432"/>
      <c r="AF69" s="432"/>
      <c r="AG69" s="432"/>
      <c r="AH69" s="432"/>
      <c r="AI69" s="432"/>
      <c r="AJ69" s="432"/>
      <c r="AK69" s="432" t="s">
        <v>487</v>
      </c>
      <c r="AL69" s="432"/>
      <c r="AM69" s="432"/>
      <c r="AN69" s="432"/>
      <c r="AO69" s="432"/>
      <c r="AP69" s="432"/>
      <c r="AQ69" s="432"/>
      <c r="AR69" s="432"/>
      <c r="AS69" s="432"/>
      <c r="AT69" s="432"/>
      <c r="AU69" s="432"/>
      <c r="AV69" s="432"/>
      <c r="AW69" s="432" t="s">
        <v>487</v>
      </c>
      <c r="AX69" s="432"/>
      <c r="AY69" s="432"/>
      <c r="AZ69" s="432"/>
      <c r="BA69" s="432"/>
      <c r="BB69" s="432"/>
      <c r="BC69" s="432"/>
      <c r="BD69" s="432"/>
      <c r="BE69" s="432"/>
      <c r="BF69" s="432"/>
      <c r="BG69" s="432"/>
      <c r="BH69" s="432"/>
      <c r="BI69" s="431" t="s">
        <v>487</v>
      </c>
      <c r="BJ69" s="431"/>
      <c r="BK69" s="431"/>
      <c r="BL69" s="431"/>
      <c r="BM69" s="431"/>
      <c r="BN69" s="431"/>
      <c r="BO69" s="431"/>
      <c r="BP69" s="431"/>
      <c r="BQ69" s="431"/>
      <c r="BR69" s="431"/>
      <c r="BS69" s="431"/>
      <c r="BT69" s="431"/>
      <c r="BU69" s="432" t="s">
        <v>487</v>
      </c>
      <c r="BV69" s="432"/>
      <c r="BW69" s="432"/>
      <c r="BX69" s="432"/>
      <c r="BY69" s="432"/>
      <c r="BZ69" s="432"/>
      <c r="CA69" s="432"/>
      <c r="CB69" s="432"/>
      <c r="CC69" s="512"/>
      <c r="CD69" s="433"/>
      <c r="CE69" s="433"/>
      <c r="CF69" s="433"/>
      <c r="CG69" s="433"/>
      <c r="CH69" s="433"/>
      <c r="CI69" s="433"/>
      <c r="CJ69" s="433"/>
    </row>
    <row r="70" spans="1:88" s="302" customFormat="1" ht="15" customHeight="1">
      <c r="A70" s="513">
        <v>45230</v>
      </c>
      <c r="B70" s="513"/>
      <c r="C70" s="513"/>
      <c r="D70" s="513"/>
      <c r="E70" s="513"/>
      <c r="F70" s="513"/>
      <c r="G70" s="513"/>
      <c r="H70" s="513"/>
      <c r="I70" s="513"/>
      <c r="J70" s="513"/>
      <c r="K70" s="513"/>
      <c r="L70" s="513"/>
      <c r="M70" s="435">
        <v>45230</v>
      </c>
      <c r="N70" s="435"/>
      <c r="O70" s="435"/>
      <c r="P70" s="435"/>
      <c r="Q70" s="435"/>
      <c r="R70" s="435"/>
      <c r="S70" s="435"/>
      <c r="T70" s="435"/>
      <c r="U70" s="435"/>
      <c r="V70" s="435"/>
      <c r="W70" s="435"/>
      <c r="X70" s="435"/>
      <c r="Y70" s="435">
        <v>45230</v>
      </c>
      <c r="Z70" s="435"/>
      <c r="AA70" s="435"/>
      <c r="AB70" s="435"/>
      <c r="AC70" s="435"/>
      <c r="AD70" s="435"/>
      <c r="AE70" s="435"/>
      <c r="AF70" s="435"/>
      <c r="AG70" s="435"/>
      <c r="AH70" s="435"/>
      <c r="AI70" s="435"/>
      <c r="AJ70" s="435"/>
      <c r="AK70" s="435">
        <v>45230</v>
      </c>
      <c r="AL70" s="435"/>
      <c r="AM70" s="435"/>
      <c r="AN70" s="435"/>
      <c r="AO70" s="435"/>
      <c r="AP70" s="435"/>
      <c r="AQ70" s="435"/>
      <c r="AR70" s="435"/>
      <c r="AS70" s="435"/>
      <c r="AT70" s="435"/>
      <c r="AU70" s="435"/>
      <c r="AV70" s="435"/>
      <c r="AW70" s="435">
        <v>45230</v>
      </c>
      <c r="AX70" s="435"/>
      <c r="AY70" s="435"/>
      <c r="AZ70" s="435"/>
      <c r="BA70" s="435"/>
      <c r="BB70" s="435"/>
      <c r="BC70" s="435"/>
      <c r="BD70" s="435"/>
      <c r="BE70" s="435"/>
      <c r="BF70" s="435"/>
      <c r="BG70" s="435"/>
      <c r="BH70" s="435"/>
      <c r="BI70" s="434">
        <v>45230</v>
      </c>
      <c r="BJ70" s="434"/>
      <c r="BK70" s="434"/>
      <c r="BL70" s="434"/>
      <c r="BM70" s="434"/>
      <c r="BN70" s="434"/>
      <c r="BO70" s="434"/>
      <c r="BP70" s="434"/>
      <c r="BQ70" s="434"/>
      <c r="BR70" s="434"/>
      <c r="BS70" s="434"/>
      <c r="BT70" s="434"/>
      <c r="BU70" s="435">
        <v>45230</v>
      </c>
      <c r="BV70" s="435"/>
      <c r="BW70" s="435"/>
      <c r="BX70" s="435"/>
      <c r="BY70" s="435"/>
      <c r="BZ70" s="435"/>
      <c r="CA70" s="435"/>
      <c r="CB70" s="435"/>
      <c r="CC70" s="514"/>
      <c r="CD70" s="436"/>
      <c r="CE70" s="436"/>
      <c r="CF70" s="436"/>
      <c r="CG70" s="436"/>
      <c r="CH70" s="436"/>
      <c r="CI70" s="436"/>
      <c r="CJ70" s="436"/>
    </row>
    <row r="71" spans="1:88" s="303" customFormat="1" ht="15" customHeight="1">
      <c r="A71" s="438" t="s">
        <v>489</v>
      </c>
      <c r="B71" s="439"/>
      <c r="C71" s="439"/>
      <c r="D71" s="439"/>
      <c r="E71" s="439"/>
      <c r="F71" s="439"/>
      <c r="G71" s="439"/>
      <c r="H71" s="439"/>
      <c r="I71" s="439"/>
      <c r="J71" s="439"/>
      <c r="K71" s="439"/>
      <c r="L71" s="439"/>
      <c r="M71" s="438" t="s">
        <v>489</v>
      </c>
      <c r="N71" s="439"/>
      <c r="O71" s="439"/>
      <c r="P71" s="439"/>
      <c r="Q71" s="439"/>
      <c r="R71" s="439"/>
      <c r="S71" s="439"/>
      <c r="T71" s="439"/>
      <c r="U71" s="439"/>
      <c r="V71" s="439"/>
      <c r="W71" s="439"/>
      <c r="X71" s="439"/>
      <c r="Y71" s="438" t="s">
        <v>489</v>
      </c>
      <c r="Z71" s="439"/>
      <c r="AA71" s="439"/>
      <c r="AB71" s="439"/>
      <c r="AC71" s="439"/>
      <c r="AD71" s="439"/>
      <c r="AE71" s="439"/>
      <c r="AF71" s="439"/>
      <c r="AG71" s="439"/>
      <c r="AH71" s="439"/>
      <c r="AI71" s="439"/>
      <c r="AJ71" s="439"/>
      <c r="AK71" s="438" t="s">
        <v>489</v>
      </c>
      <c r="AL71" s="439"/>
      <c r="AM71" s="439"/>
      <c r="AN71" s="439"/>
      <c r="AO71" s="439"/>
      <c r="AP71" s="439"/>
      <c r="AQ71" s="439"/>
      <c r="AR71" s="439"/>
      <c r="AS71" s="439"/>
      <c r="AT71" s="439"/>
      <c r="AU71" s="439"/>
      <c r="AV71" s="439"/>
      <c r="AW71" s="438" t="s">
        <v>489</v>
      </c>
      <c r="AX71" s="439"/>
      <c r="AY71" s="439"/>
      <c r="AZ71" s="439"/>
      <c r="BA71" s="439"/>
      <c r="BB71" s="439"/>
      <c r="BC71" s="439"/>
      <c r="BD71" s="439"/>
      <c r="BE71" s="439"/>
      <c r="BF71" s="439"/>
      <c r="BG71" s="439"/>
      <c r="BH71" s="439"/>
      <c r="BI71" s="438" t="s">
        <v>488</v>
      </c>
      <c r="BJ71" s="438"/>
      <c r="BK71" s="438"/>
      <c r="BL71" s="438"/>
      <c r="BM71" s="438"/>
      <c r="BN71" s="438"/>
      <c r="BO71" s="438"/>
      <c r="BP71" s="438"/>
      <c r="BQ71" s="438"/>
      <c r="BR71" s="438"/>
      <c r="BS71" s="438"/>
      <c r="BT71" s="438"/>
      <c r="BU71" s="438" t="s">
        <v>489</v>
      </c>
      <c r="BV71" s="438"/>
      <c r="BW71" s="438"/>
      <c r="BX71" s="438"/>
      <c r="BY71" s="438"/>
      <c r="BZ71" s="438"/>
      <c r="CA71" s="438"/>
      <c r="CB71" s="438"/>
      <c r="CC71" s="515"/>
      <c r="CD71" s="440"/>
      <c r="CE71" s="440"/>
      <c r="CF71" s="440"/>
      <c r="CG71" s="440"/>
      <c r="CH71" s="440"/>
      <c r="CI71" s="440"/>
      <c r="CJ71" s="440"/>
    </row>
    <row r="72" spans="1:88" s="7" customFormat="1" ht="4.3499999999999996" customHeight="1" thickBot="1">
      <c r="A72" s="516"/>
      <c r="B72" s="516"/>
      <c r="C72" s="516"/>
      <c r="D72" s="516"/>
      <c r="E72" s="516"/>
      <c r="F72" s="516"/>
      <c r="G72" s="516"/>
      <c r="H72" s="505"/>
      <c r="I72" s="505"/>
      <c r="J72" s="516"/>
      <c r="K72" s="516"/>
      <c r="L72" s="516"/>
      <c r="M72" s="446"/>
      <c r="N72" s="517"/>
      <c r="O72" s="517"/>
      <c r="P72" s="518"/>
      <c r="Q72" s="518"/>
      <c r="R72" s="517"/>
      <c r="S72" s="517"/>
      <c r="T72" s="517"/>
      <c r="U72" s="517"/>
      <c r="V72" s="517"/>
      <c r="W72" s="517"/>
      <c r="X72" s="517"/>
      <c r="Y72" s="446"/>
      <c r="Z72" s="446"/>
      <c r="AA72" s="446"/>
      <c r="AB72" s="446"/>
      <c r="AC72" s="446"/>
      <c r="AD72" s="446"/>
      <c r="AE72" s="447"/>
      <c r="AF72" s="448"/>
      <c r="AG72" s="448"/>
      <c r="AH72" s="446"/>
      <c r="AI72" s="446"/>
      <c r="AJ72" s="446"/>
      <c r="AK72" s="446"/>
      <c r="AL72" s="446"/>
      <c r="AM72" s="447"/>
      <c r="AN72" s="448"/>
      <c r="AO72" s="448"/>
      <c r="AP72" s="446"/>
      <c r="AQ72" s="446"/>
      <c r="AR72" s="446"/>
      <c r="AS72" s="446"/>
      <c r="AT72" s="446"/>
      <c r="AU72" s="446"/>
      <c r="AV72" s="445"/>
      <c r="AW72" s="446"/>
      <c r="AX72" s="446"/>
      <c r="AY72" s="446"/>
      <c r="AZ72" s="446"/>
      <c r="BA72" s="446"/>
      <c r="BB72" s="446"/>
      <c r="BC72" s="447"/>
      <c r="BD72" s="448"/>
      <c r="BE72" s="448"/>
      <c r="BF72" s="446"/>
      <c r="BG72" s="446"/>
      <c r="BH72" s="445"/>
      <c r="BI72" s="446"/>
      <c r="BJ72" s="446"/>
      <c r="BK72" s="446"/>
      <c r="BL72" s="445"/>
      <c r="BM72" s="445"/>
      <c r="BN72" s="446"/>
      <c r="BO72" s="446"/>
      <c r="BP72" s="445"/>
      <c r="BQ72" s="445"/>
      <c r="BR72" s="446"/>
      <c r="BS72" s="446"/>
      <c r="BT72" s="446"/>
      <c r="BU72" s="446"/>
      <c r="BV72" s="446"/>
      <c r="BW72" s="446"/>
      <c r="BX72" s="446"/>
      <c r="BY72" s="446"/>
      <c r="BZ72" s="446"/>
      <c r="CA72" s="446"/>
      <c r="CB72" s="446"/>
    </row>
    <row r="73" spans="1:88" s="7" customFormat="1" ht="29.25" customHeight="1" thickTop="1">
      <c r="A73" s="519" t="s">
        <v>551</v>
      </c>
      <c r="B73" s="520" t="s">
        <v>492</v>
      </c>
      <c r="C73" s="520"/>
      <c r="D73" s="520"/>
      <c r="E73" s="521"/>
      <c r="F73" s="520" t="s">
        <v>30</v>
      </c>
      <c r="G73" s="520"/>
      <c r="H73" s="520"/>
      <c r="I73" s="521"/>
      <c r="J73" s="450" t="s">
        <v>493</v>
      </c>
      <c r="K73" s="450"/>
      <c r="L73" s="450"/>
      <c r="M73" s="519" t="s">
        <v>551</v>
      </c>
      <c r="N73" s="452" t="s">
        <v>494</v>
      </c>
      <c r="O73" s="452"/>
      <c r="P73" s="452"/>
      <c r="Q73" s="522"/>
      <c r="R73" s="452" t="s">
        <v>495</v>
      </c>
      <c r="S73" s="452"/>
      <c r="T73" s="452"/>
      <c r="U73" s="522"/>
      <c r="V73" s="452" t="s">
        <v>114</v>
      </c>
      <c r="W73" s="452"/>
      <c r="X73" s="452"/>
      <c r="Y73" s="519" t="s">
        <v>551</v>
      </c>
      <c r="Z73" s="452" t="s">
        <v>496</v>
      </c>
      <c r="AA73" s="452"/>
      <c r="AB73" s="452"/>
      <c r="AC73" s="453"/>
      <c r="AD73" s="452" t="s">
        <v>497</v>
      </c>
      <c r="AE73" s="452"/>
      <c r="AF73" s="452"/>
      <c r="AG73" s="453"/>
      <c r="AH73" s="452" t="s">
        <v>37</v>
      </c>
      <c r="AI73" s="452"/>
      <c r="AJ73" s="452"/>
      <c r="AK73" s="519" t="s">
        <v>551</v>
      </c>
      <c r="AL73" s="452" t="s">
        <v>498</v>
      </c>
      <c r="AM73" s="452"/>
      <c r="AN73" s="452"/>
      <c r="AO73" s="453"/>
      <c r="AP73" s="452" t="s">
        <v>499</v>
      </c>
      <c r="AQ73" s="452"/>
      <c r="AR73" s="452"/>
      <c r="AS73" s="453"/>
      <c r="AT73" s="452" t="s">
        <v>500</v>
      </c>
      <c r="AU73" s="452"/>
      <c r="AV73" s="452"/>
      <c r="AW73" s="519" t="s">
        <v>551</v>
      </c>
      <c r="AX73" s="452" t="s">
        <v>501</v>
      </c>
      <c r="AY73" s="452"/>
      <c r="AZ73" s="452"/>
      <c r="BA73" s="454"/>
      <c r="BB73" s="455" t="s">
        <v>42</v>
      </c>
      <c r="BC73" s="455"/>
      <c r="BD73" s="455"/>
      <c r="BE73" s="453"/>
      <c r="BF73" s="452" t="s">
        <v>502</v>
      </c>
      <c r="BG73" s="452"/>
      <c r="BH73" s="452"/>
      <c r="BI73" s="523" t="s">
        <v>551</v>
      </c>
      <c r="BJ73" s="452" t="s">
        <v>44</v>
      </c>
      <c r="BK73" s="452"/>
      <c r="BL73" s="452"/>
      <c r="BM73" s="456"/>
      <c r="BN73" s="452" t="s">
        <v>45</v>
      </c>
      <c r="BO73" s="452"/>
      <c r="BP73" s="452"/>
      <c r="BQ73" s="456"/>
      <c r="BR73" s="456" t="s">
        <v>503</v>
      </c>
      <c r="BS73" s="456"/>
      <c r="BT73" s="456"/>
      <c r="BU73" s="523" t="s">
        <v>551</v>
      </c>
      <c r="BV73" s="452" t="s">
        <v>504</v>
      </c>
      <c r="BW73" s="452"/>
      <c r="BX73" s="452"/>
      <c r="BY73" s="456"/>
      <c r="BZ73" s="452" t="s">
        <v>505</v>
      </c>
      <c r="CA73" s="452"/>
      <c r="CB73" s="452"/>
    </row>
    <row r="74" spans="1:88" s="7" customFormat="1" ht="12" customHeight="1">
      <c r="A74" s="524"/>
      <c r="B74" s="525" t="s">
        <v>506</v>
      </c>
      <c r="C74" s="526" t="s">
        <v>507</v>
      </c>
      <c r="D74" s="526" t="s">
        <v>508</v>
      </c>
      <c r="E74" s="525"/>
      <c r="F74" s="525" t="s">
        <v>506</v>
      </c>
      <c r="G74" s="526" t="s">
        <v>507</v>
      </c>
      <c r="H74" s="525" t="s">
        <v>508</v>
      </c>
      <c r="I74" s="525"/>
      <c r="J74" s="526" t="s">
        <v>506</v>
      </c>
      <c r="K74" s="526" t="s">
        <v>507</v>
      </c>
      <c r="L74" s="526" t="s">
        <v>508</v>
      </c>
      <c r="M74" s="524"/>
      <c r="N74" s="460" t="s">
        <v>506</v>
      </c>
      <c r="O74" s="461" t="s">
        <v>507</v>
      </c>
      <c r="P74" s="460" t="s">
        <v>508</v>
      </c>
      <c r="Q74" s="460"/>
      <c r="R74" s="460" t="s">
        <v>506</v>
      </c>
      <c r="S74" s="461" t="s">
        <v>507</v>
      </c>
      <c r="T74" s="460" t="s">
        <v>508</v>
      </c>
      <c r="U74" s="460"/>
      <c r="V74" s="460" t="s">
        <v>506</v>
      </c>
      <c r="W74" s="461" t="s">
        <v>507</v>
      </c>
      <c r="X74" s="460" t="s">
        <v>508</v>
      </c>
      <c r="Y74" s="524"/>
      <c r="Z74" s="461" t="s">
        <v>506</v>
      </c>
      <c r="AA74" s="461" t="s">
        <v>507</v>
      </c>
      <c r="AB74" s="461" t="s">
        <v>508</v>
      </c>
      <c r="AC74" s="460"/>
      <c r="AD74" s="460" t="s">
        <v>506</v>
      </c>
      <c r="AE74" s="461" t="s">
        <v>507</v>
      </c>
      <c r="AF74" s="460" t="s">
        <v>508</v>
      </c>
      <c r="AG74" s="460"/>
      <c r="AH74" s="461" t="s">
        <v>506</v>
      </c>
      <c r="AI74" s="461" t="s">
        <v>507</v>
      </c>
      <c r="AJ74" s="461" t="s">
        <v>508</v>
      </c>
      <c r="AK74" s="524"/>
      <c r="AL74" s="460" t="s">
        <v>506</v>
      </c>
      <c r="AM74" s="461" t="s">
        <v>507</v>
      </c>
      <c r="AN74" s="461" t="s">
        <v>508</v>
      </c>
      <c r="AO74" s="460"/>
      <c r="AP74" s="461" t="s">
        <v>506</v>
      </c>
      <c r="AQ74" s="461" t="s">
        <v>507</v>
      </c>
      <c r="AR74" s="461" t="s">
        <v>508</v>
      </c>
      <c r="AS74" s="460"/>
      <c r="AT74" s="460" t="s">
        <v>506</v>
      </c>
      <c r="AU74" s="461" t="s">
        <v>507</v>
      </c>
      <c r="AV74" s="460" t="s">
        <v>508</v>
      </c>
      <c r="AW74" s="524"/>
      <c r="AX74" s="460" t="s">
        <v>506</v>
      </c>
      <c r="AY74" s="461" t="s">
        <v>507</v>
      </c>
      <c r="AZ74" s="460" t="s">
        <v>508</v>
      </c>
      <c r="BA74" s="527"/>
      <c r="BB74" s="460" t="s">
        <v>506</v>
      </c>
      <c r="BC74" s="461" t="s">
        <v>507</v>
      </c>
      <c r="BD74" s="460" t="s">
        <v>508</v>
      </c>
      <c r="BE74" s="460"/>
      <c r="BF74" s="460" t="s">
        <v>506</v>
      </c>
      <c r="BG74" s="461" t="s">
        <v>507</v>
      </c>
      <c r="BH74" s="460" t="s">
        <v>508</v>
      </c>
      <c r="BI74" s="528"/>
      <c r="BJ74" s="460" t="s">
        <v>506</v>
      </c>
      <c r="BK74" s="461" t="s">
        <v>507</v>
      </c>
      <c r="BL74" s="460" t="s">
        <v>508</v>
      </c>
      <c r="BM74" s="460"/>
      <c r="BN74" s="460" t="s">
        <v>506</v>
      </c>
      <c r="BO74" s="461" t="s">
        <v>507</v>
      </c>
      <c r="BP74" s="460" t="s">
        <v>508</v>
      </c>
      <c r="BQ74" s="460"/>
      <c r="BR74" s="460" t="s">
        <v>506</v>
      </c>
      <c r="BS74" s="461" t="s">
        <v>507</v>
      </c>
      <c r="BT74" s="461" t="s">
        <v>508</v>
      </c>
      <c r="BU74" s="528"/>
      <c r="BV74" s="460" t="s">
        <v>506</v>
      </c>
      <c r="BW74" s="461" t="s">
        <v>507</v>
      </c>
      <c r="BX74" s="461" t="s">
        <v>508</v>
      </c>
      <c r="BY74" s="460"/>
      <c r="BZ74" s="460" t="s">
        <v>506</v>
      </c>
      <c r="CA74" s="461" t="s">
        <v>507</v>
      </c>
      <c r="CB74" s="460" t="s">
        <v>508</v>
      </c>
    </row>
    <row r="75" spans="1:88" s="7" customFormat="1" ht="3" customHeight="1">
      <c r="A75" s="529"/>
      <c r="B75" s="530"/>
      <c r="C75" s="530"/>
      <c r="D75" s="530"/>
      <c r="E75" s="530"/>
      <c r="F75" s="530"/>
      <c r="G75" s="530"/>
      <c r="H75" s="530"/>
      <c r="I75" s="530"/>
      <c r="J75" s="530"/>
      <c r="K75" s="530"/>
      <c r="L75" s="530"/>
      <c r="M75" s="465"/>
      <c r="N75" s="531"/>
      <c r="O75" s="531"/>
      <c r="P75" s="531"/>
      <c r="Q75" s="531"/>
      <c r="R75" s="531"/>
      <c r="S75" s="531"/>
      <c r="T75" s="531"/>
      <c r="U75" s="531"/>
      <c r="V75" s="531"/>
      <c r="W75" s="531"/>
      <c r="X75" s="531"/>
      <c r="Y75" s="465"/>
      <c r="Z75" s="531"/>
      <c r="AA75" s="531"/>
      <c r="AB75" s="531"/>
      <c r="AC75" s="531"/>
      <c r="AD75" s="531"/>
      <c r="AE75" s="531"/>
      <c r="AF75" s="531"/>
      <c r="AG75" s="531"/>
      <c r="AH75" s="531"/>
      <c r="AI75" s="531"/>
      <c r="AJ75" s="531"/>
      <c r="AK75" s="465"/>
      <c r="AL75" s="531"/>
      <c r="AM75" s="531"/>
      <c r="AN75" s="531"/>
      <c r="AO75" s="531"/>
      <c r="AP75" s="531"/>
      <c r="AQ75" s="531"/>
      <c r="AR75" s="531"/>
      <c r="AS75" s="531"/>
      <c r="AT75" s="531"/>
      <c r="AU75" s="531"/>
      <c r="AV75" s="531"/>
      <c r="AW75" s="465"/>
      <c r="AX75" s="465"/>
      <c r="AY75" s="465"/>
      <c r="AZ75" s="465"/>
      <c r="BA75" s="465"/>
      <c r="BB75" s="531"/>
      <c r="BC75" s="531"/>
      <c r="BD75" s="531"/>
      <c r="BE75" s="531"/>
      <c r="BF75" s="531"/>
      <c r="BG75" s="531"/>
      <c r="BH75" s="531"/>
      <c r="BI75" s="465"/>
      <c r="BJ75" s="531"/>
      <c r="BK75" s="531"/>
      <c r="BL75" s="531"/>
      <c r="BM75" s="531"/>
      <c r="BN75" s="531"/>
      <c r="BO75" s="531"/>
      <c r="BP75" s="531"/>
      <c r="BQ75" s="531"/>
      <c r="BR75" s="465"/>
      <c r="BS75" s="465"/>
      <c r="BT75" s="465"/>
      <c r="BU75" s="465"/>
      <c r="BV75" s="465"/>
      <c r="BW75" s="465"/>
      <c r="BX75" s="465"/>
      <c r="BY75" s="465"/>
      <c r="BZ75" s="465"/>
      <c r="CA75" s="465"/>
      <c r="CB75" s="465"/>
    </row>
    <row r="76" spans="1:88" s="469" customFormat="1" ht="8.25" customHeight="1">
      <c r="A76" s="466" t="s">
        <v>552</v>
      </c>
      <c r="B76" s="467">
        <v>41011793.501000002</v>
      </c>
      <c r="C76" s="467">
        <v>26399716.423999999</v>
      </c>
      <c r="D76" s="467">
        <v>67411509.925999999</v>
      </c>
      <c r="E76" s="467"/>
      <c r="F76" s="467">
        <v>1267631.716</v>
      </c>
      <c r="G76" s="467">
        <v>257017.22200000001</v>
      </c>
      <c r="H76" s="467">
        <v>1524648.9380000001</v>
      </c>
      <c r="I76" s="467"/>
      <c r="J76" s="467">
        <v>64507534.078000002</v>
      </c>
      <c r="K76" s="467">
        <v>54902645.973999999</v>
      </c>
      <c r="L76" s="467">
        <v>119410180.053</v>
      </c>
      <c r="M76" s="466" t="s">
        <v>552</v>
      </c>
      <c r="N76" s="467">
        <v>5799673.608</v>
      </c>
      <c r="O76" s="467">
        <v>1984921.304</v>
      </c>
      <c r="P76" s="467">
        <v>7784594.9129999997</v>
      </c>
      <c r="Q76" s="467"/>
      <c r="R76" s="467">
        <v>8157628.017</v>
      </c>
      <c r="S76" s="467">
        <v>5812133.1770000001</v>
      </c>
      <c r="T76" s="467">
        <v>13969761.194</v>
      </c>
      <c r="U76" s="467"/>
      <c r="V76" s="467">
        <v>24817008.506000001</v>
      </c>
      <c r="W76" s="467">
        <v>17490860.710999999</v>
      </c>
      <c r="X76" s="467">
        <v>42307869.218000002</v>
      </c>
      <c r="Y76" s="466" t="s">
        <v>552</v>
      </c>
      <c r="Z76" s="467">
        <v>2626809.6189999999</v>
      </c>
      <c r="AA76" s="467">
        <v>2190625.8149999999</v>
      </c>
      <c r="AB76" s="467">
        <v>4817435.4340000004</v>
      </c>
      <c r="AC76" s="467"/>
      <c r="AD76" s="467">
        <v>27635917.32</v>
      </c>
      <c r="AE76" s="467">
        <v>16551922.536</v>
      </c>
      <c r="AF76" s="467">
        <v>44187839.857000001</v>
      </c>
      <c r="AG76" s="467"/>
      <c r="AH76" s="467">
        <v>9511644.1500000004</v>
      </c>
      <c r="AI76" s="467">
        <v>397354.23599999998</v>
      </c>
      <c r="AJ76" s="467">
        <v>9908998.3859999999</v>
      </c>
      <c r="AK76" s="466" t="s">
        <v>552</v>
      </c>
      <c r="AL76" s="467">
        <v>3070365.9279999998</v>
      </c>
      <c r="AM76" s="467">
        <v>817115.56299999997</v>
      </c>
      <c r="AN76" s="467">
        <v>3887481.4920000001</v>
      </c>
      <c r="AO76" s="467"/>
      <c r="AP76" s="467">
        <v>2625278.3670000001</v>
      </c>
      <c r="AQ76" s="467">
        <v>428469.74800000002</v>
      </c>
      <c r="AR76" s="467">
        <v>3053748.1159999999</v>
      </c>
      <c r="AS76" s="467"/>
      <c r="AT76" s="467">
        <v>2166738.551</v>
      </c>
      <c r="AU76" s="467">
        <v>5014174.33</v>
      </c>
      <c r="AV76" s="467">
        <v>7180912.8820000002</v>
      </c>
      <c r="AW76" s="466" t="s">
        <v>552</v>
      </c>
      <c r="AX76" s="467">
        <v>1369689.1410000001</v>
      </c>
      <c r="AY76" s="467">
        <v>8322.6569999999992</v>
      </c>
      <c r="AZ76" s="467">
        <v>1378011.798</v>
      </c>
      <c r="BA76" s="467"/>
      <c r="BB76" s="467">
        <v>828901.99399999995</v>
      </c>
      <c r="BC76" s="467">
        <v>93848.718999999997</v>
      </c>
      <c r="BD76" s="467">
        <v>922750.71400000004</v>
      </c>
      <c r="BE76" s="467"/>
      <c r="BF76" s="532">
        <v>141965.935</v>
      </c>
      <c r="BG76" s="467">
        <v>1365412.173</v>
      </c>
      <c r="BH76" s="467">
        <v>1507378.1089999999</v>
      </c>
      <c r="BI76" s="466" t="s">
        <v>552</v>
      </c>
      <c r="BJ76" s="532">
        <v>71908.442999999999</v>
      </c>
      <c r="BK76" s="467">
        <v>1517661.1189999999</v>
      </c>
      <c r="BL76" s="467">
        <v>1589569.5630000001</v>
      </c>
      <c r="BM76" s="467"/>
      <c r="BN76" s="532">
        <v>416123.054</v>
      </c>
      <c r="BO76" s="467">
        <v>414815.22399999999</v>
      </c>
      <c r="BP76" s="467">
        <v>830938.27899999998</v>
      </c>
      <c r="BQ76" s="467"/>
      <c r="BR76" s="467">
        <v>196026611.92799997</v>
      </c>
      <c r="BS76" s="467">
        <v>135647016.93199998</v>
      </c>
      <c r="BT76" s="467">
        <v>331673628.87199998</v>
      </c>
      <c r="BU76" s="466" t="s">
        <v>552</v>
      </c>
      <c r="BV76" s="467">
        <v>64507534.078000002</v>
      </c>
      <c r="BW76" s="467">
        <v>56133886.100000001</v>
      </c>
      <c r="BX76" s="467">
        <v>120641420.178</v>
      </c>
      <c r="BY76" s="467"/>
      <c r="BZ76" s="467">
        <v>196026611.92799997</v>
      </c>
      <c r="CA76" s="467">
        <v>136878257.05799997</v>
      </c>
      <c r="CB76" s="467">
        <v>332904868.99699998</v>
      </c>
      <c r="CC76" s="533"/>
    </row>
    <row r="77" spans="1:88" s="469" customFormat="1" ht="8.25" customHeight="1">
      <c r="A77" s="474"/>
      <c r="B77" s="475"/>
      <c r="C77" s="475"/>
      <c r="D77" s="475"/>
      <c r="E77" s="475"/>
      <c r="F77" s="475"/>
      <c r="G77" s="475"/>
      <c r="H77" s="475"/>
      <c r="I77" s="475"/>
      <c r="J77" s="475"/>
      <c r="K77" s="475"/>
      <c r="L77" s="475"/>
      <c r="M77" s="474"/>
      <c r="N77" s="475"/>
      <c r="O77" s="475"/>
      <c r="P77" s="475"/>
      <c r="Q77" s="475"/>
      <c r="R77" s="475"/>
      <c r="S77" s="475"/>
      <c r="T77" s="475"/>
      <c r="U77" s="475"/>
      <c r="V77" s="475"/>
      <c r="W77" s="475"/>
      <c r="X77" s="475"/>
      <c r="Y77" s="474"/>
      <c r="Z77" s="475"/>
      <c r="AA77" s="475"/>
      <c r="AB77" s="475"/>
      <c r="AC77" s="475"/>
      <c r="AD77" s="475"/>
      <c r="AE77" s="475"/>
      <c r="AF77" s="475"/>
      <c r="AG77" s="475"/>
      <c r="AH77" s="475"/>
      <c r="AI77" s="475"/>
      <c r="AJ77" s="475"/>
      <c r="AK77" s="474"/>
      <c r="AL77" s="475"/>
      <c r="AM77" s="475"/>
      <c r="AN77" s="475"/>
      <c r="AO77" s="475"/>
      <c r="AP77" s="475"/>
      <c r="AQ77" s="475"/>
      <c r="AR77" s="475"/>
      <c r="AS77" s="475"/>
      <c r="AT77" s="475"/>
      <c r="AU77" s="475"/>
      <c r="AV77" s="475"/>
      <c r="AW77" s="474"/>
      <c r="AX77" s="475"/>
      <c r="AY77" s="475"/>
      <c r="AZ77" s="475"/>
      <c r="BA77" s="475"/>
      <c r="BB77" s="475"/>
      <c r="BC77" s="475"/>
      <c r="BD77" s="475"/>
      <c r="BE77" s="475"/>
      <c r="BF77" s="475"/>
      <c r="BG77" s="475"/>
      <c r="BH77" s="475"/>
      <c r="BI77" s="474"/>
      <c r="BJ77" s="475"/>
      <c r="BK77" s="475"/>
      <c r="BL77" s="475"/>
      <c r="BM77" s="475"/>
      <c r="BN77" s="475"/>
      <c r="BO77" s="475"/>
      <c r="BP77" s="475"/>
      <c r="BQ77" s="475"/>
      <c r="BR77" s="475"/>
      <c r="BS77" s="475"/>
      <c r="BT77" s="475"/>
      <c r="BU77" s="474"/>
      <c r="BV77" s="475"/>
      <c r="BW77" s="475"/>
      <c r="BX77" s="475"/>
      <c r="BY77" s="475"/>
      <c r="BZ77" s="475"/>
      <c r="CA77" s="475"/>
      <c r="CB77" s="475"/>
    </row>
    <row r="78" spans="1:88" s="469" customFormat="1" ht="8.25" customHeight="1">
      <c r="A78" s="474" t="s">
        <v>553</v>
      </c>
      <c r="B78" s="475">
        <v>13370544.563999999</v>
      </c>
      <c r="C78" s="475">
        <v>8582846.0869999994</v>
      </c>
      <c r="D78" s="475">
        <v>21953390.651999999</v>
      </c>
      <c r="E78" s="475"/>
      <c r="F78" s="475">
        <v>107288.628</v>
      </c>
      <c r="G78" s="475">
        <v>21951.510999999999</v>
      </c>
      <c r="H78" s="475">
        <v>129240.14</v>
      </c>
      <c r="I78" s="475"/>
      <c r="J78" s="475">
        <v>19898436.642000001</v>
      </c>
      <c r="K78" s="475">
        <v>19742538.535999998</v>
      </c>
      <c r="L78" s="475">
        <v>39640975.178999998</v>
      </c>
      <c r="M78" s="474" t="s">
        <v>553</v>
      </c>
      <c r="N78" s="475">
        <v>279737.79599999997</v>
      </c>
      <c r="O78" s="475">
        <v>270433.022</v>
      </c>
      <c r="P78" s="475">
        <v>550170.81799999997</v>
      </c>
      <c r="Q78" s="475"/>
      <c r="R78" s="475">
        <v>1841934.4920000001</v>
      </c>
      <c r="S78" s="475">
        <v>1264378.4569999999</v>
      </c>
      <c r="T78" s="475">
        <v>3106312.949</v>
      </c>
      <c r="U78" s="475"/>
      <c r="V78" s="475">
        <v>7852632.3459999999</v>
      </c>
      <c r="W78" s="475">
        <v>5713667.5279999999</v>
      </c>
      <c r="X78" s="475">
        <v>13566299.874</v>
      </c>
      <c r="Y78" s="474" t="s">
        <v>553</v>
      </c>
      <c r="Z78" s="475">
        <v>2523425.8259999999</v>
      </c>
      <c r="AA78" s="475">
        <v>2139538.0329999998</v>
      </c>
      <c r="AB78" s="475">
        <v>4662963.8600000003</v>
      </c>
      <c r="AC78" s="475"/>
      <c r="AD78" s="475">
        <v>6111084.6220000004</v>
      </c>
      <c r="AE78" s="475">
        <v>4290709.6169999996</v>
      </c>
      <c r="AF78" s="475">
        <v>10401794.24</v>
      </c>
      <c r="AG78" s="475"/>
      <c r="AH78" s="475">
        <v>15114.347</v>
      </c>
      <c r="AI78" s="475">
        <v>4864.9679999999998</v>
      </c>
      <c r="AJ78" s="475">
        <v>19979.315999999999</v>
      </c>
      <c r="AK78" s="474" t="s">
        <v>553</v>
      </c>
      <c r="AL78" s="475">
        <v>185428.97</v>
      </c>
      <c r="AM78" s="475">
        <v>35137.252</v>
      </c>
      <c r="AN78" s="475">
        <v>220566.22200000001</v>
      </c>
      <c r="AO78" s="475"/>
      <c r="AP78" s="475">
        <v>0</v>
      </c>
      <c r="AQ78" s="475">
        <v>0</v>
      </c>
      <c r="AR78" s="475">
        <v>0</v>
      </c>
      <c r="AS78" s="475"/>
      <c r="AT78" s="475">
        <v>637180.60499999998</v>
      </c>
      <c r="AU78" s="475">
        <v>1828521.8959999999</v>
      </c>
      <c r="AV78" s="475">
        <v>2465702.5019999999</v>
      </c>
      <c r="AW78" s="474" t="s">
        <v>553</v>
      </c>
      <c r="AX78" s="475">
        <v>0</v>
      </c>
      <c r="AY78" s="475">
        <v>0</v>
      </c>
      <c r="AZ78" s="475">
        <v>0</v>
      </c>
      <c r="BA78" s="475"/>
      <c r="BB78" s="475">
        <v>40756.235999999997</v>
      </c>
      <c r="BC78" s="475">
        <v>38967.120999999999</v>
      </c>
      <c r="BD78" s="475">
        <v>79723.357999999993</v>
      </c>
      <c r="BE78" s="475"/>
      <c r="BF78" s="475">
        <v>50928.997000000003</v>
      </c>
      <c r="BG78" s="475">
        <v>251982.905</v>
      </c>
      <c r="BH78" s="475">
        <v>302911.902</v>
      </c>
      <c r="BI78" s="474" t="s">
        <v>553</v>
      </c>
      <c r="BJ78" s="475">
        <v>62635.078999999998</v>
      </c>
      <c r="BK78" s="475">
        <v>94998.721000000005</v>
      </c>
      <c r="BL78" s="475">
        <v>157633.80100000001</v>
      </c>
      <c r="BM78" s="475"/>
      <c r="BN78" s="475">
        <v>477.202</v>
      </c>
      <c r="BO78" s="475">
        <v>1607.42</v>
      </c>
      <c r="BP78" s="475">
        <v>2084.6219999999998</v>
      </c>
      <c r="BQ78" s="475"/>
      <c r="BR78" s="475">
        <v>52977606.351999998</v>
      </c>
      <c r="BS78" s="475">
        <v>44282143.073999994</v>
      </c>
      <c r="BT78" s="475">
        <v>97259749.434999987</v>
      </c>
      <c r="BU78" s="474" t="s">
        <v>553</v>
      </c>
      <c r="BV78" s="475">
        <v>19898436.642000001</v>
      </c>
      <c r="BW78" s="475">
        <v>20642365.607999999</v>
      </c>
      <c r="BX78" s="475">
        <v>40540802.251000002</v>
      </c>
      <c r="BY78" s="475"/>
      <c r="BZ78" s="475">
        <v>52977606.351999998</v>
      </c>
      <c r="CA78" s="475">
        <v>45181970.145999998</v>
      </c>
      <c r="CB78" s="475">
        <v>98159576.506999999</v>
      </c>
    </row>
    <row r="79" spans="1:88" s="469" customFormat="1" ht="8.25" customHeight="1">
      <c r="A79" s="474" t="s">
        <v>554</v>
      </c>
      <c r="B79" s="475">
        <v>13836545.477</v>
      </c>
      <c r="C79" s="475">
        <v>7458203.2549999999</v>
      </c>
      <c r="D79" s="475">
        <v>21294748.732999999</v>
      </c>
      <c r="E79" s="475"/>
      <c r="F79" s="475">
        <v>136812.33600000001</v>
      </c>
      <c r="G79" s="475">
        <v>26984.433000000001</v>
      </c>
      <c r="H79" s="475">
        <v>163796.76999999999</v>
      </c>
      <c r="I79" s="475"/>
      <c r="J79" s="475">
        <v>27039768.061999999</v>
      </c>
      <c r="K79" s="475">
        <v>18394173.057</v>
      </c>
      <c r="L79" s="475">
        <v>45433941.119999997</v>
      </c>
      <c r="M79" s="474" t="s">
        <v>554</v>
      </c>
      <c r="N79" s="475">
        <v>2229783.9849999999</v>
      </c>
      <c r="O79" s="475">
        <v>701510.29599999997</v>
      </c>
      <c r="P79" s="475">
        <v>2931294.2820000001</v>
      </c>
      <c r="Q79" s="475"/>
      <c r="R79" s="475">
        <v>1215423.1059999999</v>
      </c>
      <c r="S79" s="475">
        <v>830326.90300000005</v>
      </c>
      <c r="T79" s="475">
        <v>2045750.0090000001</v>
      </c>
      <c r="U79" s="475"/>
      <c r="V79" s="475">
        <v>6830357.841</v>
      </c>
      <c r="W79" s="475">
        <v>4696102.1739999996</v>
      </c>
      <c r="X79" s="475">
        <v>11526460.015000001</v>
      </c>
      <c r="Y79" s="474" t="s">
        <v>554</v>
      </c>
      <c r="Z79" s="475">
        <v>28803.51</v>
      </c>
      <c r="AA79" s="475">
        <v>36415</v>
      </c>
      <c r="AB79" s="475">
        <v>65218.51</v>
      </c>
      <c r="AC79" s="475"/>
      <c r="AD79" s="475">
        <v>10574285.516000001</v>
      </c>
      <c r="AE79" s="475">
        <v>6335055.6550000003</v>
      </c>
      <c r="AF79" s="475">
        <v>16909341.171999998</v>
      </c>
      <c r="AG79" s="475"/>
      <c r="AH79" s="475">
        <v>993742.44900000002</v>
      </c>
      <c r="AI79" s="475">
        <v>176217.15900000001</v>
      </c>
      <c r="AJ79" s="475">
        <v>1169959.608</v>
      </c>
      <c r="AK79" s="474" t="s">
        <v>554</v>
      </c>
      <c r="AL79" s="475">
        <v>637705.86699999997</v>
      </c>
      <c r="AM79" s="475">
        <v>302333.47700000001</v>
      </c>
      <c r="AN79" s="475">
        <v>940039.34400000004</v>
      </c>
      <c r="AO79" s="475"/>
      <c r="AP79" s="475">
        <v>396338.44500000001</v>
      </c>
      <c r="AQ79" s="475">
        <v>90359.384999999995</v>
      </c>
      <c r="AR79" s="475">
        <v>486697.83100000001</v>
      </c>
      <c r="AS79" s="475"/>
      <c r="AT79" s="475">
        <v>3.242</v>
      </c>
      <c r="AU79" s="475">
        <v>99751.52</v>
      </c>
      <c r="AV79" s="475">
        <v>99754.763000000006</v>
      </c>
      <c r="AW79" s="474" t="s">
        <v>554</v>
      </c>
      <c r="AX79" s="475">
        <v>322742.07500000001</v>
      </c>
      <c r="AY79" s="475">
        <v>1812.4349999999999</v>
      </c>
      <c r="AZ79" s="475">
        <v>324554.51</v>
      </c>
      <c r="BA79" s="475"/>
      <c r="BB79" s="475">
        <v>60256.533000000003</v>
      </c>
      <c r="BC79" s="475">
        <v>6605.7349999999997</v>
      </c>
      <c r="BD79" s="475">
        <v>66862.269</v>
      </c>
      <c r="BE79" s="475"/>
      <c r="BF79" s="475">
        <v>0</v>
      </c>
      <c r="BG79" s="475">
        <v>0</v>
      </c>
      <c r="BH79" s="475">
        <v>0</v>
      </c>
      <c r="BI79" s="474" t="s">
        <v>554</v>
      </c>
      <c r="BJ79" s="475">
        <v>2049.7249999999999</v>
      </c>
      <c r="BK79" s="475">
        <v>2636.518</v>
      </c>
      <c r="BL79" s="475">
        <v>4686.2439999999997</v>
      </c>
      <c r="BM79" s="475"/>
      <c r="BN79" s="475">
        <v>0</v>
      </c>
      <c r="BO79" s="475">
        <v>0</v>
      </c>
      <c r="BP79" s="475">
        <v>0</v>
      </c>
      <c r="BQ79" s="475"/>
      <c r="BR79" s="475">
        <v>64304618.169</v>
      </c>
      <c r="BS79" s="475">
        <v>39158487.002000004</v>
      </c>
      <c r="BT79" s="475">
        <v>103463105.17999999</v>
      </c>
      <c r="BU79" s="474" t="s">
        <v>554</v>
      </c>
      <c r="BV79" s="475">
        <v>27039768.061999999</v>
      </c>
      <c r="BW79" s="475">
        <v>18394173.057</v>
      </c>
      <c r="BX79" s="475">
        <v>45433941.119999997</v>
      </c>
      <c r="BY79" s="475"/>
      <c r="BZ79" s="475">
        <v>64304618.169</v>
      </c>
      <c r="CA79" s="475">
        <v>39158487.002000004</v>
      </c>
      <c r="CB79" s="475">
        <v>103463105.17999999</v>
      </c>
    </row>
    <row r="80" spans="1:88" s="469" customFormat="1" ht="8.25" customHeight="1">
      <c r="A80" s="474" t="s">
        <v>555</v>
      </c>
      <c r="B80" s="475">
        <v>13397311.551000001</v>
      </c>
      <c r="C80" s="475">
        <v>9803775.0810000002</v>
      </c>
      <c r="D80" s="475">
        <v>23201086.631999999</v>
      </c>
      <c r="E80" s="475"/>
      <c r="F80" s="475">
        <v>965210.69700000004</v>
      </c>
      <c r="G80" s="475">
        <v>187523.85800000001</v>
      </c>
      <c r="H80" s="475">
        <v>1152734.5560000001</v>
      </c>
      <c r="I80" s="475"/>
      <c r="J80" s="475">
        <v>16627126.653000001</v>
      </c>
      <c r="K80" s="475">
        <v>15736619.376</v>
      </c>
      <c r="L80" s="475">
        <v>32363746.028999999</v>
      </c>
      <c r="M80" s="474" t="s">
        <v>555</v>
      </c>
      <c r="N80" s="475">
        <v>3035665.9720000001</v>
      </c>
      <c r="O80" s="475">
        <v>936405.59900000005</v>
      </c>
      <c r="P80" s="475">
        <v>3972071.571</v>
      </c>
      <c r="Q80" s="475"/>
      <c r="R80" s="475">
        <v>4947634.1840000004</v>
      </c>
      <c r="S80" s="475">
        <v>3642060.9870000002</v>
      </c>
      <c r="T80" s="475">
        <v>8589695.1710000001</v>
      </c>
      <c r="U80" s="475"/>
      <c r="V80" s="475">
        <v>8980201.3849999998</v>
      </c>
      <c r="W80" s="475">
        <v>5547207.5360000003</v>
      </c>
      <c r="X80" s="475">
        <v>14527408.922</v>
      </c>
      <c r="Y80" s="474" t="s">
        <v>555</v>
      </c>
      <c r="Z80" s="475">
        <v>22799.847000000002</v>
      </c>
      <c r="AA80" s="475">
        <v>5968.09</v>
      </c>
      <c r="AB80" s="475">
        <v>28767.937000000002</v>
      </c>
      <c r="AC80" s="475"/>
      <c r="AD80" s="475">
        <v>10049831.804</v>
      </c>
      <c r="AE80" s="475">
        <v>5376456.2960000001</v>
      </c>
      <c r="AF80" s="475">
        <v>15426288.101</v>
      </c>
      <c r="AG80" s="475"/>
      <c r="AH80" s="475">
        <v>8481533.3910000008</v>
      </c>
      <c r="AI80" s="475">
        <v>208169.60699999999</v>
      </c>
      <c r="AJ80" s="475">
        <v>8689702.9989999998</v>
      </c>
      <c r="AK80" s="474" t="s">
        <v>555</v>
      </c>
      <c r="AL80" s="475">
        <v>2223329.0440000002</v>
      </c>
      <c r="AM80" s="475">
        <v>470812.29499999998</v>
      </c>
      <c r="AN80" s="475">
        <v>2694141.34</v>
      </c>
      <c r="AO80" s="475"/>
      <c r="AP80" s="475">
        <v>2216417.3560000001</v>
      </c>
      <c r="AQ80" s="475">
        <v>337227.79599999997</v>
      </c>
      <c r="AR80" s="475">
        <v>2553645.1519999998</v>
      </c>
      <c r="AS80" s="475"/>
      <c r="AT80" s="475">
        <v>1481174.692</v>
      </c>
      <c r="AU80" s="475">
        <v>2617884.0329999998</v>
      </c>
      <c r="AV80" s="475">
        <v>4099058.7250000001</v>
      </c>
      <c r="AW80" s="474" t="s">
        <v>555</v>
      </c>
      <c r="AX80" s="475">
        <v>1024931.519</v>
      </c>
      <c r="AY80" s="475">
        <v>6496.9859999999999</v>
      </c>
      <c r="AZ80" s="475">
        <v>1031428.5060000001</v>
      </c>
      <c r="BA80" s="475"/>
      <c r="BB80" s="475">
        <v>725041.88399999996</v>
      </c>
      <c r="BC80" s="475">
        <v>45434.777000000002</v>
      </c>
      <c r="BD80" s="475">
        <v>770476.66200000001</v>
      </c>
      <c r="BE80" s="475"/>
      <c r="BF80" s="475">
        <v>80348.676999999996</v>
      </c>
      <c r="BG80" s="475">
        <v>1076337.6189999999</v>
      </c>
      <c r="BH80" s="475">
        <v>1156686.2960000001</v>
      </c>
      <c r="BI80" s="474" t="s">
        <v>555</v>
      </c>
      <c r="BJ80" s="475">
        <v>0</v>
      </c>
      <c r="BK80" s="475">
        <v>1365776.456</v>
      </c>
      <c r="BL80" s="475">
        <v>1365776.456</v>
      </c>
      <c r="BM80" s="475"/>
      <c r="BN80" s="475">
        <v>415645.85200000001</v>
      </c>
      <c r="BO80" s="475">
        <v>413207.80300000001</v>
      </c>
      <c r="BP80" s="475">
        <v>828853.65599999996</v>
      </c>
      <c r="BQ80" s="475"/>
      <c r="BR80" s="475">
        <v>74674204.508000016</v>
      </c>
      <c r="BS80" s="475">
        <v>47777364.195000008</v>
      </c>
      <c r="BT80" s="475">
        <v>122451568.71100001</v>
      </c>
      <c r="BU80" s="474" t="s">
        <v>555</v>
      </c>
      <c r="BV80" s="475">
        <v>16627126.653000001</v>
      </c>
      <c r="BW80" s="475">
        <v>16065670.66</v>
      </c>
      <c r="BX80" s="475">
        <v>32692797.313000001</v>
      </c>
      <c r="BY80" s="475"/>
      <c r="BZ80" s="475">
        <v>74674204.508000016</v>
      </c>
      <c r="CA80" s="475">
        <v>48106415.479000002</v>
      </c>
      <c r="CB80" s="475">
        <v>122780619.995</v>
      </c>
    </row>
    <row r="81" spans="1:80" s="469" customFormat="1" ht="8.25" customHeight="1">
      <c r="A81" s="473" t="s">
        <v>556</v>
      </c>
      <c r="B81" s="471">
        <v>177415.82699999999</v>
      </c>
      <c r="C81" s="471">
        <v>68926.876000000004</v>
      </c>
      <c r="D81" s="471">
        <v>246342.704</v>
      </c>
      <c r="E81" s="471"/>
      <c r="F81" s="471">
        <v>0</v>
      </c>
      <c r="G81" s="471">
        <v>133.68100000000001</v>
      </c>
      <c r="H81" s="471">
        <v>133.68100000000001</v>
      </c>
      <c r="I81" s="471"/>
      <c r="J81" s="471">
        <v>590514.40300000005</v>
      </c>
      <c r="K81" s="471">
        <v>802691.429</v>
      </c>
      <c r="L81" s="471">
        <v>1393205.8330000001</v>
      </c>
      <c r="M81" s="473" t="s">
        <v>556</v>
      </c>
      <c r="N81" s="471">
        <v>0</v>
      </c>
      <c r="O81" s="471">
        <v>297.55799999999999</v>
      </c>
      <c r="P81" s="471">
        <v>297.55799999999999</v>
      </c>
      <c r="Q81" s="471"/>
      <c r="R81" s="471">
        <v>0</v>
      </c>
      <c r="S81" s="471">
        <v>53339.506999999998</v>
      </c>
      <c r="T81" s="471">
        <v>53339.506999999998</v>
      </c>
      <c r="U81" s="471"/>
      <c r="V81" s="471">
        <v>0</v>
      </c>
      <c r="W81" s="471">
        <v>13429.624</v>
      </c>
      <c r="X81" s="471">
        <v>13429.624</v>
      </c>
      <c r="Y81" s="473" t="s">
        <v>556</v>
      </c>
      <c r="Z81" s="471">
        <v>0</v>
      </c>
      <c r="AA81" s="471">
        <v>0</v>
      </c>
      <c r="AB81" s="471">
        <v>0</v>
      </c>
      <c r="AC81" s="471"/>
      <c r="AD81" s="471">
        <v>7157.875</v>
      </c>
      <c r="AE81" s="471">
        <v>9458.9660000000003</v>
      </c>
      <c r="AF81" s="471">
        <v>16616.841</v>
      </c>
      <c r="AG81" s="471"/>
      <c r="AH81" s="471">
        <v>0</v>
      </c>
      <c r="AI81" s="471">
        <v>0</v>
      </c>
      <c r="AJ81" s="471">
        <v>0</v>
      </c>
      <c r="AK81" s="473" t="s">
        <v>556</v>
      </c>
      <c r="AL81" s="471">
        <v>0</v>
      </c>
      <c r="AM81" s="471">
        <v>0</v>
      </c>
      <c r="AN81" s="471">
        <v>0</v>
      </c>
      <c r="AO81" s="471"/>
      <c r="AP81" s="471">
        <v>0</v>
      </c>
      <c r="AQ81" s="471">
        <v>0</v>
      </c>
      <c r="AR81" s="471">
        <v>0</v>
      </c>
      <c r="AS81" s="471"/>
      <c r="AT81" s="471">
        <v>0</v>
      </c>
      <c r="AU81" s="471">
        <v>0</v>
      </c>
      <c r="AV81" s="471">
        <v>0</v>
      </c>
      <c r="AW81" s="473" t="s">
        <v>556</v>
      </c>
      <c r="AX81" s="471">
        <v>45421.048000000003</v>
      </c>
      <c r="AY81" s="471">
        <v>0</v>
      </c>
      <c r="AZ81" s="471">
        <v>45421.048000000003</v>
      </c>
      <c r="BA81" s="471"/>
      <c r="BB81" s="471">
        <v>0</v>
      </c>
      <c r="BC81" s="471">
        <v>0</v>
      </c>
      <c r="BD81" s="471">
        <v>0</v>
      </c>
      <c r="BE81" s="471"/>
      <c r="BF81" s="471">
        <v>0</v>
      </c>
      <c r="BG81" s="471">
        <v>0</v>
      </c>
      <c r="BH81" s="471">
        <v>0</v>
      </c>
      <c r="BI81" s="473" t="s">
        <v>556</v>
      </c>
      <c r="BJ81" s="471">
        <v>0</v>
      </c>
      <c r="BK81" s="471">
        <v>0</v>
      </c>
      <c r="BL81" s="471">
        <v>0</v>
      </c>
      <c r="BM81" s="471"/>
      <c r="BN81" s="471">
        <v>0</v>
      </c>
      <c r="BO81" s="471">
        <v>0</v>
      </c>
      <c r="BP81" s="471">
        <v>0</v>
      </c>
      <c r="BQ81" s="471"/>
      <c r="BR81" s="471">
        <v>820509.15299999993</v>
      </c>
      <c r="BS81" s="471">
        <v>948277.64099999995</v>
      </c>
      <c r="BT81" s="471">
        <v>1768786.7960000001</v>
      </c>
      <c r="BU81" s="473" t="s">
        <v>556</v>
      </c>
      <c r="BV81" s="471">
        <v>590514.40300000005</v>
      </c>
      <c r="BW81" s="471">
        <v>802691.429</v>
      </c>
      <c r="BX81" s="471">
        <v>1393205.8330000001</v>
      </c>
      <c r="BY81" s="471"/>
      <c r="BZ81" s="471">
        <v>820509.15299999993</v>
      </c>
      <c r="CA81" s="471">
        <v>948277.64099999995</v>
      </c>
      <c r="CB81" s="471">
        <v>1768786.7960000001</v>
      </c>
    </row>
    <row r="82" spans="1:80" s="469" customFormat="1" ht="8.25" customHeight="1">
      <c r="A82" s="473" t="s">
        <v>557</v>
      </c>
      <c r="B82" s="471">
        <v>12497227.142000001</v>
      </c>
      <c r="C82" s="471">
        <v>9198501.4149999991</v>
      </c>
      <c r="D82" s="471">
        <v>21695728.557</v>
      </c>
      <c r="E82" s="471"/>
      <c r="F82" s="471">
        <v>871506.42299999995</v>
      </c>
      <c r="G82" s="471">
        <v>127298.213</v>
      </c>
      <c r="H82" s="471">
        <v>998804.63699999999</v>
      </c>
      <c r="I82" s="471"/>
      <c r="J82" s="471">
        <v>13913259.709000001</v>
      </c>
      <c r="K82" s="471">
        <v>14015285.698999999</v>
      </c>
      <c r="L82" s="471">
        <v>27928545.409000002</v>
      </c>
      <c r="M82" s="473" t="s">
        <v>557</v>
      </c>
      <c r="N82" s="471">
        <v>2980137.5150000001</v>
      </c>
      <c r="O82" s="471">
        <v>920158.24199999997</v>
      </c>
      <c r="P82" s="471">
        <v>3900295.7579999999</v>
      </c>
      <c r="Q82" s="471"/>
      <c r="R82" s="471">
        <v>4781090.3430000003</v>
      </c>
      <c r="S82" s="471">
        <v>3526858.3909999998</v>
      </c>
      <c r="T82" s="471">
        <v>8307948.7340000002</v>
      </c>
      <c r="U82" s="471"/>
      <c r="V82" s="471">
        <v>8603523.2949999999</v>
      </c>
      <c r="W82" s="471">
        <v>5393489.8870000001</v>
      </c>
      <c r="X82" s="471">
        <v>13997013.183</v>
      </c>
      <c r="Y82" s="473" t="s">
        <v>557</v>
      </c>
      <c r="Z82" s="471">
        <v>22799.847000000002</v>
      </c>
      <c r="AA82" s="471">
        <v>5968.09</v>
      </c>
      <c r="AB82" s="471">
        <v>28767.937000000002</v>
      </c>
      <c r="AC82" s="471"/>
      <c r="AD82" s="471">
        <v>9469748.8839999996</v>
      </c>
      <c r="AE82" s="471">
        <v>5181292.8289999999</v>
      </c>
      <c r="AF82" s="471">
        <v>14651041.714</v>
      </c>
      <c r="AG82" s="471"/>
      <c r="AH82" s="471">
        <v>8380235.9299999997</v>
      </c>
      <c r="AI82" s="471">
        <v>198784.35200000001</v>
      </c>
      <c r="AJ82" s="471">
        <v>8579020.2819999997</v>
      </c>
      <c r="AK82" s="473" t="s">
        <v>557</v>
      </c>
      <c r="AL82" s="471">
        <v>2213080.3859999999</v>
      </c>
      <c r="AM82" s="471">
        <v>460441.86300000001</v>
      </c>
      <c r="AN82" s="471">
        <v>2673522.2489999998</v>
      </c>
      <c r="AO82" s="471"/>
      <c r="AP82" s="471">
        <v>2068968.13</v>
      </c>
      <c r="AQ82" s="471">
        <v>314433.21799999999</v>
      </c>
      <c r="AR82" s="471">
        <v>2383401.3489999999</v>
      </c>
      <c r="AS82" s="471"/>
      <c r="AT82" s="471">
        <v>1481174.692</v>
      </c>
      <c r="AU82" s="471">
        <v>2617884.0329999998</v>
      </c>
      <c r="AV82" s="471">
        <v>4099058.7250000001</v>
      </c>
      <c r="AW82" s="473" t="s">
        <v>557</v>
      </c>
      <c r="AX82" s="471">
        <v>814111.24800000002</v>
      </c>
      <c r="AY82" s="471">
        <v>1397.125</v>
      </c>
      <c r="AZ82" s="471">
        <v>815508.37300000002</v>
      </c>
      <c r="BA82" s="471"/>
      <c r="BB82" s="471">
        <v>721988.62399999995</v>
      </c>
      <c r="BC82" s="471">
        <v>45434.777000000002</v>
      </c>
      <c r="BD82" s="471">
        <v>767423.402</v>
      </c>
      <c r="BE82" s="471"/>
      <c r="BF82" s="471">
        <v>80348.676999999996</v>
      </c>
      <c r="BG82" s="471">
        <v>1076337.6189999999</v>
      </c>
      <c r="BH82" s="471">
        <v>1156686.2960000001</v>
      </c>
      <c r="BI82" s="473" t="s">
        <v>557</v>
      </c>
      <c r="BJ82" s="471">
        <v>0</v>
      </c>
      <c r="BK82" s="471">
        <v>1365776.456</v>
      </c>
      <c r="BL82" s="471">
        <v>1365776.456</v>
      </c>
      <c r="BM82" s="471"/>
      <c r="BN82" s="471">
        <v>415645.85200000001</v>
      </c>
      <c r="BO82" s="471">
        <v>413207.80300000001</v>
      </c>
      <c r="BP82" s="471">
        <v>828853.65599999996</v>
      </c>
      <c r="BQ82" s="471"/>
      <c r="BR82" s="471">
        <v>69314846.696999997</v>
      </c>
      <c r="BS82" s="471">
        <v>44862550.012000002</v>
      </c>
      <c r="BT82" s="471">
        <v>114177396.71700001</v>
      </c>
      <c r="BU82" s="473" t="s">
        <v>557</v>
      </c>
      <c r="BV82" s="471">
        <v>13913259.709000001</v>
      </c>
      <c r="BW82" s="471">
        <v>14344336.982999999</v>
      </c>
      <c r="BX82" s="471">
        <v>28257596.692000002</v>
      </c>
      <c r="BY82" s="471"/>
      <c r="BZ82" s="471">
        <v>69314846.696999997</v>
      </c>
      <c r="CA82" s="471">
        <v>45191601.296000004</v>
      </c>
      <c r="CB82" s="471">
        <v>114506448</v>
      </c>
    </row>
    <row r="83" spans="1:80" s="469" customFormat="1" ht="8.25" customHeight="1">
      <c r="A83" s="473" t="s">
        <v>558</v>
      </c>
      <c r="B83" s="471">
        <v>722030.96400000004</v>
      </c>
      <c r="C83" s="471">
        <v>536184.79799999995</v>
      </c>
      <c r="D83" s="471">
        <v>1258215.7620000001</v>
      </c>
      <c r="E83" s="471"/>
      <c r="F83" s="471">
        <v>93555.221999999994</v>
      </c>
      <c r="G83" s="471">
        <v>60091.03</v>
      </c>
      <c r="H83" s="471">
        <v>153646.25200000001</v>
      </c>
      <c r="I83" s="471"/>
      <c r="J83" s="471">
        <v>2123314.0079999999</v>
      </c>
      <c r="K83" s="471">
        <v>917594.47699999996</v>
      </c>
      <c r="L83" s="471">
        <v>3040908.4849999999</v>
      </c>
      <c r="M83" s="473" t="s">
        <v>558</v>
      </c>
      <c r="N83" s="471">
        <v>55528.455999999998</v>
      </c>
      <c r="O83" s="471">
        <v>15949.798000000001</v>
      </c>
      <c r="P83" s="471">
        <v>71478.255000000005</v>
      </c>
      <c r="Q83" s="471"/>
      <c r="R83" s="471">
        <v>166543.84099999999</v>
      </c>
      <c r="S83" s="471">
        <v>61863.088000000003</v>
      </c>
      <c r="T83" s="471">
        <v>228406.929</v>
      </c>
      <c r="U83" s="471"/>
      <c r="V83" s="471">
        <v>376307.45600000001</v>
      </c>
      <c r="W83" s="471">
        <v>139439.519</v>
      </c>
      <c r="X83" s="471">
        <v>515746.97600000002</v>
      </c>
      <c r="Y83" s="473" t="s">
        <v>558</v>
      </c>
      <c r="Z83" s="471">
        <v>0</v>
      </c>
      <c r="AA83" s="471">
        <v>0</v>
      </c>
      <c r="AB83" s="471">
        <v>0</v>
      </c>
      <c r="AC83" s="471"/>
      <c r="AD83" s="471">
        <v>557738.65</v>
      </c>
      <c r="AE83" s="471">
        <v>183785.70699999999</v>
      </c>
      <c r="AF83" s="471">
        <v>741524.35800000001</v>
      </c>
      <c r="AG83" s="471"/>
      <c r="AH83" s="471">
        <v>101293.81600000001</v>
      </c>
      <c r="AI83" s="471">
        <v>9385.2549999999992</v>
      </c>
      <c r="AJ83" s="471">
        <v>110679.071</v>
      </c>
      <c r="AK83" s="473" t="s">
        <v>558</v>
      </c>
      <c r="AL83" s="471">
        <v>10248.657999999999</v>
      </c>
      <c r="AM83" s="471">
        <v>10370.432000000001</v>
      </c>
      <c r="AN83" s="471">
        <v>20619.09</v>
      </c>
      <c r="AO83" s="471"/>
      <c r="AP83" s="471">
        <v>147449.22500000001</v>
      </c>
      <c r="AQ83" s="471">
        <v>22794.578000000001</v>
      </c>
      <c r="AR83" s="471">
        <v>170243.80300000001</v>
      </c>
      <c r="AS83" s="471"/>
      <c r="AT83" s="471">
        <v>0</v>
      </c>
      <c r="AU83" s="471">
        <v>0</v>
      </c>
      <c r="AV83" s="471">
        <v>0</v>
      </c>
      <c r="AW83" s="473" t="s">
        <v>558</v>
      </c>
      <c r="AX83" s="471">
        <v>165399.22200000001</v>
      </c>
      <c r="AY83" s="471">
        <v>5099.8609999999999</v>
      </c>
      <c r="AZ83" s="471">
        <v>170499.08300000001</v>
      </c>
      <c r="BA83" s="471"/>
      <c r="BB83" s="471">
        <v>3053.26</v>
      </c>
      <c r="BC83" s="471">
        <v>0</v>
      </c>
      <c r="BD83" s="471">
        <v>3053.26</v>
      </c>
      <c r="BE83" s="471"/>
      <c r="BF83" s="471">
        <v>0</v>
      </c>
      <c r="BG83" s="471">
        <v>0</v>
      </c>
      <c r="BH83" s="471">
        <v>0</v>
      </c>
      <c r="BI83" s="473" t="s">
        <v>558</v>
      </c>
      <c r="BJ83" s="471">
        <v>0</v>
      </c>
      <c r="BK83" s="471">
        <v>0</v>
      </c>
      <c r="BL83" s="471">
        <v>0</v>
      </c>
      <c r="BM83" s="471"/>
      <c r="BN83" s="471">
        <v>0</v>
      </c>
      <c r="BO83" s="471">
        <v>0</v>
      </c>
      <c r="BP83" s="471">
        <v>0</v>
      </c>
      <c r="BQ83" s="471"/>
      <c r="BR83" s="471">
        <v>4522462.777999999</v>
      </c>
      <c r="BS83" s="471">
        <v>1962558.5429999998</v>
      </c>
      <c r="BT83" s="471">
        <v>6485021.3239999991</v>
      </c>
      <c r="BU83" s="473" t="s">
        <v>558</v>
      </c>
      <c r="BV83" s="471">
        <v>2123314.0079999999</v>
      </c>
      <c r="BW83" s="471">
        <v>917594.47699999996</v>
      </c>
      <c r="BX83" s="471">
        <v>3040908.4849999999</v>
      </c>
      <c r="BY83" s="471"/>
      <c r="BZ83" s="471">
        <v>4522462.777999999</v>
      </c>
      <c r="CA83" s="471">
        <v>1962558.5429999998</v>
      </c>
      <c r="CB83" s="471">
        <v>6485021.3239999991</v>
      </c>
    </row>
    <row r="84" spans="1:80" s="469" customFormat="1" ht="8.25" customHeight="1">
      <c r="A84" s="473" t="s">
        <v>559</v>
      </c>
      <c r="B84" s="471">
        <v>637.61599999999999</v>
      </c>
      <c r="C84" s="471">
        <v>161.99</v>
      </c>
      <c r="D84" s="471">
        <v>799.60699999999997</v>
      </c>
      <c r="E84" s="471"/>
      <c r="F84" s="471">
        <v>149.05099999999999</v>
      </c>
      <c r="G84" s="471">
        <v>0.93300000000000005</v>
      </c>
      <c r="H84" s="471">
        <v>149.98400000000001</v>
      </c>
      <c r="I84" s="471"/>
      <c r="J84" s="471">
        <v>38.530999999999999</v>
      </c>
      <c r="K84" s="471">
        <v>1047.77</v>
      </c>
      <c r="L84" s="471">
        <v>1086.3009999999999</v>
      </c>
      <c r="M84" s="473" t="s">
        <v>559</v>
      </c>
      <c r="N84" s="471">
        <v>0</v>
      </c>
      <c r="O84" s="471">
        <v>0</v>
      </c>
      <c r="P84" s="471">
        <v>0</v>
      </c>
      <c r="Q84" s="471"/>
      <c r="R84" s="471">
        <v>0</v>
      </c>
      <c r="S84" s="471">
        <v>0</v>
      </c>
      <c r="T84" s="471">
        <v>0</v>
      </c>
      <c r="U84" s="471"/>
      <c r="V84" s="471">
        <v>370.63400000000001</v>
      </c>
      <c r="W84" s="471">
        <v>848.505</v>
      </c>
      <c r="X84" s="471">
        <v>1219.1389999999999</v>
      </c>
      <c r="Y84" s="473" t="s">
        <v>559</v>
      </c>
      <c r="Z84" s="471">
        <v>0</v>
      </c>
      <c r="AA84" s="471">
        <v>0</v>
      </c>
      <c r="AB84" s="471">
        <v>0</v>
      </c>
      <c r="AC84" s="471"/>
      <c r="AD84" s="471">
        <v>15186.394</v>
      </c>
      <c r="AE84" s="471">
        <v>1918.7919999999999</v>
      </c>
      <c r="AF84" s="471">
        <v>17105.187000000002</v>
      </c>
      <c r="AG84" s="471"/>
      <c r="AH84" s="471">
        <v>3.645</v>
      </c>
      <c r="AI84" s="471">
        <v>0</v>
      </c>
      <c r="AJ84" s="471">
        <v>3.645</v>
      </c>
      <c r="AK84" s="473" t="s">
        <v>559</v>
      </c>
      <c r="AL84" s="471">
        <v>0</v>
      </c>
      <c r="AM84" s="471">
        <v>0</v>
      </c>
      <c r="AN84" s="471">
        <v>0</v>
      </c>
      <c r="AO84" s="471"/>
      <c r="AP84" s="471">
        <v>0</v>
      </c>
      <c r="AQ84" s="471">
        <v>0</v>
      </c>
      <c r="AR84" s="471">
        <v>0</v>
      </c>
      <c r="AS84" s="471"/>
      <c r="AT84" s="471">
        <v>0</v>
      </c>
      <c r="AU84" s="471">
        <v>0</v>
      </c>
      <c r="AV84" s="471">
        <v>0</v>
      </c>
      <c r="AW84" s="473" t="s">
        <v>559</v>
      </c>
      <c r="AX84" s="471">
        <v>0</v>
      </c>
      <c r="AY84" s="471">
        <v>0</v>
      </c>
      <c r="AZ84" s="471">
        <v>0</v>
      </c>
      <c r="BA84" s="471"/>
      <c r="BB84" s="471">
        <v>0</v>
      </c>
      <c r="BC84" s="471">
        <v>0</v>
      </c>
      <c r="BD84" s="471">
        <v>0</v>
      </c>
      <c r="BE84" s="471"/>
      <c r="BF84" s="471">
        <v>0</v>
      </c>
      <c r="BG84" s="471">
        <v>0</v>
      </c>
      <c r="BH84" s="471">
        <v>0</v>
      </c>
      <c r="BI84" s="473" t="s">
        <v>559</v>
      </c>
      <c r="BJ84" s="471">
        <v>0</v>
      </c>
      <c r="BK84" s="471">
        <v>0</v>
      </c>
      <c r="BL84" s="471">
        <v>0</v>
      </c>
      <c r="BM84" s="471"/>
      <c r="BN84" s="471">
        <v>0</v>
      </c>
      <c r="BO84" s="471">
        <v>0</v>
      </c>
      <c r="BP84" s="471">
        <v>0</v>
      </c>
      <c r="BQ84" s="471"/>
      <c r="BR84" s="471">
        <v>16385.870999999999</v>
      </c>
      <c r="BS84" s="471">
        <v>3977.99</v>
      </c>
      <c r="BT84" s="471">
        <v>20363.863000000001</v>
      </c>
      <c r="BU84" s="473" t="s">
        <v>559</v>
      </c>
      <c r="BV84" s="471">
        <v>38.530999999999999</v>
      </c>
      <c r="BW84" s="471">
        <v>1047.77</v>
      </c>
      <c r="BX84" s="471">
        <v>1086.3009999999999</v>
      </c>
      <c r="BY84" s="471"/>
      <c r="BZ84" s="471">
        <v>16385.870999999999</v>
      </c>
      <c r="CA84" s="471">
        <v>3977.99</v>
      </c>
      <c r="CB84" s="471">
        <v>20363.863000000001</v>
      </c>
    </row>
    <row r="85" spans="1:80" s="469" customFormat="1" ht="8.25" customHeight="1">
      <c r="A85" s="474" t="s">
        <v>560</v>
      </c>
      <c r="B85" s="475">
        <v>82190.960000000006</v>
      </c>
      <c r="C85" s="475">
        <v>143637.44399999999</v>
      </c>
      <c r="D85" s="475">
        <v>225828.40400000001</v>
      </c>
      <c r="E85" s="475"/>
      <c r="F85" s="475">
        <v>51673.8</v>
      </c>
      <c r="G85" s="475">
        <v>19257.496999999999</v>
      </c>
      <c r="H85" s="475">
        <v>70931.297000000006</v>
      </c>
      <c r="I85" s="475"/>
      <c r="J85" s="475">
        <v>0</v>
      </c>
      <c r="K85" s="475">
        <v>168821.666</v>
      </c>
      <c r="L85" s="475">
        <v>168821.666</v>
      </c>
      <c r="M85" s="474" t="s">
        <v>560</v>
      </c>
      <c r="N85" s="475">
        <v>224515.696</v>
      </c>
      <c r="O85" s="475">
        <v>57023.493000000002</v>
      </c>
      <c r="P85" s="475">
        <v>281539.19</v>
      </c>
      <c r="Q85" s="475"/>
      <c r="R85" s="475">
        <v>80199.644</v>
      </c>
      <c r="S85" s="475">
        <v>8705.4889999999996</v>
      </c>
      <c r="T85" s="475">
        <v>88905.133000000002</v>
      </c>
      <c r="U85" s="475"/>
      <c r="V85" s="475">
        <v>302642.43199999997</v>
      </c>
      <c r="W85" s="475">
        <v>261783.943</v>
      </c>
      <c r="X85" s="475">
        <v>564426.37600000005</v>
      </c>
      <c r="Y85" s="474" t="s">
        <v>560</v>
      </c>
      <c r="Z85" s="475">
        <v>42903.127999999997</v>
      </c>
      <c r="AA85" s="475">
        <v>5480.5420000000004</v>
      </c>
      <c r="AB85" s="475">
        <v>48383.671000000002</v>
      </c>
      <c r="AC85" s="475"/>
      <c r="AD85" s="475">
        <v>638774.11300000001</v>
      </c>
      <c r="AE85" s="475">
        <v>365085.51699999999</v>
      </c>
      <c r="AF85" s="475">
        <v>1003859.6310000001</v>
      </c>
      <c r="AG85" s="475"/>
      <c r="AH85" s="475">
        <v>1523.164</v>
      </c>
      <c r="AI85" s="475">
        <v>483.95600000000002</v>
      </c>
      <c r="AJ85" s="475">
        <v>2007.12</v>
      </c>
      <c r="AK85" s="474" t="s">
        <v>560</v>
      </c>
      <c r="AL85" s="475">
        <v>18380.791000000001</v>
      </c>
      <c r="AM85" s="475">
        <v>6552.3450000000003</v>
      </c>
      <c r="AN85" s="475">
        <v>24933.135999999999</v>
      </c>
      <c r="AO85" s="475"/>
      <c r="AP85" s="475">
        <v>12187.906999999999</v>
      </c>
      <c r="AQ85" s="475">
        <v>595.81399999999996</v>
      </c>
      <c r="AR85" s="475">
        <v>12783.721</v>
      </c>
      <c r="AS85" s="475"/>
      <c r="AT85" s="475">
        <v>44322.716</v>
      </c>
      <c r="AU85" s="475">
        <v>463184.68800000002</v>
      </c>
      <c r="AV85" s="475">
        <v>507507.40399999998</v>
      </c>
      <c r="AW85" s="474" t="s">
        <v>560</v>
      </c>
      <c r="AX85" s="475">
        <v>692.78300000000002</v>
      </c>
      <c r="AY85" s="475">
        <v>13.234</v>
      </c>
      <c r="AZ85" s="475">
        <v>706.01700000000005</v>
      </c>
      <c r="BA85" s="475"/>
      <c r="BB85" s="475">
        <v>2847.2979999999998</v>
      </c>
      <c r="BC85" s="475">
        <v>2534.1790000000001</v>
      </c>
      <c r="BD85" s="475">
        <v>5381.4780000000001</v>
      </c>
      <c r="BE85" s="475"/>
      <c r="BF85" s="475">
        <v>10688.26</v>
      </c>
      <c r="BG85" s="475">
        <v>37091.648000000001</v>
      </c>
      <c r="BH85" s="475">
        <v>47779.909</v>
      </c>
      <c r="BI85" s="474" t="s">
        <v>560</v>
      </c>
      <c r="BJ85" s="475">
        <v>7223.6379999999999</v>
      </c>
      <c r="BK85" s="475">
        <v>54249.423000000003</v>
      </c>
      <c r="BL85" s="475">
        <v>61473.061999999998</v>
      </c>
      <c r="BM85" s="475"/>
      <c r="BN85" s="475">
        <v>0</v>
      </c>
      <c r="BO85" s="475">
        <v>0</v>
      </c>
      <c r="BP85" s="475">
        <v>0</v>
      </c>
      <c r="BQ85" s="475"/>
      <c r="BR85" s="475">
        <v>1520766.33</v>
      </c>
      <c r="BS85" s="475">
        <v>1594500.878</v>
      </c>
      <c r="BT85" s="475">
        <v>3115267.2150000003</v>
      </c>
      <c r="BU85" s="474" t="s">
        <v>560</v>
      </c>
      <c r="BV85" s="475">
        <v>0</v>
      </c>
      <c r="BW85" s="475">
        <v>170970.864</v>
      </c>
      <c r="BX85" s="475">
        <v>170970.864</v>
      </c>
      <c r="BY85" s="475"/>
      <c r="BZ85" s="475">
        <v>1520766.33</v>
      </c>
      <c r="CA85" s="475">
        <v>1596650.0760000001</v>
      </c>
      <c r="CB85" s="475">
        <v>3117416.4130000002</v>
      </c>
    </row>
    <row r="86" spans="1:80" s="469" customFormat="1" ht="8.25" customHeight="1">
      <c r="A86" s="474" t="s">
        <v>561</v>
      </c>
      <c r="B86" s="475">
        <v>325200.94699999999</v>
      </c>
      <c r="C86" s="475">
        <v>411254.55599999998</v>
      </c>
      <c r="D86" s="475">
        <v>736455.50300000003</v>
      </c>
      <c r="E86" s="475"/>
      <c r="F86" s="475">
        <v>6646.2529999999997</v>
      </c>
      <c r="G86" s="475">
        <v>1299.921</v>
      </c>
      <c r="H86" s="475">
        <v>7946.1750000000002</v>
      </c>
      <c r="I86" s="475"/>
      <c r="J86" s="475">
        <v>942202.71900000004</v>
      </c>
      <c r="K86" s="475">
        <v>860493.33700000006</v>
      </c>
      <c r="L86" s="475">
        <v>1802696.057</v>
      </c>
      <c r="M86" s="474" t="s">
        <v>561</v>
      </c>
      <c r="N86" s="475">
        <v>29970.156999999999</v>
      </c>
      <c r="O86" s="475">
        <v>19548.893</v>
      </c>
      <c r="P86" s="475">
        <v>49519.05</v>
      </c>
      <c r="Q86" s="475"/>
      <c r="R86" s="475">
        <v>72436.589000000007</v>
      </c>
      <c r="S86" s="475">
        <v>66661.34</v>
      </c>
      <c r="T86" s="475">
        <v>139097.93</v>
      </c>
      <c r="U86" s="475"/>
      <c r="V86" s="475">
        <v>851174.5</v>
      </c>
      <c r="W86" s="475">
        <v>1272099.5290000001</v>
      </c>
      <c r="X86" s="475">
        <v>2123274.0290000001</v>
      </c>
      <c r="Y86" s="474" t="s">
        <v>561</v>
      </c>
      <c r="Z86" s="475">
        <v>8877.3060000000005</v>
      </c>
      <c r="AA86" s="475">
        <v>3224.1489999999999</v>
      </c>
      <c r="AB86" s="475">
        <v>12101.455</v>
      </c>
      <c r="AC86" s="475"/>
      <c r="AD86" s="475">
        <v>261941.26199999999</v>
      </c>
      <c r="AE86" s="475">
        <v>184615.448</v>
      </c>
      <c r="AF86" s="475">
        <v>446556.71100000001</v>
      </c>
      <c r="AG86" s="475"/>
      <c r="AH86" s="475">
        <v>19730.796999999999</v>
      </c>
      <c r="AI86" s="475">
        <v>7618.5439999999999</v>
      </c>
      <c r="AJ86" s="475">
        <v>27349.341</v>
      </c>
      <c r="AK86" s="474" t="s">
        <v>561</v>
      </c>
      <c r="AL86" s="475">
        <v>5521.2550000000001</v>
      </c>
      <c r="AM86" s="475">
        <v>2280.192</v>
      </c>
      <c r="AN86" s="475">
        <v>7801.4480000000003</v>
      </c>
      <c r="AO86" s="475"/>
      <c r="AP86" s="475">
        <v>334.65800000000002</v>
      </c>
      <c r="AQ86" s="475">
        <v>286.75099999999998</v>
      </c>
      <c r="AR86" s="475">
        <v>621.41</v>
      </c>
      <c r="AS86" s="475"/>
      <c r="AT86" s="475">
        <v>4057.2950000000001</v>
      </c>
      <c r="AU86" s="475">
        <v>4832.1909999999998</v>
      </c>
      <c r="AV86" s="475">
        <v>8889.4860000000008</v>
      </c>
      <c r="AW86" s="474" t="s">
        <v>561</v>
      </c>
      <c r="AX86" s="475">
        <v>21322.762999999999</v>
      </c>
      <c r="AY86" s="475">
        <v>1E-3</v>
      </c>
      <c r="AZ86" s="475">
        <v>21322.763999999999</v>
      </c>
      <c r="BA86" s="475"/>
      <c r="BB86" s="475">
        <v>0.04</v>
      </c>
      <c r="BC86" s="475">
        <v>306.90499999999997</v>
      </c>
      <c r="BD86" s="475">
        <v>306.94499999999999</v>
      </c>
      <c r="BE86" s="475"/>
      <c r="BF86" s="475">
        <v>0</v>
      </c>
      <c r="BG86" s="475">
        <v>0</v>
      </c>
      <c r="BH86" s="475">
        <v>0</v>
      </c>
      <c r="BI86" s="474" t="s">
        <v>561</v>
      </c>
      <c r="BJ86" s="475">
        <v>0</v>
      </c>
      <c r="BK86" s="475">
        <v>0</v>
      </c>
      <c r="BL86" s="475">
        <v>0</v>
      </c>
      <c r="BM86" s="475"/>
      <c r="BN86" s="475">
        <v>0</v>
      </c>
      <c r="BO86" s="475">
        <v>0</v>
      </c>
      <c r="BP86" s="475">
        <v>0</v>
      </c>
      <c r="BQ86" s="475"/>
      <c r="BR86" s="475">
        <v>2549416.5409999993</v>
      </c>
      <c r="BS86" s="475">
        <v>2834521.7570000007</v>
      </c>
      <c r="BT86" s="475">
        <v>5383938.3040000014</v>
      </c>
      <c r="BU86" s="474" t="s">
        <v>561</v>
      </c>
      <c r="BV86" s="475">
        <v>942202.71900000004</v>
      </c>
      <c r="BW86" s="475">
        <v>860705.90899999999</v>
      </c>
      <c r="BX86" s="475">
        <v>1802908.629</v>
      </c>
      <c r="BY86" s="475"/>
      <c r="BZ86" s="475">
        <v>2549416.5409999993</v>
      </c>
      <c r="CA86" s="475">
        <v>2834734.3290000008</v>
      </c>
      <c r="CB86" s="475">
        <v>5384150.8760000011</v>
      </c>
    </row>
    <row r="87" spans="1:80" s="469" customFormat="1" ht="8.25" customHeight="1">
      <c r="A87" s="473" t="s">
        <v>562</v>
      </c>
      <c r="B87" s="471">
        <v>325200.94699999999</v>
      </c>
      <c r="C87" s="471">
        <v>411254.55599999998</v>
      </c>
      <c r="D87" s="471">
        <v>736455.50300000003</v>
      </c>
      <c r="E87" s="471"/>
      <c r="F87" s="471">
        <v>6646.2529999999997</v>
      </c>
      <c r="G87" s="471">
        <v>1299.921</v>
      </c>
      <c r="H87" s="471">
        <v>7946.1750000000002</v>
      </c>
      <c r="I87" s="471"/>
      <c r="J87" s="471">
        <v>942202.71900000004</v>
      </c>
      <c r="K87" s="471">
        <v>860493.33700000006</v>
      </c>
      <c r="L87" s="471">
        <v>1802696.057</v>
      </c>
      <c r="M87" s="473" t="s">
        <v>562</v>
      </c>
      <c r="N87" s="471">
        <v>29970.156999999999</v>
      </c>
      <c r="O87" s="471">
        <v>19548.893</v>
      </c>
      <c r="P87" s="471">
        <v>49519.05</v>
      </c>
      <c r="Q87" s="471"/>
      <c r="R87" s="471">
        <v>72436.589000000007</v>
      </c>
      <c r="S87" s="471">
        <v>66661.34</v>
      </c>
      <c r="T87" s="471">
        <v>139097.93</v>
      </c>
      <c r="U87" s="471"/>
      <c r="V87" s="471">
        <v>851174.5</v>
      </c>
      <c r="W87" s="471">
        <v>1272099.5290000001</v>
      </c>
      <c r="X87" s="471">
        <v>2123274.0290000001</v>
      </c>
      <c r="Y87" s="473" t="s">
        <v>562</v>
      </c>
      <c r="Z87" s="471">
        <v>8877.3060000000005</v>
      </c>
      <c r="AA87" s="471">
        <v>3224.1489999999999</v>
      </c>
      <c r="AB87" s="471">
        <v>12101.455</v>
      </c>
      <c r="AC87" s="471"/>
      <c r="AD87" s="471">
        <v>261941.26199999999</v>
      </c>
      <c r="AE87" s="471">
        <v>184615.448</v>
      </c>
      <c r="AF87" s="471">
        <v>446556.71100000001</v>
      </c>
      <c r="AG87" s="471"/>
      <c r="AH87" s="471">
        <v>19730.796999999999</v>
      </c>
      <c r="AI87" s="471">
        <v>7618.5439999999999</v>
      </c>
      <c r="AJ87" s="471">
        <v>27349.341</v>
      </c>
      <c r="AK87" s="473" t="s">
        <v>562</v>
      </c>
      <c r="AL87" s="471">
        <v>5521.2550000000001</v>
      </c>
      <c r="AM87" s="471">
        <v>2280.192</v>
      </c>
      <c r="AN87" s="471">
        <v>7801.4480000000003</v>
      </c>
      <c r="AO87" s="471"/>
      <c r="AP87" s="471">
        <v>334.65800000000002</v>
      </c>
      <c r="AQ87" s="471">
        <v>286.75099999999998</v>
      </c>
      <c r="AR87" s="471">
        <v>621.41</v>
      </c>
      <c r="AS87" s="471"/>
      <c r="AT87" s="471">
        <v>4057.2950000000001</v>
      </c>
      <c r="AU87" s="471">
        <v>4832.1909999999998</v>
      </c>
      <c r="AV87" s="471">
        <v>8889.4860000000008</v>
      </c>
      <c r="AW87" s="473" t="s">
        <v>562</v>
      </c>
      <c r="AX87" s="471">
        <v>21322.762999999999</v>
      </c>
      <c r="AY87" s="471">
        <v>1E-3</v>
      </c>
      <c r="AZ87" s="471">
        <v>21322.763999999999</v>
      </c>
      <c r="BA87" s="471"/>
      <c r="BB87" s="471">
        <v>0.04</v>
      </c>
      <c r="BC87" s="471">
        <v>306.90499999999997</v>
      </c>
      <c r="BD87" s="471">
        <v>306.94499999999999</v>
      </c>
      <c r="BE87" s="471"/>
      <c r="BF87" s="471">
        <v>0</v>
      </c>
      <c r="BG87" s="471">
        <v>0</v>
      </c>
      <c r="BH87" s="471">
        <v>0</v>
      </c>
      <c r="BI87" s="473" t="s">
        <v>562</v>
      </c>
      <c r="BJ87" s="471">
        <v>0</v>
      </c>
      <c r="BK87" s="471">
        <v>0</v>
      </c>
      <c r="BL87" s="471">
        <v>0</v>
      </c>
      <c r="BM87" s="471"/>
      <c r="BN87" s="471">
        <v>0</v>
      </c>
      <c r="BO87" s="471">
        <v>0</v>
      </c>
      <c r="BP87" s="471">
        <v>0</v>
      </c>
      <c r="BQ87" s="471"/>
      <c r="BR87" s="471">
        <v>2549416.5409999993</v>
      </c>
      <c r="BS87" s="471">
        <v>2834521.7570000007</v>
      </c>
      <c r="BT87" s="471">
        <v>5383938.3040000014</v>
      </c>
      <c r="BU87" s="473" t="s">
        <v>562</v>
      </c>
      <c r="BV87" s="471">
        <v>942202.71900000004</v>
      </c>
      <c r="BW87" s="471">
        <v>860705.90899999999</v>
      </c>
      <c r="BX87" s="471">
        <v>1802908.629</v>
      </c>
      <c r="BY87" s="471"/>
      <c r="BZ87" s="471">
        <v>2549416.5409999993</v>
      </c>
      <c r="CA87" s="471">
        <v>2834734.3290000008</v>
      </c>
      <c r="CB87" s="471">
        <v>5384150.8760000011</v>
      </c>
    </row>
    <row r="88" spans="1:80" s="469" customFormat="1" ht="8.25" customHeight="1">
      <c r="A88" s="473" t="s">
        <v>563</v>
      </c>
      <c r="B88" s="471">
        <v>0</v>
      </c>
      <c r="C88" s="471">
        <v>0</v>
      </c>
      <c r="D88" s="471">
        <v>0</v>
      </c>
      <c r="E88" s="471"/>
      <c r="F88" s="471">
        <v>0</v>
      </c>
      <c r="G88" s="471">
        <v>0</v>
      </c>
      <c r="H88" s="471">
        <v>0</v>
      </c>
      <c r="I88" s="471"/>
      <c r="J88" s="471">
        <v>0</v>
      </c>
      <c r="K88" s="471">
        <v>0</v>
      </c>
      <c r="L88" s="471">
        <v>0</v>
      </c>
      <c r="M88" s="473" t="s">
        <v>563</v>
      </c>
      <c r="N88" s="471">
        <v>0</v>
      </c>
      <c r="O88" s="471">
        <v>0</v>
      </c>
      <c r="P88" s="471">
        <v>0</v>
      </c>
      <c r="Q88" s="471"/>
      <c r="R88" s="471">
        <v>0</v>
      </c>
      <c r="S88" s="471">
        <v>0</v>
      </c>
      <c r="T88" s="471">
        <v>0</v>
      </c>
      <c r="U88" s="471"/>
      <c r="V88" s="471">
        <v>0</v>
      </c>
      <c r="W88" s="471">
        <v>0</v>
      </c>
      <c r="X88" s="471">
        <v>0</v>
      </c>
      <c r="Y88" s="473" t="s">
        <v>563</v>
      </c>
      <c r="Z88" s="471">
        <v>0</v>
      </c>
      <c r="AA88" s="471">
        <v>0</v>
      </c>
      <c r="AB88" s="471">
        <v>0</v>
      </c>
      <c r="AC88" s="471"/>
      <c r="AD88" s="471">
        <v>0</v>
      </c>
      <c r="AE88" s="471">
        <v>0</v>
      </c>
      <c r="AF88" s="471">
        <v>0</v>
      </c>
      <c r="AG88" s="471"/>
      <c r="AH88" s="471">
        <v>0</v>
      </c>
      <c r="AI88" s="471">
        <v>0</v>
      </c>
      <c r="AJ88" s="471">
        <v>0</v>
      </c>
      <c r="AK88" s="473" t="s">
        <v>563</v>
      </c>
      <c r="AL88" s="471">
        <v>0</v>
      </c>
      <c r="AM88" s="471">
        <v>0</v>
      </c>
      <c r="AN88" s="471">
        <v>0</v>
      </c>
      <c r="AO88" s="471"/>
      <c r="AP88" s="471">
        <v>0</v>
      </c>
      <c r="AQ88" s="471">
        <v>0</v>
      </c>
      <c r="AR88" s="471">
        <v>0</v>
      </c>
      <c r="AS88" s="471"/>
      <c r="AT88" s="471">
        <v>0</v>
      </c>
      <c r="AU88" s="471">
        <v>0</v>
      </c>
      <c r="AV88" s="471">
        <v>0</v>
      </c>
      <c r="AW88" s="473" t="s">
        <v>563</v>
      </c>
      <c r="AX88" s="471">
        <v>0</v>
      </c>
      <c r="AY88" s="471">
        <v>0</v>
      </c>
      <c r="AZ88" s="471">
        <v>0</v>
      </c>
      <c r="BA88" s="471"/>
      <c r="BB88" s="471">
        <v>0</v>
      </c>
      <c r="BC88" s="471">
        <v>0</v>
      </c>
      <c r="BD88" s="471">
        <v>0</v>
      </c>
      <c r="BE88" s="471"/>
      <c r="BF88" s="471">
        <v>0</v>
      </c>
      <c r="BG88" s="471">
        <v>0</v>
      </c>
      <c r="BH88" s="471">
        <v>0</v>
      </c>
      <c r="BI88" s="473" t="s">
        <v>563</v>
      </c>
      <c r="BJ88" s="471">
        <v>0</v>
      </c>
      <c r="BK88" s="471">
        <v>0</v>
      </c>
      <c r="BL88" s="471">
        <v>0</v>
      </c>
      <c r="BM88" s="471"/>
      <c r="BN88" s="471">
        <v>0</v>
      </c>
      <c r="BO88" s="471">
        <v>0</v>
      </c>
      <c r="BP88" s="471">
        <v>0</v>
      </c>
      <c r="BQ88" s="471"/>
      <c r="BR88" s="471">
        <v>0</v>
      </c>
      <c r="BS88" s="471">
        <v>0</v>
      </c>
      <c r="BT88" s="471">
        <v>0</v>
      </c>
      <c r="BU88" s="473" t="s">
        <v>563</v>
      </c>
      <c r="BV88" s="471">
        <v>0</v>
      </c>
      <c r="BW88" s="471">
        <v>0</v>
      </c>
      <c r="BX88" s="471">
        <v>0</v>
      </c>
      <c r="BY88" s="471"/>
      <c r="BZ88" s="471">
        <v>0</v>
      </c>
      <c r="CA88" s="471">
        <v>0</v>
      </c>
      <c r="CB88" s="471">
        <v>0</v>
      </c>
    </row>
    <row r="89" spans="1:80" s="35" customFormat="1" ht="3" customHeight="1">
      <c r="A89" s="473"/>
      <c r="B89" s="471"/>
      <c r="C89" s="471"/>
      <c r="D89" s="471"/>
      <c r="E89" s="471"/>
      <c r="F89" s="471"/>
      <c r="G89" s="471"/>
      <c r="H89" s="471"/>
      <c r="I89" s="471"/>
      <c r="J89" s="471"/>
      <c r="K89" s="471"/>
      <c r="L89" s="471"/>
      <c r="M89" s="473"/>
      <c r="N89" s="471"/>
      <c r="O89" s="471"/>
      <c r="P89" s="471"/>
      <c r="Q89" s="471"/>
      <c r="R89" s="471"/>
      <c r="S89" s="471"/>
      <c r="T89" s="471"/>
      <c r="U89" s="471"/>
      <c r="V89" s="471"/>
      <c r="W89" s="471"/>
      <c r="X89" s="471"/>
      <c r="Y89" s="473"/>
      <c r="Z89" s="471"/>
      <c r="AA89" s="471"/>
      <c r="AB89" s="471"/>
      <c r="AC89" s="471"/>
      <c r="AD89" s="471"/>
      <c r="AE89" s="471"/>
      <c r="AF89" s="471"/>
      <c r="AG89" s="471"/>
      <c r="AH89" s="471"/>
      <c r="AI89" s="471"/>
      <c r="AJ89" s="471"/>
      <c r="AK89" s="473"/>
      <c r="AL89" s="471"/>
      <c r="AM89" s="471"/>
      <c r="AN89" s="471"/>
      <c r="AO89" s="471"/>
      <c r="AP89" s="471"/>
      <c r="AQ89" s="471"/>
      <c r="AR89" s="471"/>
      <c r="AS89" s="471"/>
      <c r="AT89" s="471"/>
      <c r="AU89" s="471"/>
      <c r="AV89" s="471"/>
      <c r="AW89" s="473"/>
      <c r="AX89" s="471"/>
      <c r="AY89" s="471"/>
      <c r="AZ89" s="471"/>
      <c r="BA89" s="471"/>
      <c r="BB89" s="471"/>
      <c r="BC89" s="471"/>
      <c r="BD89" s="471"/>
      <c r="BE89" s="471"/>
      <c r="BF89" s="471"/>
      <c r="BG89" s="471"/>
      <c r="BH89" s="471"/>
      <c r="BI89" s="473"/>
      <c r="BJ89" s="471"/>
      <c r="BK89" s="471"/>
      <c r="BL89" s="471"/>
      <c r="BM89" s="471"/>
      <c r="BN89" s="471"/>
      <c r="BO89" s="471"/>
      <c r="BP89" s="471"/>
      <c r="BQ89" s="471"/>
      <c r="BR89" s="471"/>
      <c r="BS89" s="471"/>
      <c r="BT89" s="471"/>
      <c r="BU89" s="473"/>
      <c r="BV89" s="471"/>
      <c r="BW89" s="471"/>
      <c r="BX89" s="471"/>
      <c r="BY89" s="471"/>
      <c r="BZ89" s="471"/>
      <c r="CA89" s="471"/>
      <c r="CB89" s="471"/>
    </row>
    <row r="90" spans="1:80" s="469" customFormat="1" ht="8.25" customHeight="1">
      <c r="A90" s="534" t="s">
        <v>564</v>
      </c>
      <c r="B90" s="467">
        <v>1155020.3640000001</v>
      </c>
      <c r="C90" s="467">
        <v>207593.88200000001</v>
      </c>
      <c r="D90" s="467">
        <v>1362614.246</v>
      </c>
      <c r="E90" s="467"/>
      <c r="F90" s="467">
        <v>12489.277</v>
      </c>
      <c r="G90" s="467">
        <v>0</v>
      </c>
      <c r="H90" s="467">
        <v>12489.277</v>
      </c>
      <c r="I90" s="467"/>
      <c r="J90" s="467">
        <v>617349.71400000004</v>
      </c>
      <c r="K90" s="467">
        <v>143789.33199999999</v>
      </c>
      <c r="L90" s="467">
        <v>761139.04599999997</v>
      </c>
      <c r="M90" s="534" t="s">
        <v>564</v>
      </c>
      <c r="N90" s="467">
        <v>88142.792000000001</v>
      </c>
      <c r="O90" s="467">
        <v>4439.2269999999999</v>
      </c>
      <c r="P90" s="467">
        <v>92582.02</v>
      </c>
      <c r="Q90" s="467"/>
      <c r="R90" s="467">
        <v>245592.03899999999</v>
      </c>
      <c r="S90" s="467">
        <v>7854.7650000000003</v>
      </c>
      <c r="T90" s="467">
        <v>253446.80499999999</v>
      </c>
      <c r="U90" s="467"/>
      <c r="V90" s="467">
        <v>1053612.808</v>
      </c>
      <c r="W90" s="467">
        <v>120891.69899999999</v>
      </c>
      <c r="X90" s="467">
        <v>1174504.5079999999</v>
      </c>
      <c r="Y90" s="534" t="s">
        <v>564</v>
      </c>
      <c r="Z90" s="467">
        <v>1666024.55</v>
      </c>
      <c r="AA90" s="467">
        <v>2572.837</v>
      </c>
      <c r="AB90" s="467">
        <v>1668597.3870000001</v>
      </c>
      <c r="AC90" s="467"/>
      <c r="AD90" s="467">
        <v>1656055.064</v>
      </c>
      <c r="AE90" s="467">
        <v>64578.982000000004</v>
      </c>
      <c r="AF90" s="467">
        <v>1720634.0460000001</v>
      </c>
      <c r="AG90" s="467"/>
      <c r="AH90" s="467">
        <v>125664.482</v>
      </c>
      <c r="AI90" s="467">
        <v>50.143000000000001</v>
      </c>
      <c r="AJ90" s="467">
        <v>125714.626</v>
      </c>
      <c r="AK90" s="534" t="s">
        <v>564</v>
      </c>
      <c r="AL90" s="467">
        <v>223797.98800000001</v>
      </c>
      <c r="AM90" s="467">
        <v>2536.0479999999998</v>
      </c>
      <c r="AN90" s="467">
        <v>226334.03700000001</v>
      </c>
      <c r="AO90" s="467"/>
      <c r="AP90" s="467">
        <v>11000</v>
      </c>
      <c r="AQ90" s="467">
        <v>0</v>
      </c>
      <c r="AR90" s="467">
        <v>11000</v>
      </c>
      <c r="AS90" s="467"/>
      <c r="AT90" s="467">
        <v>79753.771999999997</v>
      </c>
      <c r="AU90" s="467">
        <v>73846.828999999998</v>
      </c>
      <c r="AV90" s="467">
        <v>153600.60200000001</v>
      </c>
      <c r="AW90" s="534" t="s">
        <v>564</v>
      </c>
      <c r="AX90" s="467">
        <v>0</v>
      </c>
      <c r="AY90" s="467">
        <v>0</v>
      </c>
      <c r="AZ90" s="467">
        <v>0</v>
      </c>
      <c r="BA90" s="467"/>
      <c r="BB90" s="467">
        <v>0</v>
      </c>
      <c r="BC90" s="467">
        <v>0</v>
      </c>
      <c r="BD90" s="467">
        <v>0</v>
      </c>
      <c r="BE90" s="467"/>
      <c r="BF90" s="467">
        <v>0</v>
      </c>
      <c r="BG90" s="467">
        <v>0</v>
      </c>
      <c r="BH90" s="467">
        <v>0</v>
      </c>
      <c r="BI90" s="534" t="s">
        <v>564</v>
      </c>
      <c r="BJ90" s="467">
        <v>0</v>
      </c>
      <c r="BK90" s="467">
        <v>0</v>
      </c>
      <c r="BL90" s="467">
        <v>0</v>
      </c>
      <c r="BM90" s="467"/>
      <c r="BN90" s="467">
        <v>5126.701</v>
      </c>
      <c r="BO90" s="467">
        <v>7689.4830000000002</v>
      </c>
      <c r="BP90" s="467">
        <v>12816.184999999999</v>
      </c>
      <c r="BQ90" s="467"/>
      <c r="BR90" s="467">
        <v>6939629.551</v>
      </c>
      <c r="BS90" s="467">
        <v>635843.22700000007</v>
      </c>
      <c r="BT90" s="467">
        <v>7575472.7850000011</v>
      </c>
      <c r="BU90" s="534" t="s">
        <v>564</v>
      </c>
      <c r="BV90" s="467">
        <v>617349.71400000004</v>
      </c>
      <c r="BW90" s="467">
        <v>347783.35700000002</v>
      </c>
      <c r="BX90" s="467">
        <v>965133.071</v>
      </c>
      <c r="BY90" s="467"/>
      <c r="BZ90" s="467">
        <v>6939629.551</v>
      </c>
      <c r="CA90" s="467">
        <v>839837.25200000009</v>
      </c>
      <c r="CB90" s="467">
        <v>7779466.8100000005</v>
      </c>
    </row>
    <row r="91" spans="1:80" s="469" customFormat="1" ht="8.25" customHeight="1">
      <c r="A91" s="473" t="s">
        <v>565</v>
      </c>
      <c r="B91" s="471">
        <v>903674.12899999996</v>
      </c>
      <c r="C91" s="471">
        <v>129805.613</v>
      </c>
      <c r="D91" s="471">
        <v>1033479.743</v>
      </c>
      <c r="E91" s="471"/>
      <c r="F91" s="471">
        <v>4.7939999999999996</v>
      </c>
      <c r="G91" s="471">
        <v>0</v>
      </c>
      <c r="H91" s="471">
        <v>4.7939999999999996</v>
      </c>
      <c r="I91" s="471"/>
      <c r="J91" s="471">
        <v>256711.08</v>
      </c>
      <c r="K91" s="471">
        <v>100662.24099999999</v>
      </c>
      <c r="L91" s="471">
        <v>357373.321</v>
      </c>
      <c r="M91" s="473" t="s">
        <v>565</v>
      </c>
      <c r="N91" s="471">
        <v>748.83199999999999</v>
      </c>
      <c r="O91" s="471">
        <v>507.8</v>
      </c>
      <c r="P91" s="471">
        <v>1256.6320000000001</v>
      </c>
      <c r="Q91" s="471"/>
      <c r="R91" s="471">
        <v>12320.388000000001</v>
      </c>
      <c r="S91" s="471">
        <v>5064.6809999999996</v>
      </c>
      <c r="T91" s="471">
        <v>17385.069</v>
      </c>
      <c r="U91" s="471"/>
      <c r="V91" s="471">
        <v>932500.87100000004</v>
      </c>
      <c r="W91" s="471">
        <v>100563.98299999999</v>
      </c>
      <c r="X91" s="471">
        <v>1033064.855</v>
      </c>
      <c r="Y91" s="473" t="s">
        <v>565</v>
      </c>
      <c r="Z91" s="471">
        <v>1666020.9110000001</v>
      </c>
      <c r="AA91" s="471">
        <v>2570.3229999999999</v>
      </c>
      <c r="AB91" s="471">
        <v>1668591.2339999999</v>
      </c>
      <c r="AC91" s="471"/>
      <c r="AD91" s="471">
        <v>1163831.0419999999</v>
      </c>
      <c r="AE91" s="471">
        <v>45155.167000000001</v>
      </c>
      <c r="AF91" s="471">
        <v>1208986.21</v>
      </c>
      <c r="AG91" s="471"/>
      <c r="AH91" s="471">
        <v>401.65100000000001</v>
      </c>
      <c r="AI91" s="471">
        <v>0</v>
      </c>
      <c r="AJ91" s="471">
        <v>401.65100000000001</v>
      </c>
      <c r="AK91" s="473" t="s">
        <v>565</v>
      </c>
      <c r="AL91" s="471">
        <v>2820.4609999999998</v>
      </c>
      <c r="AM91" s="471">
        <v>2536.0479999999998</v>
      </c>
      <c r="AN91" s="471">
        <v>5356.51</v>
      </c>
      <c r="AO91" s="471"/>
      <c r="AP91" s="471">
        <v>0</v>
      </c>
      <c r="AQ91" s="471">
        <v>0</v>
      </c>
      <c r="AR91" s="471">
        <v>0</v>
      </c>
      <c r="AS91" s="471"/>
      <c r="AT91" s="471">
        <v>34384.953999999998</v>
      </c>
      <c r="AU91" s="471">
        <v>924.82899999999995</v>
      </c>
      <c r="AV91" s="471">
        <v>35309.783000000003</v>
      </c>
      <c r="AW91" s="473" t="s">
        <v>565</v>
      </c>
      <c r="AX91" s="471">
        <v>0</v>
      </c>
      <c r="AY91" s="471">
        <v>0</v>
      </c>
      <c r="AZ91" s="471">
        <v>0</v>
      </c>
      <c r="BA91" s="471"/>
      <c r="BB91" s="471">
        <v>0</v>
      </c>
      <c r="BC91" s="471">
        <v>0</v>
      </c>
      <c r="BD91" s="471">
        <v>0</v>
      </c>
      <c r="BE91" s="471"/>
      <c r="BF91" s="471">
        <v>0</v>
      </c>
      <c r="BG91" s="471">
        <v>0</v>
      </c>
      <c r="BH91" s="471">
        <v>0</v>
      </c>
      <c r="BI91" s="473" t="s">
        <v>565</v>
      </c>
      <c r="BJ91" s="471">
        <v>0</v>
      </c>
      <c r="BK91" s="471">
        <v>0</v>
      </c>
      <c r="BL91" s="471">
        <v>0</v>
      </c>
      <c r="BM91" s="471"/>
      <c r="BN91" s="471">
        <v>126.70099999999999</v>
      </c>
      <c r="BO91" s="471">
        <v>13.483000000000001</v>
      </c>
      <c r="BP91" s="471">
        <v>140.185</v>
      </c>
      <c r="BQ91" s="471"/>
      <c r="BR91" s="471">
        <v>4973545.8140000002</v>
      </c>
      <c r="BS91" s="471">
        <v>387804.16800000001</v>
      </c>
      <c r="BT91" s="471">
        <v>5361349.9869999988</v>
      </c>
      <c r="BU91" s="473" t="s">
        <v>565</v>
      </c>
      <c r="BV91" s="471">
        <v>256711.08</v>
      </c>
      <c r="BW91" s="471">
        <v>304656.266</v>
      </c>
      <c r="BX91" s="471">
        <v>561367.34600000002</v>
      </c>
      <c r="BY91" s="471"/>
      <c r="BZ91" s="471">
        <v>4973545.8140000002</v>
      </c>
      <c r="CA91" s="471">
        <v>591798.19299999997</v>
      </c>
      <c r="CB91" s="471">
        <v>5565344.0119999992</v>
      </c>
    </row>
    <row r="92" spans="1:80" s="469" customFormat="1" ht="8.25" customHeight="1">
      <c r="A92" s="473" t="s">
        <v>566</v>
      </c>
      <c r="B92" s="471">
        <v>55780.072</v>
      </c>
      <c r="C92" s="471">
        <v>18558.95</v>
      </c>
      <c r="D92" s="471">
        <v>74339.023000000001</v>
      </c>
      <c r="E92" s="471"/>
      <c r="F92" s="471">
        <v>0</v>
      </c>
      <c r="G92" s="471">
        <v>0</v>
      </c>
      <c r="H92" s="471">
        <v>0</v>
      </c>
      <c r="I92" s="471"/>
      <c r="J92" s="471">
        <v>29029.867999999999</v>
      </c>
      <c r="K92" s="471">
        <v>41476.75</v>
      </c>
      <c r="L92" s="471">
        <v>70506.619000000006</v>
      </c>
      <c r="M92" s="473" t="s">
        <v>566</v>
      </c>
      <c r="N92" s="471">
        <v>43.094999999999999</v>
      </c>
      <c r="O92" s="471">
        <v>1546.856</v>
      </c>
      <c r="P92" s="471">
        <v>1589.951</v>
      </c>
      <c r="Q92" s="471"/>
      <c r="R92" s="471">
        <v>6655.6189999999997</v>
      </c>
      <c r="S92" s="471">
        <v>105.01900000000001</v>
      </c>
      <c r="T92" s="471">
        <v>6760.6390000000001</v>
      </c>
      <c r="U92" s="471"/>
      <c r="V92" s="471">
        <v>16203.861000000001</v>
      </c>
      <c r="W92" s="471">
        <v>15258.214</v>
      </c>
      <c r="X92" s="471">
        <v>31462.075000000001</v>
      </c>
      <c r="Y92" s="473" t="s">
        <v>566</v>
      </c>
      <c r="Z92" s="471">
        <v>3.6389999999999998</v>
      </c>
      <c r="AA92" s="471">
        <v>2.5129999999999999</v>
      </c>
      <c r="AB92" s="471">
        <v>6.1529999999999996</v>
      </c>
      <c r="AC92" s="471"/>
      <c r="AD92" s="471">
        <v>20386.021000000001</v>
      </c>
      <c r="AE92" s="471">
        <v>11018.594999999999</v>
      </c>
      <c r="AF92" s="471">
        <v>31404.616000000002</v>
      </c>
      <c r="AG92" s="471"/>
      <c r="AH92" s="471">
        <v>4.1619999999999999</v>
      </c>
      <c r="AI92" s="471">
        <v>4.4359999999999999</v>
      </c>
      <c r="AJ92" s="471">
        <v>8.5990000000000002</v>
      </c>
      <c r="AK92" s="473" t="s">
        <v>566</v>
      </c>
      <c r="AL92" s="471">
        <v>0</v>
      </c>
      <c r="AM92" s="471">
        <v>0</v>
      </c>
      <c r="AN92" s="471">
        <v>0</v>
      </c>
      <c r="AO92" s="471"/>
      <c r="AP92" s="471">
        <v>0</v>
      </c>
      <c r="AQ92" s="471">
        <v>0</v>
      </c>
      <c r="AR92" s="471">
        <v>0</v>
      </c>
      <c r="AS92" s="471"/>
      <c r="AT92" s="471">
        <v>0</v>
      </c>
      <c r="AU92" s="471">
        <v>0</v>
      </c>
      <c r="AV92" s="471">
        <v>0</v>
      </c>
      <c r="AW92" s="473" t="s">
        <v>566</v>
      </c>
      <c r="AX92" s="471">
        <v>0</v>
      </c>
      <c r="AY92" s="471">
        <v>0</v>
      </c>
      <c r="AZ92" s="471">
        <v>0</v>
      </c>
      <c r="BA92" s="471"/>
      <c r="BB92" s="471">
        <v>0</v>
      </c>
      <c r="BC92" s="471">
        <v>0</v>
      </c>
      <c r="BD92" s="471">
        <v>0</v>
      </c>
      <c r="BE92" s="471"/>
      <c r="BF92" s="471">
        <v>0</v>
      </c>
      <c r="BG92" s="471">
        <v>0</v>
      </c>
      <c r="BH92" s="471">
        <v>0</v>
      </c>
      <c r="BI92" s="473" t="s">
        <v>566</v>
      </c>
      <c r="BJ92" s="471">
        <v>0</v>
      </c>
      <c r="BK92" s="471">
        <v>0</v>
      </c>
      <c r="BL92" s="471">
        <v>0</v>
      </c>
      <c r="BM92" s="471"/>
      <c r="BN92" s="471">
        <v>0</v>
      </c>
      <c r="BO92" s="471">
        <v>0</v>
      </c>
      <c r="BP92" s="471">
        <v>0</v>
      </c>
      <c r="BQ92" s="471"/>
      <c r="BR92" s="471">
        <v>128106.33700000001</v>
      </c>
      <c r="BS92" s="471">
        <v>87971.332999999999</v>
      </c>
      <c r="BT92" s="471">
        <v>216077.67499999999</v>
      </c>
      <c r="BU92" s="473" t="s">
        <v>566</v>
      </c>
      <c r="BV92" s="471">
        <v>29029.867999999999</v>
      </c>
      <c r="BW92" s="471">
        <v>41476.75</v>
      </c>
      <c r="BX92" s="471">
        <v>70506.619000000006</v>
      </c>
      <c r="BY92" s="471"/>
      <c r="BZ92" s="471">
        <v>128106.33700000001</v>
      </c>
      <c r="CA92" s="471">
        <v>87971.332999999999</v>
      </c>
      <c r="CB92" s="471">
        <v>216077.67499999999</v>
      </c>
    </row>
    <row r="93" spans="1:80" s="469" customFormat="1" ht="8.25" customHeight="1">
      <c r="A93" s="473" t="s">
        <v>567</v>
      </c>
      <c r="B93" s="471">
        <v>195566.16200000001</v>
      </c>
      <c r="C93" s="471">
        <v>59229.317000000003</v>
      </c>
      <c r="D93" s="471">
        <v>254795.47899999999</v>
      </c>
      <c r="E93" s="471"/>
      <c r="F93" s="471">
        <v>12484.482</v>
      </c>
      <c r="G93" s="471">
        <v>0</v>
      </c>
      <c r="H93" s="471">
        <v>12484.482</v>
      </c>
      <c r="I93" s="471"/>
      <c r="J93" s="471">
        <v>331608.76500000001</v>
      </c>
      <c r="K93" s="471">
        <v>1650.34</v>
      </c>
      <c r="L93" s="471">
        <v>333259.10499999998</v>
      </c>
      <c r="M93" s="473" t="s">
        <v>567</v>
      </c>
      <c r="N93" s="471">
        <v>87350.865000000005</v>
      </c>
      <c r="O93" s="471">
        <v>2384.5709999999999</v>
      </c>
      <c r="P93" s="471">
        <v>89735.436000000002</v>
      </c>
      <c r="Q93" s="471"/>
      <c r="R93" s="471">
        <v>226616.03099999999</v>
      </c>
      <c r="S93" s="471">
        <v>2685.0639999999999</v>
      </c>
      <c r="T93" s="471">
        <v>229301.09599999999</v>
      </c>
      <c r="U93" s="471"/>
      <c r="V93" s="471">
        <v>104908.07399999999</v>
      </c>
      <c r="W93" s="471">
        <v>5069.5010000000002</v>
      </c>
      <c r="X93" s="471">
        <v>109977.576</v>
      </c>
      <c r="Y93" s="473" t="s">
        <v>567</v>
      </c>
      <c r="Z93" s="471">
        <v>0</v>
      </c>
      <c r="AA93" s="471">
        <v>0</v>
      </c>
      <c r="AB93" s="471">
        <v>0</v>
      </c>
      <c r="AC93" s="471"/>
      <c r="AD93" s="471">
        <v>471838</v>
      </c>
      <c r="AE93" s="471">
        <v>8405.2199999999993</v>
      </c>
      <c r="AF93" s="471">
        <v>480243.22</v>
      </c>
      <c r="AG93" s="471"/>
      <c r="AH93" s="471">
        <v>125258.66800000001</v>
      </c>
      <c r="AI93" s="471">
        <v>45.706000000000003</v>
      </c>
      <c r="AJ93" s="471">
        <v>125304.375</v>
      </c>
      <c r="AK93" s="473" t="s">
        <v>567</v>
      </c>
      <c r="AL93" s="471">
        <v>220977.52600000001</v>
      </c>
      <c r="AM93" s="471">
        <v>0</v>
      </c>
      <c r="AN93" s="471">
        <v>220977.52600000001</v>
      </c>
      <c r="AO93" s="471"/>
      <c r="AP93" s="471">
        <v>11000</v>
      </c>
      <c r="AQ93" s="471">
        <v>0</v>
      </c>
      <c r="AR93" s="471">
        <v>11000</v>
      </c>
      <c r="AS93" s="471"/>
      <c r="AT93" s="471">
        <v>45368.817999999999</v>
      </c>
      <c r="AU93" s="471">
        <v>72922</v>
      </c>
      <c r="AV93" s="471">
        <v>118290.818</v>
      </c>
      <c r="AW93" s="473" t="s">
        <v>567</v>
      </c>
      <c r="AX93" s="471">
        <v>0</v>
      </c>
      <c r="AY93" s="471">
        <v>0</v>
      </c>
      <c r="AZ93" s="471">
        <v>0</v>
      </c>
      <c r="BA93" s="471"/>
      <c r="BB93" s="471">
        <v>0</v>
      </c>
      <c r="BC93" s="471">
        <v>0</v>
      </c>
      <c r="BD93" s="471">
        <v>0</v>
      </c>
      <c r="BE93" s="471"/>
      <c r="BF93" s="471">
        <v>0</v>
      </c>
      <c r="BG93" s="471">
        <v>0</v>
      </c>
      <c r="BH93" s="471">
        <v>0</v>
      </c>
      <c r="BI93" s="473" t="s">
        <v>567</v>
      </c>
      <c r="BJ93" s="471">
        <v>0</v>
      </c>
      <c r="BK93" s="471">
        <v>0</v>
      </c>
      <c r="BL93" s="471">
        <v>0</v>
      </c>
      <c r="BM93" s="471"/>
      <c r="BN93" s="471">
        <v>5000</v>
      </c>
      <c r="BO93" s="471">
        <v>7676</v>
      </c>
      <c r="BP93" s="471">
        <v>12676</v>
      </c>
      <c r="BQ93" s="471"/>
      <c r="BR93" s="471">
        <v>1837977.3910000001</v>
      </c>
      <c r="BS93" s="471">
        <v>160067.71900000001</v>
      </c>
      <c r="BT93" s="471">
        <v>1998045.1129999999</v>
      </c>
      <c r="BU93" s="473" t="s">
        <v>567</v>
      </c>
      <c r="BV93" s="471">
        <v>331608.76500000001</v>
      </c>
      <c r="BW93" s="471">
        <v>1650.34</v>
      </c>
      <c r="BX93" s="471">
        <v>333259.10499999998</v>
      </c>
      <c r="BY93" s="471"/>
      <c r="BZ93" s="471">
        <v>1837977.3910000003</v>
      </c>
      <c r="CA93" s="471">
        <v>160067.71900000001</v>
      </c>
      <c r="CB93" s="471">
        <v>1998045.1129999999</v>
      </c>
    </row>
    <row r="94" spans="1:80" s="35" customFormat="1" ht="3" customHeight="1">
      <c r="A94" s="473"/>
      <c r="B94" s="471"/>
      <c r="C94" s="471"/>
      <c r="D94" s="471"/>
      <c r="E94" s="471"/>
      <c r="F94" s="471"/>
      <c r="G94" s="471"/>
      <c r="H94" s="471"/>
      <c r="I94" s="471"/>
      <c r="J94" s="471"/>
      <c r="K94" s="471"/>
      <c r="L94" s="471"/>
      <c r="M94" s="473"/>
      <c r="N94" s="471"/>
      <c r="O94" s="471"/>
      <c r="P94" s="471"/>
      <c r="Q94" s="471"/>
      <c r="R94" s="471"/>
      <c r="S94" s="471"/>
      <c r="T94" s="471"/>
      <c r="U94" s="471"/>
      <c r="V94" s="471"/>
      <c r="W94" s="471"/>
      <c r="X94" s="471"/>
      <c r="Y94" s="473"/>
      <c r="Z94" s="471"/>
      <c r="AA94" s="471"/>
      <c r="AB94" s="471"/>
      <c r="AC94" s="471"/>
      <c r="AD94" s="471"/>
      <c r="AE94" s="471"/>
      <c r="AF94" s="471"/>
      <c r="AG94" s="471"/>
      <c r="AH94" s="471"/>
      <c r="AI94" s="471"/>
      <c r="AJ94" s="471"/>
      <c r="AK94" s="473"/>
      <c r="AL94" s="471"/>
      <c r="AM94" s="471"/>
      <c r="AN94" s="471"/>
      <c r="AO94" s="471"/>
      <c r="AP94" s="471"/>
      <c r="AQ94" s="471"/>
      <c r="AR94" s="471"/>
      <c r="AS94" s="471"/>
      <c r="AT94" s="471"/>
      <c r="AU94" s="471"/>
      <c r="AV94" s="471"/>
      <c r="AW94" s="473"/>
      <c r="AX94" s="471"/>
      <c r="AY94" s="471"/>
      <c r="AZ94" s="471"/>
      <c r="BA94" s="471"/>
      <c r="BB94" s="471">
        <v>0</v>
      </c>
      <c r="BC94" s="471">
        <v>0</v>
      </c>
      <c r="BD94" s="471">
        <v>0</v>
      </c>
      <c r="BE94" s="471"/>
      <c r="BF94" s="471">
        <v>0</v>
      </c>
      <c r="BG94" s="471">
        <v>0</v>
      </c>
      <c r="BH94" s="471">
        <v>0</v>
      </c>
      <c r="BI94" s="473"/>
      <c r="BJ94" s="471">
        <v>0</v>
      </c>
      <c r="BK94" s="471">
        <v>0</v>
      </c>
      <c r="BL94" s="471">
        <v>0</v>
      </c>
      <c r="BM94" s="471"/>
      <c r="BN94" s="471">
        <v>0</v>
      </c>
      <c r="BO94" s="471">
        <v>0</v>
      </c>
      <c r="BP94" s="471">
        <v>0</v>
      </c>
      <c r="BQ94" s="471"/>
      <c r="BR94" s="471"/>
      <c r="BS94" s="471"/>
      <c r="BT94" s="471"/>
      <c r="BU94" s="473"/>
      <c r="BV94" s="471"/>
      <c r="BW94" s="471"/>
      <c r="BX94" s="471"/>
      <c r="BY94" s="471"/>
      <c r="BZ94" s="471"/>
      <c r="CA94" s="471"/>
      <c r="CB94" s="471"/>
    </row>
    <row r="95" spans="1:80" s="469" customFormat="1" ht="8.25" customHeight="1">
      <c r="A95" s="474" t="s">
        <v>514</v>
      </c>
      <c r="B95" s="475">
        <v>0</v>
      </c>
      <c r="C95" s="475">
        <v>134330</v>
      </c>
      <c r="D95" s="475">
        <v>134330</v>
      </c>
      <c r="E95" s="475"/>
      <c r="F95" s="475">
        <v>0</v>
      </c>
      <c r="G95" s="475">
        <v>0</v>
      </c>
      <c r="H95" s="475">
        <v>0</v>
      </c>
      <c r="I95" s="475"/>
      <c r="J95" s="475">
        <v>0</v>
      </c>
      <c r="K95" s="475">
        <v>65246</v>
      </c>
      <c r="L95" s="475">
        <v>65246</v>
      </c>
      <c r="M95" s="474" t="s">
        <v>514</v>
      </c>
      <c r="N95" s="475">
        <v>0</v>
      </c>
      <c r="O95" s="475">
        <v>0</v>
      </c>
      <c r="P95" s="475">
        <v>0</v>
      </c>
      <c r="Q95" s="475"/>
      <c r="R95" s="475">
        <v>124000</v>
      </c>
      <c r="S95" s="475">
        <v>0</v>
      </c>
      <c r="T95" s="475">
        <v>124000</v>
      </c>
      <c r="U95" s="475"/>
      <c r="V95" s="475">
        <v>162900</v>
      </c>
      <c r="W95" s="475">
        <v>0</v>
      </c>
      <c r="X95" s="475">
        <v>162900</v>
      </c>
      <c r="Y95" s="474" t="s">
        <v>514</v>
      </c>
      <c r="Z95" s="475">
        <v>0</v>
      </c>
      <c r="AA95" s="475">
        <v>0</v>
      </c>
      <c r="AB95" s="475">
        <v>0</v>
      </c>
      <c r="AC95" s="475"/>
      <c r="AD95" s="475">
        <v>422500</v>
      </c>
      <c r="AE95" s="475">
        <v>0</v>
      </c>
      <c r="AF95" s="475">
        <v>422500</v>
      </c>
      <c r="AG95" s="475"/>
      <c r="AH95" s="475">
        <v>0</v>
      </c>
      <c r="AI95" s="475">
        <v>0</v>
      </c>
      <c r="AJ95" s="475">
        <v>0</v>
      </c>
      <c r="AK95" s="474" t="s">
        <v>514</v>
      </c>
      <c r="AL95" s="475">
        <v>30000</v>
      </c>
      <c r="AM95" s="475">
        <v>0</v>
      </c>
      <c r="AN95" s="475">
        <v>30000</v>
      </c>
      <c r="AO95" s="475"/>
      <c r="AP95" s="475">
        <v>78000</v>
      </c>
      <c r="AQ95" s="475">
        <v>0</v>
      </c>
      <c r="AR95" s="475">
        <v>78000</v>
      </c>
      <c r="AS95" s="475"/>
      <c r="AT95" s="475">
        <v>0</v>
      </c>
      <c r="AU95" s="475">
        <v>249470</v>
      </c>
      <c r="AV95" s="475">
        <v>249470</v>
      </c>
      <c r="AW95" s="474" t="s">
        <v>514</v>
      </c>
      <c r="AX95" s="475">
        <v>0</v>
      </c>
      <c r="AY95" s="475">
        <v>3838</v>
      </c>
      <c r="AZ95" s="475">
        <v>3838</v>
      </c>
      <c r="BA95" s="475"/>
      <c r="BB95" s="475">
        <v>0</v>
      </c>
      <c r="BC95" s="475">
        <v>0</v>
      </c>
      <c r="BD95" s="475">
        <v>0</v>
      </c>
      <c r="BE95" s="475"/>
      <c r="BF95" s="475">
        <v>0</v>
      </c>
      <c r="BG95" s="475">
        <v>0</v>
      </c>
      <c r="BH95" s="475">
        <v>0</v>
      </c>
      <c r="BI95" s="474" t="s">
        <v>514</v>
      </c>
      <c r="BJ95" s="475">
        <v>0</v>
      </c>
      <c r="BK95" s="475">
        <v>0</v>
      </c>
      <c r="BL95" s="475">
        <v>0</v>
      </c>
      <c r="BM95" s="475"/>
      <c r="BN95" s="475">
        <v>10000</v>
      </c>
      <c r="BO95" s="475">
        <v>23028</v>
      </c>
      <c r="BP95" s="475">
        <v>33028</v>
      </c>
      <c r="BQ95" s="475"/>
      <c r="BR95" s="475">
        <v>827400</v>
      </c>
      <c r="BS95" s="475">
        <v>475912</v>
      </c>
      <c r="BT95" s="475">
        <v>1303312</v>
      </c>
      <c r="BU95" s="474" t="s">
        <v>514</v>
      </c>
      <c r="BV95" s="475">
        <v>0</v>
      </c>
      <c r="BW95" s="475">
        <v>65246</v>
      </c>
      <c r="BX95" s="475">
        <v>65246</v>
      </c>
      <c r="BY95" s="475"/>
      <c r="BZ95" s="475">
        <v>827400</v>
      </c>
      <c r="CA95" s="475">
        <v>475912</v>
      </c>
      <c r="CB95" s="475">
        <v>1303312</v>
      </c>
    </row>
    <row r="96" spans="1:80" s="35" customFormat="1" ht="3" customHeight="1">
      <c r="A96" s="474"/>
      <c r="B96" s="475"/>
      <c r="C96" s="475"/>
      <c r="D96" s="475"/>
      <c r="E96" s="475"/>
      <c r="F96" s="475"/>
      <c r="G96" s="475"/>
      <c r="H96" s="475"/>
      <c r="I96" s="475"/>
      <c r="J96" s="475"/>
      <c r="K96" s="475"/>
      <c r="L96" s="475"/>
      <c r="M96" s="474"/>
      <c r="N96" s="475"/>
      <c r="O96" s="475"/>
      <c r="P96" s="475"/>
      <c r="Q96" s="475"/>
      <c r="R96" s="475"/>
      <c r="S96" s="475"/>
      <c r="T96" s="475"/>
      <c r="U96" s="475"/>
      <c r="V96" s="475"/>
      <c r="W96" s="475"/>
      <c r="X96" s="475"/>
      <c r="Y96" s="474"/>
      <c r="Z96" s="475"/>
      <c r="AA96" s="475"/>
      <c r="AB96" s="475"/>
      <c r="AC96" s="475"/>
      <c r="AD96" s="475"/>
      <c r="AE96" s="475"/>
      <c r="AF96" s="475"/>
      <c r="AG96" s="475"/>
      <c r="AH96" s="475"/>
      <c r="AI96" s="475"/>
      <c r="AJ96" s="475"/>
      <c r="AK96" s="474"/>
      <c r="AL96" s="475"/>
      <c r="AM96" s="475"/>
      <c r="AN96" s="475"/>
      <c r="AO96" s="475"/>
      <c r="AP96" s="475"/>
      <c r="AQ96" s="475"/>
      <c r="AR96" s="475"/>
      <c r="AS96" s="475"/>
      <c r="AT96" s="475"/>
      <c r="AU96" s="475"/>
      <c r="AV96" s="475"/>
      <c r="AW96" s="474"/>
      <c r="AX96" s="475"/>
      <c r="AY96" s="475"/>
      <c r="AZ96" s="475"/>
      <c r="BA96" s="475"/>
      <c r="BB96" s="475">
        <v>0</v>
      </c>
      <c r="BC96" s="475">
        <v>0</v>
      </c>
      <c r="BD96" s="475">
        <v>0</v>
      </c>
      <c r="BE96" s="475"/>
      <c r="BF96" s="475">
        <v>0</v>
      </c>
      <c r="BG96" s="475">
        <v>0</v>
      </c>
      <c r="BH96" s="475">
        <v>0</v>
      </c>
      <c r="BI96" s="474"/>
      <c r="BJ96" s="475">
        <v>0</v>
      </c>
      <c r="BK96" s="475">
        <v>0</v>
      </c>
      <c r="BL96" s="475">
        <v>0</v>
      </c>
      <c r="BM96" s="475"/>
      <c r="BN96" s="475">
        <v>0</v>
      </c>
      <c r="BO96" s="475">
        <v>0</v>
      </c>
      <c r="BP96" s="475">
        <v>0</v>
      </c>
      <c r="BQ96" s="475"/>
      <c r="BR96" s="475"/>
      <c r="BS96" s="475"/>
      <c r="BT96" s="475"/>
      <c r="BU96" s="474"/>
      <c r="BV96" s="475"/>
      <c r="BW96" s="475"/>
      <c r="BX96" s="475"/>
      <c r="BY96" s="475"/>
      <c r="BZ96" s="475"/>
      <c r="CA96" s="475"/>
      <c r="CB96" s="475"/>
    </row>
    <row r="97" spans="1:80" s="469" customFormat="1" ht="8.25" customHeight="1">
      <c r="A97" s="466" t="s">
        <v>568</v>
      </c>
      <c r="B97" s="467">
        <v>901897.29399999999</v>
      </c>
      <c r="C97" s="467">
        <v>2857019.5950000002</v>
      </c>
      <c r="D97" s="467">
        <v>3758916.89</v>
      </c>
      <c r="E97" s="467"/>
      <c r="F97" s="467">
        <v>182381.92199999999</v>
      </c>
      <c r="G97" s="467">
        <v>57838.762999999999</v>
      </c>
      <c r="H97" s="467">
        <v>240220.68599999999</v>
      </c>
      <c r="I97" s="467"/>
      <c r="J97" s="467">
        <v>4340607.852</v>
      </c>
      <c r="K97" s="467">
        <v>4215995.7340000002</v>
      </c>
      <c r="L97" s="467">
        <v>8556603.5859999992</v>
      </c>
      <c r="M97" s="466" t="s">
        <v>568</v>
      </c>
      <c r="N97" s="467">
        <v>887594.19799999997</v>
      </c>
      <c r="O97" s="467">
        <v>279589.32900000003</v>
      </c>
      <c r="P97" s="467">
        <v>1167183.527</v>
      </c>
      <c r="Q97" s="467"/>
      <c r="R97" s="467">
        <v>759718.23400000005</v>
      </c>
      <c r="S97" s="467">
        <v>1322293.3470000001</v>
      </c>
      <c r="T97" s="467">
        <v>2082011.5819999999</v>
      </c>
      <c r="U97" s="467"/>
      <c r="V97" s="467">
        <v>888793.16899999999</v>
      </c>
      <c r="W97" s="467">
        <v>9608123.4580000006</v>
      </c>
      <c r="X97" s="467">
        <v>10496916.627</v>
      </c>
      <c r="Y97" s="466" t="s">
        <v>568</v>
      </c>
      <c r="Z97" s="467">
        <v>0</v>
      </c>
      <c r="AA97" s="467">
        <v>177571.057</v>
      </c>
      <c r="AB97" s="467">
        <v>177571.057</v>
      </c>
      <c r="AC97" s="467"/>
      <c r="AD97" s="467">
        <v>1809236.8030000001</v>
      </c>
      <c r="AE97" s="467">
        <v>1700794.1340000001</v>
      </c>
      <c r="AF97" s="467">
        <v>3510030.9380000001</v>
      </c>
      <c r="AG97" s="467"/>
      <c r="AH97" s="467">
        <v>1515431.48</v>
      </c>
      <c r="AI97" s="467">
        <v>670071.55599999998</v>
      </c>
      <c r="AJ97" s="467">
        <v>2185503.037</v>
      </c>
      <c r="AK97" s="466" t="s">
        <v>568</v>
      </c>
      <c r="AL97" s="467">
        <v>191520.96900000001</v>
      </c>
      <c r="AM97" s="467">
        <v>42353.618000000002</v>
      </c>
      <c r="AN97" s="467">
        <v>233874.58799999999</v>
      </c>
      <c r="AO97" s="467"/>
      <c r="AP97" s="467">
        <v>0</v>
      </c>
      <c r="AQ97" s="467">
        <v>73.290000000000006</v>
      </c>
      <c r="AR97" s="467">
        <v>73.290000000000006</v>
      </c>
      <c r="AS97" s="467"/>
      <c r="AT97" s="467">
        <v>0</v>
      </c>
      <c r="AU97" s="467">
        <v>1407447.3030000001</v>
      </c>
      <c r="AV97" s="467">
        <v>1407447.3030000001</v>
      </c>
      <c r="AW97" s="466" t="s">
        <v>568</v>
      </c>
      <c r="AX97" s="467">
        <v>0</v>
      </c>
      <c r="AY97" s="467">
        <v>0</v>
      </c>
      <c r="AZ97" s="467">
        <v>0</v>
      </c>
      <c r="BA97" s="467"/>
      <c r="BB97" s="467">
        <v>33089.620000000003</v>
      </c>
      <c r="BC97" s="467">
        <v>0</v>
      </c>
      <c r="BD97" s="467">
        <v>33089.620000000003</v>
      </c>
      <c r="BE97" s="467"/>
      <c r="BF97" s="467">
        <v>0</v>
      </c>
      <c r="BG97" s="467">
        <v>376124</v>
      </c>
      <c r="BH97" s="467">
        <v>376124</v>
      </c>
      <c r="BI97" s="466" t="s">
        <v>568</v>
      </c>
      <c r="BJ97" s="467">
        <v>0</v>
      </c>
      <c r="BK97" s="467">
        <v>0</v>
      </c>
      <c r="BL97" s="467">
        <v>0</v>
      </c>
      <c r="BM97" s="467"/>
      <c r="BN97" s="467">
        <v>0</v>
      </c>
      <c r="BO97" s="467">
        <v>153520</v>
      </c>
      <c r="BP97" s="467">
        <v>153520</v>
      </c>
      <c r="BQ97" s="467"/>
      <c r="BR97" s="467">
        <v>11510271.540999999</v>
      </c>
      <c r="BS97" s="467">
        <v>22868815.184</v>
      </c>
      <c r="BT97" s="467">
        <v>34379086.730999999</v>
      </c>
      <c r="BU97" s="466" t="s">
        <v>568</v>
      </c>
      <c r="BV97" s="467">
        <v>4340607.852</v>
      </c>
      <c r="BW97" s="467">
        <v>4215995.7340000002</v>
      </c>
      <c r="BX97" s="467">
        <v>8556603.5859999992</v>
      </c>
      <c r="BY97" s="467"/>
      <c r="BZ97" s="467">
        <v>11510271.540999999</v>
      </c>
      <c r="CA97" s="467">
        <v>22868815.184</v>
      </c>
      <c r="CB97" s="467">
        <v>34379086.730999999</v>
      </c>
    </row>
    <row r="98" spans="1:80" s="469" customFormat="1" ht="8.25" customHeight="1">
      <c r="A98" s="473" t="s">
        <v>569</v>
      </c>
      <c r="B98" s="471">
        <v>901897.29399999999</v>
      </c>
      <c r="C98" s="471">
        <v>411.54700000000003</v>
      </c>
      <c r="D98" s="471">
        <v>902308.84199999995</v>
      </c>
      <c r="E98" s="471"/>
      <c r="F98" s="471">
        <v>182381.92199999999</v>
      </c>
      <c r="G98" s="471">
        <v>37.753999999999998</v>
      </c>
      <c r="H98" s="471">
        <v>182419.67600000001</v>
      </c>
      <c r="I98" s="471"/>
      <c r="J98" s="471">
        <v>4340607.852</v>
      </c>
      <c r="K98" s="471">
        <v>209280.07800000001</v>
      </c>
      <c r="L98" s="471">
        <v>4549887.93</v>
      </c>
      <c r="M98" s="473" t="s">
        <v>569</v>
      </c>
      <c r="N98" s="471">
        <v>887594.19799999997</v>
      </c>
      <c r="O98" s="471">
        <v>65614.664999999994</v>
      </c>
      <c r="P98" s="471">
        <v>953208.86300000001</v>
      </c>
      <c r="Q98" s="471"/>
      <c r="R98" s="471">
        <v>759718.23400000005</v>
      </c>
      <c r="S98" s="471">
        <v>1381.68</v>
      </c>
      <c r="T98" s="471">
        <v>761099.91500000004</v>
      </c>
      <c r="U98" s="471"/>
      <c r="V98" s="471">
        <v>888793.16899999999</v>
      </c>
      <c r="W98" s="471">
        <v>7366.4579999999996</v>
      </c>
      <c r="X98" s="471">
        <v>896159.62699999998</v>
      </c>
      <c r="Y98" s="473" t="s">
        <v>569</v>
      </c>
      <c r="Z98" s="471">
        <v>0</v>
      </c>
      <c r="AA98" s="471">
        <v>0</v>
      </c>
      <c r="AB98" s="471">
        <v>0</v>
      </c>
      <c r="AC98" s="471"/>
      <c r="AD98" s="471">
        <v>1809236.8030000001</v>
      </c>
      <c r="AE98" s="471">
        <v>234582.18400000001</v>
      </c>
      <c r="AF98" s="471">
        <v>2043818.9879999999</v>
      </c>
      <c r="AG98" s="471"/>
      <c r="AH98" s="471">
        <v>1175104.9709999999</v>
      </c>
      <c r="AI98" s="471">
        <v>439791.55599999998</v>
      </c>
      <c r="AJ98" s="471">
        <v>1614896.5279999999</v>
      </c>
      <c r="AK98" s="473" t="s">
        <v>569</v>
      </c>
      <c r="AL98" s="471">
        <v>191520.96900000001</v>
      </c>
      <c r="AM98" s="471">
        <v>39667.017999999996</v>
      </c>
      <c r="AN98" s="471">
        <v>231187.98800000001</v>
      </c>
      <c r="AO98" s="471"/>
      <c r="AP98" s="471">
        <v>0</v>
      </c>
      <c r="AQ98" s="471">
        <v>73.290000000000006</v>
      </c>
      <c r="AR98" s="471">
        <v>73.290000000000006</v>
      </c>
      <c r="AS98" s="471"/>
      <c r="AT98" s="471">
        <v>0</v>
      </c>
      <c r="AU98" s="471">
        <v>431775</v>
      </c>
      <c r="AV98" s="471">
        <v>431775</v>
      </c>
      <c r="AW98" s="473" t="s">
        <v>569</v>
      </c>
      <c r="AX98" s="471">
        <v>0</v>
      </c>
      <c r="AY98" s="471">
        <v>0</v>
      </c>
      <c r="AZ98" s="471">
        <v>0</v>
      </c>
      <c r="BA98" s="471"/>
      <c r="BB98" s="471">
        <v>33089.620000000003</v>
      </c>
      <c r="BC98" s="471">
        <v>0</v>
      </c>
      <c r="BD98" s="471">
        <v>33089.620000000003</v>
      </c>
      <c r="BE98" s="471"/>
      <c r="BF98" s="471">
        <v>0</v>
      </c>
      <c r="BG98" s="471">
        <v>0</v>
      </c>
      <c r="BH98" s="471">
        <v>0</v>
      </c>
      <c r="BI98" s="473" t="s">
        <v>569</v>
      </c>
      <c r="BJ98" s="471">
        <v>0</v>
      </c>
      <c r="BK98" s="471">
        <v>0</v>
      </c>
      <c r="BL98" s="471">
        <v>0</v>
      </c>
      <c r="BM98" s="471"/>
      <c r="BN98" s="471">
        <v>0</v>
      </c>
      <c r="BO98" s="471">
        <v>0</v>
      </c>
      <c r="BP98" s="471">
        <v>0</v>
      </c>
      <c r="BQ98" s="471"/>
      <c r="BR98" s="471">
        <v>11169945.032</v>
      </c>
      <c r="BS98" s="471">
        <v>1429981.23</v>
      </c>
      <c r="BT98" s="471">
        <v>12599926.266999997</v>
      </c>
      <c r="BU98" s="473" t="s">
        <v>569</v>
      </c>
      <c r="BV98" s="471">
        <v>4340607.852</v>
      </c>
      <c r="BW98" s="471">
        <v>209280.07800000001</v>
      </c>
      <c r="BX98" s="471">
        <v>4549887.93</v>
      </c>
      <c r="BY98" s="471"/>
      <c r="BZ98" s="471">
        <v>11169945.032</v>
      </c>
      <c r="CA98" s="471">
        <v>1429981.23</v>
      </c>
      <c r="CB98" s="471">
        <v>12599926.266999997</v>
      </c>
    </row>
    <row r="99" spans="1:80" s="469" customFormat="1" ht="8.25" customHeight="1">
      <c r="A99" s="473" t="s">
        <v>570</v>
      </c>
      <c r="B99" s="471">
        <v>0</v>
      </c>
      <c r="C99" s="471">
        <v>2856608.048</v>
      </c>
      <c r="D99" s="471">
        <v>2856608.048</v>
      </c>
      <c r="E99" s="471"/>
      <c r="F99" s="471">
        <v>0</v>
      </c>
      <c r="G99" s="471">
        <v>57801.008999999998</v>
      </c>
      <c r="H99" s="471">
        <v>57801.008999999998</v>
      </c>
      <c r="I99" s="471"/>
      <c r="J99" s="471">
        <v>0</v>
      </c>
      <c r="K99" s="471">
        <v>4006715.6549999998</v>
      </c>
      <c r="L99" s="471">
        <v>4006715.6549999998</v>
      </c>
      <c r="M99" s="473" t="s">
        <v>570</v>
      </c>
      <c r="N99" s="471">
        <v>0</v>
      </c>
      <c r="O99" s="471">
        <v>213974.663</v>
      </c>
      <c r="P99" s="471">
        <v>213974.663</v>
      </c>
      <c r="Q99" s="471"/>
      <c r="R99" s="471">
        <v>0</v>
      </c>
      <c r="S99" s="471">
        <v>1320911.666</v>
      </c>
      <c r="T99" s="471">
        <v>1320911.666</v>
      </c>
      <c r="U99" s="471"/>
      <c r="V99" s="471">
        <v>0</v>
      </c>
      <c r="W99" s="471">
        <v>9600757</v>
      </c>
      <c r="X99" s="471">
        <v>9600757</v>
      </c>
      <c r="Y99" s="473" t="s">
        <v>570</v>
      </c>
      <c r="Z99" s="471">
        <v>0</v>
      </c>
      <c r="AA99" s="471">
        <v>177571.057</v>
      </c>
      <c r="AB99" s="471">
        <v>177571.057</v>
      </c>
      <c r="AC99" s="471"/>
      <c r="AD99" s="471">
        <v>0</v>
      </c>
      <c r="AE99" s="471">
        <v>1466211.95</v>
      </c>
      <c r="AF99" s="471">
        <v>1466211.95</v>
      </c>
      <c r="AG99" s="471"/>
      <c r="AH99" s="471">
        <v>340326.50799999997</v>
      </c>
      <c r="AI99" s="471">
        <v>230280</v>
      </c>
      <c r="AJ99" s="471">
        <v>570606.50800000003</v>
      </c>
      <c r="AK99" s="473" t="s">
        <v>570</v>
      </c>
      <c r="AL99" s="471">
        <v>0</v>
      </c>
      <c r="AM99" s="471">
        <v>2686.6</v>
      </c>
      <c r="AN99" s="471">
        <v>2686.6</v>
      </c>
      <c r="AO99" s="471"/>
      <c r="AP99" s="471">
        <v>0</v>
      </c>
      <c r="AQ99" s="471">
        <v>0</v>
      </c>
      <c r="AR99" s="471">
        <v>0</v>
      </c>
      <c r="AS99" s="471"/>
      <c r="AT99" s="471">
        <v>0</v>
      </c>
      <c r="AU99" s="471">
        <v>975672.30299999996</v>
      </c>
      <c r="AV99" s="471">
        <v>975672.30299999996</v>
      </c>
      <c r="AW99" s="473" t="s">
        <v>570</v>
      </c>
      <c r="AX99" s="471">
        <v>0</v>
      </c>
      <c r="AY99" s="471">
        <v>0</v>
      </c>
      <c r="AZ99" s="471">
        <v>0</v>
      </c>
      <c r="BA99" s="471"/>
      <c r="BB99" s="471">
        <v>0</v>
      </c>
      <c r="BC99" s="471">
        <v>0</v>
      </c>
      <c r="BD99" s="471">
        <v>0</v>
      </c>
      <c r="BE99" s="471"/>
      <c r="BF99" s="471">
        <v>0</v>
      </c>
      <c r="BG99" s="471">
        <v>376124</v>
      </c>
      <c r="BH99" s="471">
        <v>376124</v>
      </c>
      <c r="BI99" s="473" t="s">
        <v>570</v>
      </c>
      <c r="BJ99" s="471">
        <v>0</v>
      </c>
      <c r="BK99" s="471">
        <v>0</v>
      </c>
      <c r="BL99" s="471">
        <v>0</v>
      </c>
      <c r="BM99" s="471"/>
      <c r="BN99" s="471">
        <v>0</v>
      </c>
      <c r="BO99" s="471">
        <v>153520</v>
      </c>
      <c r="BP99" s="471">
        <v>153520</v>
      </c>
      <c r="BQ99" s="471"/>
      <c r="BR99" s="471">
        <v>340326.50799999997</v>
      </c>
      <c r="BS99" s="471">
        <v>21438833.951000001</v>
      </c>
      <c r="BT99" s="471">
        <v>21779160.459000003</v>
      </c>
      <c r="BU99" s="473" t="s">
        <v>570</v>
      </c>
      <c r="BV99" s="471">
        <v>0</v>
      </c>
      <c r="BW99" s="471">
        <v>4006715.6549999998</v>
      </c>
      <c r="BX99" s="471">
        <v>4006715.6549999998</v>
      </c>
      <c r="BY99" s="471"/>
      <c r="BZ99" s="471">
        <v>340326.50799999997</v>
      </c>
      <c r="CA99" s="471">
        <v>21438833.951000001</v>
      </c>
      <c r="CB99" s="471">
        <v>21779160.459000003</v>
      </c>
    </row>
    <row r="100" spans="1:80" s="35" customFormat="1" ht="3" customHeight="1">
      <c r="A100" s="473"/>
      <c r="B100" s="471"/>
      <c r="C100" s="471"/>
      <c r="D100" s="471"/>
      <c r="E100" s="471"/>
      <c r="F100" s="471"/>
      <c r="G100" s="471"/>
      <c r="H100" s="471"/>
      <c r="I100" s="471"/>
      <c r="J100" s="471"/>
      <c r="K100" s="471"/>
      <c r="L100" s="471"/>
      <c r="M100" s="473"/>
      <c r="N100" s="471"/>
      <c r="O100" s="471"/>
      <c r="P100" s="471"/>
      <c r="Q100" s="471"/>
      <c r="R100" s="471"/>
      <c r="S100" s="471"/>
      <c r="T100" s="471"/>
      <c r="U100" s="471"/>
      <c r="V100" s="471"/>
      <c r="W100" s="471"/>
      <c r="X100" s="471"/>
      <c r="Y100" s="473"/>
      <c r="Z100" s="471"/>
      <c r="AA100" s="471"/>
      <c r="AB100" s="471"/>
      <c r="AC100" s="471"/>
      <c r="AD100" s="471"/>
      <c r="AE100" s="471"/>
      <c r="AF100" s="471"/>
      <c r="AG100" s="471"/>
      <c r="AH100" s="471"/>
      <c r="AI100" s="471"/>
      <c r="AJ100" s="471"/>
      <c r="AK100" s="473"/>
      <c r="AL100" s="471"/>
      <c r="AM100" s="471"/>
      <c r="AN100" s="471"/>
      <c r="AO100" s="471"/>
      <c r="AP100" s="471"/>
      <c r="AQ100" s="471"/>
      <c r="AR100" s="471"/>
      <c r="AS100" s="471"/>
      <c r="AT100" s="471"/>
      <c r="AU100" s="471"/>
      <c r="AV100" s="471"/>
      <c r="AW100" s="473"/>
      <c r="AX100" s="471"/>
      <c r="AY100" s="471"/>
      <c r="AZ100" s="471"/>
      <c r="BA100" s="471"/>
      <c r="BB100" s="471"/>
      <c r="BC100" s="471"/>
      <c r="BD100" s="471"/>
      <c r="BE100" s="471"/>
      <c r="BF100" s="471"/>
      <c r="BG100" s="471"/>
      <c r="BH100" s="471"/>
      <c r="BI100" s="473"/>
      <c r="BJ100" s="471"/>
      <c r="BK100" s="471"/>
      <c r="BL100" s="471"/>
      <c r="BM100" s="471"/>
      <c r="BN100" s="471"/>
      <c r="BO100" s="471"/>
      <c r="BP100" s="471"/>
      <c r="BQ100" s="471"/>
      <c r="BR100" s="471"/>
      <c r="BS100" s="471"/>
      <c r="BT100" s="471"/>
      <c r="BU100" s="473"/>
      <c r="BV100" s="471"/>
      <c r="BW100" s="471"/>
      <c r="BX100" s="471"/>
      <c r="BY100" s="471"/>
      <c r="BZ100" s="471"/>
      <c r="CA100" s="471"/>
      <c r="CB100" s="471"/>
    </row>
    <row r="101" spans="1:80" s="469" customFormat="1" ht="8.25" customHeight="1">
      <c r="A101" s="466" t="s">
        <v>571</v>
      </c>
      <c r="B101" s="467">
        <v>246550</v>
      </c>
      <c r="C101" s="467">
        <v>0</v>
      </c>
      <c r="D101" s="467">
        <v>246550</v>
      </c>
      <c r="E101" s="467"/>
      <c r="F101" s="467">
        <v>0</v>
      </c>
      <c r="G101" s="467">
        <v>0</v>
      </c>
      <c r="H101" s="467">
        <v>0</v>
      </c>
      <c r="I101" s="467"/>
      <c r="J101" s="467">
        <v>2496526.7200000002</v>
      </c>
      <c r="K101" s="467">
        <v>2977237.895</v>
      </c>
      <c r="L101" s="467">
        <v>5473764.6150000002</v>
      </c>
      <c r="M101" s="466" t="s">
        <v>571</v>
      </c>
      <c r="N101" s="467">
        <v>86422</v>
      </c>
      <c r="O101" s="467">
        <v>30688.648000000001</v>
      </c>
      <c r="P101" s="467">
        <v>117110.648</v>
      </c>
      <c r="Q101" s="467"/>
      <c r="R101" s="467">
        <v>350641.359</v>
      </c>
      <c r="S101" s="467">
        <v>44520.800000000003</v>
      </c>
      <c r="T101" s="467">
        <v>395162.15899999999</v>
      </c>
      <c r="U101" s="467"/>
      <c r="V101" s="467">
        <v>1953.5129999999999</v>
      </c>
      <c r="W101" s="467">
        <v>411.48599999999999</v>
      </c>
      <c r="X101" s="467">
        <v>2365</v>
      </c>
      <c r="Y101" s="466" t="s">
        <v>571</v>
      </c>
      <c r="Z101" s="467">
        <v>0</v>
      </c>
      <c r="AA101" s="467">
        <v>0</v>
      </c>
      <c r="AB101" s="467">
        <v>0</v>
      </c>
      <c r="AC101" s="467"/>
      <c r="AD101" s="467">
        <v>497578.54300000001</v>
      </c>
      <c r="AE101" s="467">
        <v>1535200</v>
      </c>
      <c r="AF101" s="467">
        <v>2032778.5430000001</v>
      </c>
      <c r="AG101" s="467"/>
      <c r="AH101" s="467">
        <v>406969.28899999999</v>
      </c>
      <c r="AI101" s="467">
        <v>0</v>
      </c>
      <c r="AJ101" s="467">
        <v>406969.28899999999</v>
      </c>
      <c r="AK101" s="466" t="s">
        <v>571</v>
      </c>
      <c r="AL101" s="467">
        <v>0</v>
      </c>
      <c r="AM101" s="467">
        <v>0</v>
      </c>
      <c r="AN101" s="467">
        <v>0</v>
      </c>
      <c r="AO101" s="467"/>
      <c r="AP101" s="467">
        <v>346640.15600000002</v>
      </c>
      <c r="AQ101" s="467">
        <v>0</v>
      </c>
      <c r="AR101" s="467">
        <v>346640.15600000002</v>
      </c>
      <c r="AS101" s="467"/>
      <c r="AT101" s="467">
        <v>136100</v>
      </c>
      <c r="AU101" s="467">
        <v>19190</v>
      </c>
      <c r="AV101" s="467">
        <v>155290</v>
      </c>
      <c r="AW101" s="466" t="s">
        <v>571</v>
      </c>
      <c r="AX101" s="467">
        <v>202571.79</v>
      </c>
      <c r="AY101" s="467">
        <v>0</v>
      </c>
      <c r="AZ101" s="467">
        <v>202571.79</v>
      </c>
      <c r="BA101" s="467"/>
      <c r="BB101" s="467">
        <v>0</v>
      </c>
      <c r="BC101" s="467">
        <v>0</v>
      </c>
      <c r="BD101" s="467">
        <v>0</v>
      </c>
      <c r="BE101" s="467"/>
      <c r="BF101" s="467">
        <v>0</v>
      </c>
      <c r="BG101" s="467">
        <v>0</v>
      </c>
      <c r="BH101" s="467">
        <v>0</v>
      </c>
      <c r="BI101" s="466" t="s">
        <v>571</v>
      </c>
      <c r="BJ101" s="467">
        <v>0</v>
      </c>
      <c r="BK101" s="467">
        <v>0</v>
      </c>
      <c r="BL101" s="467">
        <v>0</v>
      </c>
      <c r="BM101" s="467"/>
      <c r="BN101" s="467">
        <v>0</v>
      </c>
      <c r="BO101" s="467">
        <v>0</v>
      </c>
      <c r="BP101" s="467">
        <v>0</v>
      </c>
      <c r="BQ101" s="467"/>
      <c r="BR101" s="467">
        <v>4771953.37</v>
      </c>
      <c r="BS101" s="467">
        <v>4607248.8289999999</v>
      </c>
      <c r="BT101" s="467">
        <v>9379202.1999999993</v>
      </c>
      <c r="BU101" s="466" t="s">
        <v>571</v>
      </c>
      <c r="BV101" s="467">
        <v>2496526.7200000002</v>
      </c>
      <c r="BW101" s="467">
        <v>2977237.895</v>
      </c>
      <c r="BX101" s="467">
        <v>5473764.6150000002</v>
      </c>
      <c r="BY101" s="467"/>
      <c r="BZ101" s="467">
        <v>4771953.37</v>
      </c>
      <c r="CA101" s="467">
        <v>4607248.8289999999</v>
      </c>
      <c r="CB101" s="467">
        <v>9379202.1999999993</v>
      </c>
    </row>
    <row r="102" spans="1:80" s="469" customFormat="1" ht="8.25" customHeight="1">
      <c r="A102" s="473" t="s">
        <v>572</v>
      </c>
      <c r="B102" s="471">
        <v>0</v>
      </c>
      <c r="C102" s="471">
        <v>0</v>
      </c>
      <c r="D102" s="471">
        <v>0</v>
      </c>
      <c r="E102" s="471"/>
      <c r="F102" s="471">
        <v>0</v>
      </c>
      <c r="G102" s="471">
        <v>0</v>
      </c>
      <c r="H102" s="471">
        <v>0</v>
      </c>
      <c r="I102" s="471"/>
      <c r="J102" s="471">
        <v>0</v>
      </c>
      <c r="K102" s="471">
        <v>0</v>
      </c>
      <c r="L102" s="471">
        <v>0</v>
      </c>
      <c r="M102" s="473" t="s">
        <v>572</v>
      </c>
      <c r="N102" s="471">
        <v>0</v>
      </c>
      <c r="O102" s="471">
        <v>0</v>
      </c>
      <c r="P102" s="471">
        <v>0</v>
      </c>
      <c r="Q102" s="471"/>
      <c r="R102" s="471">
        <v>0</v>
      </c>
      <c r="S102" s="471">
        <v>44520.800000000003</v>
      </c>
      <c r="T102" s="471">
        <v>44520.800000000003</v>
      </c>
      <c r="U102" s="471"/>
      <c r="V102" s="471">
        <v>0</v>
      </c>
      <c r="W102" s="471">
        <v>0</v>
      </c>
      <c r="X102" s="471">
        <v>0</v>
      </c>
      <c r="Y102" s="473" t="s">
        <v>572</v>
      </c>
      <c r="Z102" s="471">
        <v>0</v>
      </c>
      <c r="AA102" s="471">
        <v>0</v>
      </c>
      <c r="AB102" s="471">
        <v>0</v>
      </c>
      <c r="AC102" s="471"/>
      <c r="AD102" s="471">
        <v>0</v>
      </c>
      <c r="AE102" s="471">
        <v>0</v>
      </c>
      <c r="AF102" s="471">
        <v>0</v>
      </c>
      <c r="AG102" s="471"/>
      <c r="AH102" s="471">
        <v>0</v>
      </c>
      <c r="AI102" s="471">
        <v>0</v>
      </c>
      <c r="AJ102" s="471">
        <v>0</v>
      </c>
      <c r="AK102" s="473" t="s">
        <v>572</v>
      </c>
      <c r="AL102" s="471">
        <v>0</v>
      </c>
      <c r="AM102" s="471">
        <v>0</v>
      </c>
      <c r="AN102" s="471">
        <v>0</v>
      </c>
      <c r="AO102" s="471"/>
      <c r="AP102" s="471">
        <v>0</v>
      </c>
      <c r="AQ102" s="471">
        <v>0</v>
      </c>
      <c r="AR102" s="471">
        <v>0</v>
      </c>
      <c r="AS102" s="471"/>
      <c r="AT102" s="471">
        <v>0</v>
      </c>
      <c r="AU102" s="471">
        <v>0</v>
      </c>
      <c r="AV102" s="471">
        <v>0</v>
      </c>
      <c r="AW102" s="473" t="s">
        <v>572</v>
      </c>
      <c r="AX102" s="471">
        <v>0</v>
      </c>
      <c r="AY102" s="471">
        <v>0</v>
      </c>
      <c r="AZ102" s="471">
        <v>0</v>
      </c>
      <c r="BA102" s="471"/>
      <c r="BB102" s="471">
        <v>0</v>
      </c>
      <c r="BC102" s="471">
        <v>0</v>
      </c>
      <c r="BD102" s="471">
        <v>0</v>
      </c>
      <c r="BE102" s="471"/>
      <c r="BF102" s="471">
        <v>0</v>
      </c>
      <c r="BG102" s="471">
        <v>0</v>
      </c>
      <c r="BH102" s="471">
        <v>0</v>
      </c>
      <c r="BI102" s="473" t="s">
        <v>572</v>
      </c>
      <c r="BJ102" s="471">
        <v>0</v>
      </c>
      <c r="BK102" s="471">
        <v>0</v>
      </c>
      <c r="BL102" s="471">
        <v>0</v>
      </c>
      <c r="BM102" s="471"/>
      <c r="BN102" s="471">
        <v>0</v>
      </c>
      <c r="BO102" s="471">
        <v>0</v>
      </c>
      <c r="BP102" s="471">
        <v>0</v>
      </c>
      <c r="BQ102" s="471"/>
      <c r="BR102" s="471">
        <v>0</v>
      </c>
      <c r="BS102" s="471">
        <v>44520.800000000003</v>
      </c>
      <c r="BT102" s="471">
        <v>44520.800000000003</v>
      </c>
      <c r="BU102" s="473" t="s">
        <v>572</v>
      </c>
      <c r="BV102" s="471">
        <v>0</v>
      </c>
      <c r="BW102" s="471">
        <v>0</v>
      </c>
      <c r="BX102" s="471">
        <v>0</v>
      </c>
      <c r="BY102" s="471"/>
      <c r="BZ102" s="471">
        <v>0</v>
      </c>
      <c r="CA102" s="471">
        <v>44520.800000000003</v>
      </c>
      <c r="CB102" s="471">
        <v>44520.800000000003</v>
      </c>
    </row>
    <row r="103" spans="1:80" s="469" customFormat="1" ht="8.25" customHeight="1">
      <c r="A103" s="473" t="s">
        <v>573</v>
      </c>
      <c r="B103" s="471">
        <v>0</v>
      </c>
      <c r="C103" s="471">
        <v>0</v>
      </c>
      <c r="D103" s="471">
        <v>0</v>
      </c>
      <c r="E103" s="471"/>
      <c r="F103" s="471">
        <v>0</v>
      </c>
      <c r="G103" s="471">
        <v>0</v>
      </c>
      <c r="H103" s="471">
        <v>0</v>
      </c>
      <c r="I103" s="471"/>
      <c r="J103" s="471">
        <v>0</v>
      </c>
      <c r="K103" s="471">
        <v>0</v>
      </c>
      <c r="L103" s="471">
        <v>0</v>
      </c>
      <c r="M103" s="473" t="s">
        <v>573</v>
      </c>
      <c r="N103" s="471">
        <v>0</v>
      </c>
      <c r="O103" s="471">
        <v>0</v>
      </c>
      <c r="P103" s="471">
        <v>0</v>
      </c>
      <c r="Q103" s="471"/>
      <c r="R103" s="471">
        <v>0</v>
      </c>
      <c r="S103" s="471">
        <v>0</v>
      </c>
      <c r="T103" s="471">
        <v>0</v>
      </c>
      <c r="U103" s="471"/>
      <c r="V103" s="471">
        <v>0</v>
      </c>
      <c r="W103" s="471">
        <v>0</v>
      </c>
      <c r="X103" s="471">
        <v>0</v>
      </c>
      <c r="Y103" s="473" t="s">
        <v>573</v>
      </c>
      <c r="Z103" s="471">
        <v>0</v>
      </c>
      <c r="AA103" s="471">
        <v>0</v>
      </c>
      <c r="AB103" s="471">
        <v>0</v>
      </c>
      <c r="AC103" s="471"/>
      <c r="AD103" s="471">
        <v>0</v>
      </c>
      <c r="AE103" s="471">
        <v>0</v>
      </c>
      <c r="AF103" s="471">
        <v>0</v>
      </c>
      <c r="AG103" s="471"/>
      <c r="AH103" s="471">
        <v>0</v>
      </c>
      <c r="AI103" s="471">
        <v>0</v>
      </c>
      <c r="AJ103" s="471">
        <v>0</v>
      </c>
      <c r="AK103" s="473" t="s">
        <v>573</v>
      </c>
      <c r="AL103" s="471">
        <v>0</v>
      </c>
      <c r="AM103" s="471">
        <v>0</v>
      </c>
      <c r="AN103" s="471">
        <v>0</v>
      </c>
      <c r="AO103" s="471"/>
      <c r="AP103" s="471">
        <v>0</v>
      </c>
      <c r="AQ103" s="471">
        <v>0</v>
      </c>
      <c r="AR103" s="471">
        <v>0</v>
      </c>
      <c r="AS103" s="471"/>
      <c r="AT103" s="471">
        <v>0</v>
      </c>
      <c r="AU103" s="471">
        <v>0</v>
      </c>
      <c r="AV103" s="471">
        <v>0</v>
      </c>
      <c r="AW103" s="473" t="s">
        <v>573</v>
      </c>
      <c r="AX103" s="471">
        <v>0</v>
      </c>
      <c r="AY103" s="471">
        <v>0</v>
      </c>
      <c r="AZ103" s="471">
        <v>0</v>
      </c>
      <c r="BA103" s="471"/>
      <c r="BB103" s="471">
        <v>0</v>
      </c>
      <c r="BC103" s="471">
        <v>0</v>
      </c>
      <c r="BD103" s="471">
        <v>0</v>
      </c>
      <c r="BE103" s="471"/>
      <c r="BF103" s="471">
        <v>0</v>
      </c>
      <c r="BG103" s="471">
        <v>0</v>
      </c>
      <c r="BH103" s="471">
        <v>0</v>
      </c>
      <c r="BI103" s="473" t="s">
        <v>573</v>
      </c>
      <c r="BJ103" s="471">
        <v>0</v>
      </c>
      <c r="BK103" s="471">
        <v>0</v>
      </c>
      <c r="BL103" s="471">
        <v>0</v>
      </c>
      <c r="BM103" s="471"/>
      <c r="BN103" s="471">
        <v>0</v>
      </c>
      <c r="BO103" s="471">
        <v>0</v>
      </c>
      <c r="BP103" s="471">
        <v>0</v>
      </c>
      <c r="BQ103" s="471"/>
      <c r="BR103" s="471">
        <v>0</v>
      </c>
      <c r="BS103" s="471">
        <v>0</v>
      </c>
      <c r="BT103" s="471">
        <v>0</v>
      </c>
      <c r="BU103" s="473" t="s">
        <v>573</v>
      </c>
      <c r="BV103" s="471">
        <v>0</v>
      </c>
      <c r="BW103" s="471">
        <v>0</v>
      </c>
      <c r="BX103" s="471">
        <v>0</v>
      </c>
      <c r="BY103" s="471"/>
      <c r="BZ103" s="471">
        <v>0</v>
      </c>
      <c r="CA103" s="471">
        <v>0</v>
      </c>
      <c r="CB103" s="471">
        <v>0</v>
      </c>
    </row>
    <row r="104" spans="1:80" s="469" customFormat="1" ht="8.25" customHeight="1">
      <c r="A104" s="473" t="s">
        <v>574</v>
      </c>
      <c r="B104" s="471">
        <v>246550</v>
      </c>
      <c r="C104" s="471">
        <v>0</v>
      </c>
      <c r="D104" s="471">
        <v>246550</v>
      </c>
      <c r="E104" s="471"/>
      <c r="F104" s="471">
        <v>0</v>
      </c>
      <c r="G104" s="471">
        <v>0</v>
      </c>
      <c r="H104" s="471">
        <v>0</v>
      </c>
      <c r="I104" s="471"/>
      <c r="J104" s="471">
        <v>2496526.7200000002</v>
      </c>
      <c r="K104" s="471">
        <v>2977237.895</v>
      </c>
      <c r="L104" s="471">
        <v>5473764.6150000002</v>
      </c>
      <c r="M104" s="473" t="s">
        <v>574</v>
      </c>
      <c r="N104" s="471">
        <v>86422</v>
      </c>
      <c r="O104" s="471">
        <v>30688.648000000001</v>
      </c>
      <c r="P104" s="471">
        <v>117110.648</v>
      </c>
      <c r="Q104" s="471"/>
      <c r="R104" s="471">
        <v>350641.359</v>
      </c>
      <c r="S104" s="471">
        <v>0</v>
      </c>
      <c r="T104" s="471">
        <v>350641.359</v>
      </c>
      <c r="U104" s="471"/>
      <c r="V104" s="471">
        <v>1953.5129999999999</v>
      </c>
      <c r="W104" s="471">
        <v>411.48599999999999</v>
      </c>
      <c r="X104" s="471">
        <v>2365</v>
      </c>
      <c r="Y104" s="473" t="s">
        <v>574</v>
      </c>
      <c r="Z104" s="471">
        <v>0</v>
      </c>
      <c r="AA104" s="471">
        <v>0</v>
      </c>
      <c r="AB104" s="471">
        <v>0</v>
      </c>
      <c r="AC104" s="471"/>
      <c r="AD104" s="471">
        <v>497578.54300000001</v>
      </c>
      <c r="AE104" s="471">
        <v>1535200</v>
      </c>
      <c r="AF104" s="471">
        <v>2032778.5430000001</v>
      </c>
      <c r="AG104" s="471"/>
      <c r="AH104" s="471">
        <v>406969.28899999999</v>
      </c>
      <c r="AI104" s="471">
        <v>0</v>
      </c>
      <c r="AJ104" s="471">
        <v>406969.28899999999</v>
      </c>
      <c r="AK104" s="473" t="s">
        <v>574</v>
      </c>
      <c r="AL104" s="471">
        <v>0</v>
      </c>
      <c r="AM104" s="471">
        <v>0</v>
      </c>
      <c r="AN104" s="471">
        <v>0</v>
      </c>
      <c r="AO104" s="471"/>
      <c r="AP104" s="471">
        <v>346640.15600000002</v>
      </c>
      <c r="AQ104" s="471">
        <v>0</v>
      </c>
      <c r="AR104" s="471">
        <v>346640.15600000002</v>
      </c>
      <c r="AS104" s="471"/>
      <c r="AT104" s="471">
        <v>136100</v>
      </c>
      <c r="AU104" s="471">
        <v>19190</v>
      </c>
      <c r="AV104" s="471">
        <v>155290</v>
      </c>
      <c r="AW104" s="473" t="s">
        <v>574</v>
      </c>
      <c r="AX104" s="471">
        <v>202571.79</v>
      </c>
      <c r="AY104" s="471">
        <v>0</v>
      </c>
      <c r="AZ104" s="471">
        <v>202571.79</v>
      </c>
      <c r="BA104" s="471"/>
      <c r="BB104" s="471">
        <v>0</v>
      </c>
      <c r="BC104" s="471">
        <v>0</v>
      </c>
      <c r="BD104" s="471">
        <v>0</v>
      </c>
      <c r="BE104" s="471"/>
      <c r="BF104" s="471">
        <v>0</v>
      </c>
      <c r="BG104" s="471">
        <v>0</v>
      </c>
      <c r="BH104" s="471">
        <v>0</v>
      </c>
      <c r="BI104" s="473" t="s">
        <v>574</v>
      </c>
      <c r="BJ104" s="471">
        <v>0</v>
      </c>
      <c r="BK104" s="471">
        <v>0</v>
      </c>
      <c r="BL104" s="471">
        <v>0</v>
      </c>
      <c r="BM104" s="471"/>
      <c r="BN104" s="471">
        <v>0</v>
      </c>
      <c r="BO104" s="471">
        <v>0</v>
      </c>
      <c r="BP104" s="471">
        <v>0</v>
      </c>
      <c r="BQ104" s="471"/>
      <c r="BR104" s="471">
        <v>4771953.37</v>
      </c>
      <c r="BS104" s="471">
        <v>4562728.0290000001</v>
      </c>
      <c r="BT104" s="471">
        <v>9334681.4000000004</v>
      </c>
      <c r="BU104" s="473" t="s">
        <v>574</v>
      </c>
      <c r="BV104" s="471">
        <v>2496526.7200000002</v>
      </c>
      <c r="BW104" s="471">
        <v>2977237.895</v>
      </c>
      <c r="BX104" s="471">
        <v>5473764.6150000002</v>
      </c>
      <c r="BY104" s="471"/>
      <c r="BZ104" s="471">
        <v>4771953.37</v>
      </c>
      <c r="CA104" s="471">
        <v>4562728.0290000001</v>
      </c>
      <c r="CB104" s="471">
        <v>9334681.4000000004</v>
      </c>
    </row>
    <row r="105" spans="1:80" s="35" customFormat="1" ht="3" customHeight="1">
      <c r="A105" s="473"/>
      <c r="B105" s="471"/>
      <c r="C105" s="471"/>
      <c r="D105" s="471"/>
      <c r="E105" s="471"/>
      <c r="F105" s="471"/>
      <c r="G105" s="471"/>
      <c r="H105" s="471"/>
      <c r="I105" s="471"/>
      <c r="J105" s="471"/>
      <c r="K105" s="471"/>
      <c r="L105" s="471"/>
      <c r="M105" s="473"/>
      <c r="N105" s="471"/>
      <c r="O105" s="471"/>
      <c r="P105" s="471"/>
      <c r="Q105" s="471"/>
      <c r="R105" s="471"/>
      <c r="S105" s="471"/>
      <c r="T105" s="471"/>
      <c r="U105" s="471"/>
      <c r="V105" s="471"/>
      <c r="W105" s="471"/>
      <c r="X105" s="471"/>
      <c r="Y105" s="473"/>
      <c r="Z105" s="471"/>
      <c r="AA105" s="471"/>
      <c r="AB105" s="471"/>
      <c r="AC105" s="471"/>
      <c r="AD105" s="471"/>
      <c r="AE105" s="471"/>
      <c r="AF105" s="471"/>
      <c r="AG105" s="471"/>
      <c r="AH105" s="471"/>
      <c r="AI105" s="471"/>
      <c r="AJ105" s="471"/>
      <c r="AK105" s="473"/>
      <c r="AL105" s="471"/>
      <c r="AM105" s="471"/>
      <c r="AN105" s="471"/>
      <c r="AO105" s="471"/>
      <c r="AP105" s="471"/>
      <c r="AQ105" s="471"/>
      <c r="AR105" s="471"/>
      <c r="AS105" s="471"/>
      <c r="AT105" s="471"/>
      <c r="AU105" s="471"/>
      <c r="AV105" s="471"/>
      <c r="AW105" s="473"/>
      <c r="AX105" s="471"/>
      <c r="AY105" s="471"/>
      <c r="AZ105" s="471"/>
      <c r="BA105" s="471"/>
      <c r="BB105" s="471"/>
      <c r="BC105" s="471"/>
      <c r="BD105" s="471"/>
      <c r="BE105" s="471"/>
      <c r="BF105" s="471"/>
      <c r="BG105" s="471"/>
      <c r="BH105" s="471"/>
      <c r="BI105" s="473"/>
      <c r="BJ105" s="471"/>
      <c r="BK105" s="471"/>
      <c r="BL105" s="471"/>
      <c r="BM105" s="471"/>
      <c r="BN105" s="471"/>
      <c r="BO105" s="471"/>
      <c r="BP105" s="471"/>
      <c r="BQ105" s="471"/>
      <c r="BR105" s="471"/>
      <c r="BS105" s="471"/>
      <c r="BT105" s="471"/>
      <c r="BU105" s="473"/>
      <c r="BV105" s="471"/>
      <c r="BW105" s="471"/>
      <c r="BX105" s="471"/>
      <c r="BY105" s="471"/>
      <c r="BZ105" s="471"/>
      <c r="CA105" s="471"/>
      <c r="CB105" s="471"/>
    </row>
    <row r="106" spans="1:80" s="469" customFormat="1" ht="8.25" customHeight="1">
      <c r="A106" s="474" t="s">
        <v>575</v>
      </c>
      <c r="B106" s="475">
        <v>9963857.8159999996</v>
      </c>
      <c r="C106" s="475">
        <v>743847.42700000003</v>
      </c>
      <c r="D106" s="475">
        <v>10707705.243000001</v>
      </c>
      <c r="E106" s="475"/>
      <c r="F106" s="475">
        <v>20371.47</v>
      </c>
      <c r="G106" s="475">
        <v>3753.569</v>
      </c>
      <c r="H106" s="475">
        <v>24125.039000000001</v>
      </c>
      <c r="I106" s="475"/>
      <c r="J106" s="475">
        <v>11750422.088</v>
      </c>
      <c r="K106" s="475">
        <v>2360949.7560000001</v>
      </c>
      <c r="L106" s="475">
        <v>14111371.844000001</v>
      </c>
      <c r="M106" s="474" t="s">
        <v>575</v>
      </c>
      <c r="N106" s="475">
        <v>137678.514</v>
      </c>
      <c r="O106" s="475">
        <v>3764.2779999999998</v>
      </c>
      <c r="P106" s="475">
        <v>141442.79199999999</v>
      </c>
      <c r="Q106" s="475"/>
      <c r="R106" s="475">
        <v>964356.41799999995</v>
      </c>
      <c r="S106" s="475">
        <v>196823.242</v>
      </c>
      <c r="T106" s="475">
        <v>1161179.6599999999</v>
      </c>
      <c r="U106" s="475"/>
      <c r="V106" s="475">
        <v>3151897.835</v>
      </c>
      <c r="W106" s="475">
        <v>156533.27900000001</v>
      </c>
      <c r="X106" s="475">
        <v>3308431.1140000001</v>
      </c>
      <c r="Y106" s="474" t="s">
        <v>575</v>
      </c>
      <c r="Z106" s="475">
        <v>198965.391</v>
      </c>
      <c r="AA106" s="475">
        <v>3392.9059999999999</v>
      </c>
      <c r="AB106" s="475">
        <v>202358.29800000001</v>
      </c>
      <c r="AC106" s="475"/>
      <c r="AD106" s="475">
        <v>5233869.0599999996</v>
      </c>
      <c r="AE106" s="475">
        <v>386032.821</v>
      </c>
      <c r="AF106" s="475">
        <v>5619901.8820000002</v>
      </c>
      <c r="AG106" s="475"/>
      <c r="AH106" s="475">
        <v>658211.42099999997</v>
      </c>
      <c r="AI106" s="475">
        <v>10103.932000000001</v>
      </c>
      <c r="AJ106" s="475">
        <v>668315.353</v>
      </c>
      <c r="AK106" s="474" t="s">
        <v>575</v>
      </c>
      <c r="AL106" s="475">
        <v>21042.473000000002</v>
      </c>
      <c r="AM106" s="475">
        <v>7145.6030000000001</v>
      </c>
      <c r="AN106" s="475">
        <v>28188.077000000001</v>
      </c>
      <c r="AO106" s="475"/>
      <c r="AP106" s="475">
        <v>106254.455</v>
      </c>
      <c r="AQ106" s="475">
        <v>26646.226999999999</v>
      </c>
      <c r="AR106" s="475">
        <v>132900.68299999999</v>
      </c>
      <c r="AS106" s="475"/>
      <c r="AT106" s="475">
        <v>648783.12100000004</v>
      </c>
      <c r="AU106" s="475">
        <v>99025.532999999996</v>
      </c>
      <c r="AV106" s="475">
        <v>747808.65399999998</v>
      </c>
      <c r="AW106" s="474" t="s">
        <v>575</v>
      </c>
      <c r="AX106" s="475">
        <v>43169.731</v>
      </c>
      <c r="AY106" s="475">
        <v>11125.087</v>
      </c>
      <c r="AZ106" s="475">
        <v>54294.819000000003</v>
      </c>
      <c r="BA106" s="475"/>
      <c r="BB106" s="475">
        <v>13649.574000000001</v>
      </c>
      <c r="BC106" s="475">
        <v>805.18799999999999</v>
      </c>
      <c r="BD106" s="475">
        <v>14454.763000000001</v>
      </c>
      <c r="BE106" s="475"/>
      <c r="BF106" s="475">
        <v>6962.7510000000002</v>
      </c>
      <c r="BG106" s="475">
        <v>15.409000000000001</v>
      </c>
      <c r="BH106" s="475">
        <v>6978.16</v>
      </c>
      <c r="BI106" s="474" t="s">
        <v>575</v>
      </c>
      <c r="BJ106" s="475">
        <v>3824.989</v>
      </c>
      <c r="BK106" s="475">
        <v>29.561</v>
      </c>
      <c r="BL106" s="475">
        <v>3854.5509999999999</v>
      </c>
      <c r="BM106" s="475"/>
      <c r="BN106" s="475">
        <v>18387.287</v>
      </c>
      <c r="BO106" s="475">
        <v>2976.6329999999998</v>
      </c>
      <c r="BP106" s="475">
        <v>21363.919999999998</v>
      </c>
      <c r="BQ106" s="475"/>
      <c r="BR106" s="475">
        <v>32941704.393999994</v>
      </c>
      <c r="BS106" s="475">
        <v>4012970.4510000004</v>
      </c>
      <c r="BT106" s="475">
        <v>36954674.851999991</v>
      </c>
      <c r="BU106" s="474" t="s">
        <v>575</v>
      </c>
      <c r="BV106" s="475">
        <v>11750422.088</v>
      </c>
      <c r="BW106" s="475">
        <v>2379625.159</v>
      </c>
      <c r="BX106" s="475">
        <v>14130047.247</v>
      </c>
      <c r="BY106" s="475"/>
      <c r="BZ106" s="475">
        <v>32941704.393999994</v>
      </c>
      <c r="CA106" s="475">
        <v>4031645.8540000003</v>
      </c>
      <c r="CB106" s="475">
        <v>36973350.254999988</v>
      </c>
    </row>
    <row r="107" spans="1:80" s="35" customFormat="1" ht="3" customHeight="1">
      <c r="A107" s="473"/>
      <c r="B107" s="475"/>
      <c r="C107" s="475"/>
      <c r="D107" s="475"/>
      <c r="E107" s="475"/>
      <c r="F107" s="475"/>
      <c r="G107" s="475"/>
      <c r="H107" s="475"/>
      <c r="I107" s="475"/>
      <c r="J107" s="475"/>
      <c r="K107" s="475"/>
      <c r="L107" s="475"/>
      <c r="M107" s="473"/>
      <c r="N107" s="475"/>
      <c r="O107" s="475"/>
      <c r="P107" s="475"/>
      <c r="Q107" s="475"/>
      <c r="R107" s="475"/>
      <c r="S107" s="475"/>
      <c r="T107" s="475"/>
      <c r="U107" s="475"/>
      <c r="V107" s="475"/>
      <c r="W107" s="475"/>
      <c r="X107" s="475"/>
      <c r="Y107" s="473"/>
      <c r="Z107" s="475"/>
      <c r="AA107" s="475"/>
      <c r="AB107" s="475"/>
      <c r="AC107" s="475"/>
      <c r="AD107" s="475"/>
      <c r="AE107" s="475"/>
      <c r="AF107" s="475"/>
      <c r="AG107" s="475"/>
      <c r="AH107" s="475"/>
      <c r="AI107" s="475"/>
      <c r="AJ107" s="475"/>
      <c r="AK107" s="473"/>
      <c r="AL107" s="475"/>
      <c r="AM107" s="475"/>
      <c r="AN107" s="475"/>
      <c r="AO107" s="475"/>
      <c r="AP107" s="475"/>
      <c r="AQ107" s="475"/>
      <c r="AR107" s="475"/>
      <c r="AS107" s="475"/>
      <c r="AT107" s="475"/>
      <c r="AU107" s="475"/>
      <c r="AV107" s="475"/>
      <c r="AW107" s="473"/>
      <c r="AX107" s="475"/>
      <c r="AY107" s="475"/>
      <c r="AZ107" s="475"/>
      <c r="BA107" s="475"/>
      <c r="BB107" s="475"/>
      <c r="BC107" s="475"/>
      <c r="BD107" s="475"/>
      <c r="BE107" s="475"/>
      <c r="BF107" s="475"/>
      <c r="BG107" s="475"/>
      <c r="BH107" s="475"/>
      <c r="BI107" s="473"/>
      <c r="BJ107" s="475"/>
      <c r="BK107" s="475"/>
      <c r="BL107" s="475"/>
      <c r="BM107" s="475"/>
      <c r="BN107" s="475"/>
      <c r="BO107" s="475"/>
      <c r="BP107" s="475"/>
      <c r="BQ107" s="475"/>
      <c r="BR107" s="475"/>
      <c r="BS107" s="475"/>
      <c r="BT107" s="475"/>
      <c r="BU107" s="473"/>
      <c r="BV107" s="475"/>
      <c r="BW107" s="475"/>
      <c r="BX107" s="475"/>
      <c r="BY107" s="475"/>
      <c r="BZ107" s="475"/>
      <c r="CA107" s="475"/>
      <c r="CB107" s="475"/>
    </row>
    <row r="108" spans="1:80" s="469" customFormat="1" ht="8.25" customHeight="1">
      <c r="A108" s="466" t="s">
        <v>576</v>
      </c>
      <c r="B108" s="467">
        <v>520394.51799999998</v>
      </c>
      <c r="C108" s="467">
        <v>175723.44399999999</v>
      </c>
      <c r="D108" s="467">
        <v>696117.96299999999</v>
      </c>
      <c r="E108" s="467"/>
      <c r="F108" s="467">
        <v>33939.375999999997</v>
      </c>
      <c r="G108" s="467">
        <v>2583.0680000000002</v>
      </c>
      <c r="H108" s="467">
        <v>36522.444000000003</v>
      </c>
      <c r="I108" s="467"/>
      <c r="J108" s="467">
        <v>420337.087</v>
      </c>
      <c r="K108" s="467">
        <v>232134.90700000001</v>
      </c>
      <c r="L108" s="467">
        <v>652471.995</v>
      </c>
      <c r="M108" s="466" t="s">
        <v>576</v>
      </c>
      <c r="N108" s="467">
        <v>107280.056</v>
      </c>
      <c r="O108" s="467">
        <v>21487.74</v>
      </c>
      <c r="P108" s="467">
        <v>128767.79700000001</v>
      </c>
      <c r="Q108" s="467"/>
      <c r="R108" s="467">
        <v>151021.92300000001</v>
      </c>
      <c r="S108" s="467">
        <v>105247.355</v>
      </c>
      <c r="T108" s="467">
        <v>256269.27799999999</v>
      </c>
      <c r="U108" s="467"/>
      <c r="V108" s="467">
        <v>326306.19300000003</v>
      </c>
      <c r="W108" s="467">
        <v>155145.43299999999</v>
      </c>
      <c r="X108" s="467">
        <v>481451.62699999998</v>
      </c>
      <c r="Y108" s="466" t="s">
        <v>576</v>
      </c>
      <c r="Z108" s="467">
        <v>14.348000000000001</v>
      </c>
      <c r="AA108" s="467">
        <v>2.145</v>
      </c>
      <c r="AB108" s="467">
        <v>16.492999999999999</v>
      </c>
      <c r="AC108" s="467"/>
      <c r="AD108" s="467">
        <v>349029.34100000001</v>
      </c>
      <c r="AE108" s="467">
        <v>80328.388000000006</v>
      </c>
      <c r="AF108" s="467">
        <v>429357.72899999999</v>
      </c>
      <c r="AG108" s="467"/>
      <c r="AH108" s="467">
        <v>380384.85800000001</v>
      </c>
      <c r="AI108" s="467">
        <v>19571.912</v>
      </c>
      <c r="AJ108" s="467">
        <v>399956.77</v>
      </c>
      <c r="AK108" s="466" t="s">
        <v>576</v>
      </c>
      <c r="AL108" s="467">
        <v>55135.033000000003</v>
      </c>
      <c r="AM108" s="467">
        <v>4606.6869999999999</v>
      </c>
      <c r="AN108" s="467">
        <v>59741.72</v>
      </c>
      <c r="AO108" s="467"/>
      <c r="AP108" s="467">
        <v>85654.210999999996</v>
      </c>
      <c r="AQ108" s="467">
        <v>4404.6059999999998</v>
      </c>
      <c r="AR108" s="467">
        <v>90058.817999999999</v>
      </c>
      <c r="AS108" s="467"/>
      <c r="AT108" s="467">
        <v>33137.230000000003</v>
      </c>
      <c r="AU108" s="467">
        <v>51353.98</v>
      </c>
      <c r="AV108" s="467">
        <v>84491.21</v>
      </c>
      <c r="AW108" s="466" t="s">
        <v>576</v>
      </c>
      <c r="AX108" s="467">
        <v>45731.324999999997</v>
      </c>
      <c r="AY108" s="467">
        <v>4.3479999999999999</v>
      </c>
      <c r="AZ108" s="467">
        <v>45735.673999999999</v>
      </c>
      <c r="BA108" s="467"/>
      <c r="BB108" s="467">
        <v>34264.925000000003</v>
      </c>
      <c r="BC108" s="467">
        <v>668.55600000000004</v>
      </c>
      <c r="BD108" s="467">
        <v>34933.481</v>
      </c>
      <c r="BE108" s="467"/>
      <c r="BF108" s="467">
        <v>1860.308</v>
      </c>
      <c r="BG108" s="467">
        <v>5237.6710000000003</v>
      </c>
      <c r="BH108" s="467">
        <v>7097.98</v>
      </c>
      <c r="BI108" s="466" t="s">
        <v>576</v>
      </c>
      <c r="BJ108" s="467">
        <v>392.048</v>
      </c>
      <c r="BK108" s="467">
        <v>3761.402</v>
      </c>
      <c r="BL108" s="467">
        <v>4153.45</v>
      </c>
      <c r="BM108" s="467"/>
      <c r="BN108" s="467">
        <v>3317.6120000000001</v>
      </c>
      <c r="BO108" s="467">
        <v>4115.1610000000001</v>
      </c>
      <c r="BP108" s="467">
        <v>7432.7730000000001</v>
      </c>
      <c r="BQ108" s="467"/>
      <c r="BR108" s="467">
        <v>2548200.3920000005</v>
      </c>
      <c r="BS108" s="467">
        <v>866376.80299999996</v>
      </c>
      <c r="BT108" s="467">
        <v>3414577.202</v>
      </c>
      <c r="BU108" s="466" t="s">
        <v>576</v>
      </c>
      <c r="BV108" s="467">
        <v>420337.087</v>
      </c>
      <c r="BW108" s="467">
        <v>236504.66800000001</v>
      </c>
      <c r="BX108" s="467">
        <v>656841.755</v>
      </c>
      <c r="BY108" s="467"/>
      <c r="BZ108" s="467">
        <v>2548200.3920000005</v>
      </c>
      <c r="CA108" s="467">
        <v>870746.56400000001</v>
      </c>
      <c r="CB108" s="467">
        <v>3418946.9619999998</v>
      </c>
    </row>
    <row r="109" spans="1:80" s="469" customFormat="1" ht="8.25" customHeight="1">
      <c r="A109" s="473" t="s">
        <v>577</v>
      </c>
      <c r="B109" s="471">
        <v>380005.97399999999</v>
      </c>
      <c r="C109" s="471">
        <v>140027.147</v>
      </c>
      <c r="D109" s="471">
        <v>520033.12099999998</v>
      </c>
      <c r="E109" s="471"/>
      <c r="F109" s="471">
        <v>32775.544000000002</v>
      </c>
      <c r="G109" s="471">
        <v>1685.444</v>
      </c>
      <c r="H109" s="471">
        <v>34460.987999999998</v>
      </c>
      <c r="I109" s="471"/>
      <c r="J109" s="471">
        <v>276511.826</v>
      </c>
      <c r="K109" s="471">
        <v>131262.20499999999</v>
      </c>
      <c r="L109" s="471">
        <v>407774.03200000001</v>
      </c>
      <c r="M109" s="473" t="s">
        <v>577</v>
      </c>
      <c r="N109" s="471">
        <v>104888.121</v>
      </c>
      <c r="O109" s="471">
        <v>16338.851000000001</v>
      </c>
      <c r="P109" s="471">
        <v>121226.97199999999</v>
      </c>
      <c r="Q109" s="471"/>
      <c r="R109" s="471">
        <v>119199.765</v>
      </c>
      <c r="S109" s="471">
        <v>55091.091</v>
      </c>
      <c r="T109" s="471">
        <v>174290.85699999999</v>
      </c>
      <c r="U109" s="471"/>
      <c r="V109" s="471">
        <v>272454.04800000001</v>
      </c>
      <c r="W109" s="471">
        <v>69404.576000000001</v>
      </c>
      <c r="X109" s="471">
        <v>341858.625</v>
      </c>
      <c r="Y109" s="473" t="s">
        <v>577</v>
      </c>
      <c r="Z109" s="471">
        <v>14.348000000000001</v>
      </c>
      <c r="AA109" s="471">
        <v>2.145</v>
      </c>
      <c r="AB109" s="471">
        <v>16.492999999999999</v>
      </c>
      <c r="AC109" s="471"/>
      <c r="AD109" s="471">
        <v>271616.63099999999</v>
      </c>
      <c r="AE109" s="471">
        <v>50793.082000000002</v>
      </c>
      <c r="AF109" s="471">
        <v>322409.71299999999</v>
      </c>
      <c r="AG109" s="471"/>
      <c r="AH109" s="471">
        <v>247885.18799999999</v>
      </c>
      <c r="AI109" s="471">
        <v>1046.2809999999999</v>
      </c>
      <c r="AJ109" s="471">
        <v>248931.46900000001</v>
      </c>
      <c r="AK109" s="473" t="s">
        <v>577</v>
      </c>
      <c r="AL109" s="471">
        <v>52920.082999999999</v>
      </c>
      <c r="AM109" s="471">
        <v>4379.7830000000004</v>
      </c>
      <c r="AN109" s="471">
        <v>57299.866999999998</v>
      </c>
      <c r="AO109" s="471"/>
      <c r="AP109" s="471">
        <v>67448.714000000007</v>
      </c>
      <c r="AQ109" s="471">
        <v>4404.6059999999998</v>
      </c>
      <c r="AR109" s="471">
        <v>71853.320000000007</v>
      </c>
      <c r="AS109" s="471"/>
      <c r="AT109" s="471">
        <v>28432.082999999999</v>
      </c>
      <c r="AU109" s="471">
        <v>29538.473000000002</v>
      </c>
      <c r="AV109" s="471">
        <v>57970.555999999997</v>
      </c>
      <c r="AW109" s="473" t="s">
        <v>577</v>
      </c>
      <c r="AX109" s="471">
        <v>34517.991000000002</v>
      </c>
      <c r="AY109" s="471">
        <v>3.7770000000000001</v>
      </c>
      <c r="AZ109" s="471">
        <v>34521.769</v>
      </c>
      <c r="BA109" s="471"/>
      <c r="BB109" s="471">
        <v>33651.587</v>
      </c>
      <c r="BC109" s="471">
        <v>668.55600000000004</v>
      </c>
      <c r="BD109" s="471">
        <v>34320.144</v>
      </c>
      <c r="BE109" s="471"/>
      <c r="BF109" s="471">
        <v>1860.308</v>
      </c>
      <c r="BG109" s="471">
        <v>2382.0529999999999</v>
      </c>
      <c r="BH109" s="471">
        <v>4242.3609999999999</v>
      </c>
      <c r="BI109" s="473" t="s">
        <v>577</v>
      </c>
      <c r="BJ109" s="471">
        <v>0</v>
      </c>
      <c r="BK109" s="471">
        <v>2652.1849999999999</v>
      </c>
      <c r="BL109" s="471">
        <v>2652.1849999999999</v>
      </c>
      <c r="BM109" s="471"/>
      <c r="BN109" s="471">
        <v>3264.6640000000002</v>
      </c>
      <c r="BO109" s="471">
        <v>2028.9069999999999</v>
      </c>
      <c r="BP109" s="471">
        <v>5293.5720000000001</v>
      </c>
      <c r="BQ109" s="471"/>
      <c r="BR109" s="471">
        <v>1927446.8750000005</v>
      </c>
      <c r="BS109" s="471">
        <v>511709.16200000001</v>
      </c>
      <c r="BT109" s="471">
        <v>2439156.0439999998</v>
      </c>
      <c r="BU109" s="473" t="s">
        <v>577</v>
      </c>
      <c r="BV109" s="471">
        <v>276511.826</v>
      </c>
      <c r="BW109" s="471">
        <v>135631.96599999999</v>
      </c>
      <c r="BX109" s="471">
        <v>412143.79200000002</v>
      </c>
      <c r="BY109" s="471"/>
      <c r="BZ109" s="471">
        <v>1927446.8750000005</v>
      </c>
      <c r="CA109" s="471">
        <v>516078.92300000007</v>
      </c>
      <c r="CB109" s="471">
        <v>2443525.8039999995</v>
      </c>
    </row>
    <row r="110" spans="1:80" s="469" customFormat="1" ht="8.25" customHeight="1">
      <c r="A110" s="473" t="s">
        <v>578</v>
      </c>
      <c r="B110" s="471">
        <v>8184.2250000000004</v>
      </c>
      <c r="C110" s="471">
        <v>843.56700000000001</v>
      </c>
      <c r="D110" s="471">
        <v>9027.7929999999997</v>
      </c>
      <c r="E110" s="471"/>
      <c r="F110" s="471">
        <v>252.40700000000001</v>
      </c>
      <c r="G110" s="471">
        <v>0.01</v>
      </c>
      <c r="H110" s="471">
        <v>252.41800000000001</v>
      </c>
      <c r="I110" s="471"/>
      <c r="J110" s="471">
        <v>0</v>
      </c>
      <c r="K110" s="471">
        <v>0</v>
      </c>
      <c r="L110" s="471">
        <v>0</v>
      </c>
      <c r="M110" s="473" t="s">
        <v>578</v>
      </c>
      <c r="N110" s="471">
        <v>535.178</v>
      </c>
      <c r="O110" s="471">
        <v>8.4160000000000004</v>
      </c>
      <c r="P110" s="471">
        <v>543.59400000000005</v>
      </c>
      <c r="Q110" s="471"/>
      <c r="R110" s="471">
        <v>821.26400000000001</v>
      </c>
      <c r="S110" s="471">
        <v>27.504000000000001</v>
      </c>
      <c r="T110" s="471">
        <v>848.76900000000001</v>
      </c>
      <c r="U110" s="471"/>
      <c r="V110" s="471">
        <v>1159.1179999999999</v>
      </c>
      <c r="W110" s="471">
        <v>6.7750000000000004</v>
      </c>
      <c r="X110" s="471">
        <v>1165.893</v>
      </c>
      <c r="Y110" s="473" t="s">
        <v>578</v>
      </c>
      <c r="Z110" s="471">
        <v>0</v>
      </c>
      <c r="AA110" s="471">
        <v>0</v>
      </c>
      <c r="AB110" s="471">
        <v>0</v>
      </c>
      <c r="AC110" s="471"/>
      <c r="AD110" s="471">
        <v>0</v>
      </c>
      <c r="AE110" s="471">
        <v>0</v>
      </c>
      <c r="AF110" s="471">
        <v>0</v>
      </c>
      <c r="AG110" s="471"/>
      <c r="AH110" s="471">
        <v>2077.694</v>
      </c>
      <c r="AI110" s="471">
        <v>0.68899999999999995</v>
      </c>
      <c r="AJ110" s="471">
        <v>2078.3829999999998</v>
      </c>
      <c r="AK110" s="473" t="s">
        <v>578</v>
      </c>
      <c r="AL110" s="471">
        <v>2003.818</v>
      </c>
      <c r="AM110" s="471">
        <v>0</v>
      </c>
      <c r="AN110" s="471">
        <v>2003.818</v>
      </c>
      <c r="AO110" s="471"/>
      <c r="AP110" s="471">
        <v>101.681</v>
      </c>
      <c r="AQ110" s="471">
        <v>0</v>
      </c>
      <c r="AR110" s="471">
        <v>101.681</v>
      </c>
      <c r="AS110" s="471"/>
      <c r="AT110" s="471">
        <v>1504.5250000000001</v>
      </c>
      <c r="AU110" s="471">
        <v>460.18299999999999</v>
      </c>
      <c r="AV110" s="471">
        <v>1964.7090000000001</v>
      </c>
      <c r="AW110" s="473" t="s">
        <v>578</v>
      </c>
      <c r="AX110" s="471">
        <v>0</v>
      </c>
      <c r="AY110" s="471">
        <v>0</v>
      </c>
      <c r="AZ110" s="471">
        <v>0</v>
      </c>
      <c r="BA110" s="471"/>
      <c r="BB110" s="471">
        <v>0</v>
      </c>
      <c r="BC110" s="471">
        <v>0</v>
      </c>
      <c r="BD110" s="471">
        <v>0</v>
      </c>
      <c r="BE110" s="471"/>
      <c r="BF110" s="471">
        <v>0</v>
      </c>
      <c r="BG110" s="471">
        <v>0</v>
      </c>
      <c r="BH110" s="471">
        <v>0</v>
      </c>
      <c r="BI110" s="473" t="s">
        <v>578</v>
      </c>
      <c r="BJ110" s="471">
        <v>0</v>
      </c>
      <c r="BK110" s="471">
        <v>0</v>
      </c>
      <c r="BL110" s="471">
        <v>0</v>
      </c>
      <c r="BM110" s="471"/>
      <c r="BN110" s="471">
        <v>51.003</v>
      </c>
      <c r="BO110" s="471">
        <v>5.23</v>
      </c>
      <c r="BP110" s="471">
        <v>56.232999999999997</v>
      </c>
      <c r="BQ110" s="471"/>
      <c r="BR110" s="471">
        <v>16690.913</v>
      </c>
      <c r="BS110" s="471">
        <v>1352.374</v>
      </c>
      <c r="BT110" s="471">
        <v>18043.291000000001</v>
      </c>
      <c r="BU110" s="473" t="s">
        <v>578</v>
      </c>
      <c r="BV110" s="471">
        <v>0</v>
      </c>
      <c r="BW110" s="471">
        <v>0</v>
      </c>
      <c r="BX110" s="471">
        <v>0</v>
      </c>
      <c r="BY110" s="471"/>
      <c r="BZ110" s="471">
        <v>16690.913</v>
      </c>
      <c r="CA110" s="471">
        <v>1352.374</v>
      </c>
      <c r="CB110" s="471">
        <v>18043.291000000001</v>
      </c>
    </row>
    <row r="111" spans="1:80" s="469" customFormat="1" ht="8.25" customHeight="1">
      <c r="A111" s="473" t="s">
        <v>579</v>
      </c>
      <c r="B111" s="471">
        <v>0</v>
      </c>
      <c r="C111" s="471">
        <v>19.978999999999999</v>
      </c>
      <c r="D111" s="471">
        <v>19.978999999999999</v>
      </c>
      <c r="E111" s="471"/>
      <c r="F111" s="471">
        <v>0</v>
      </c>
      <c r="G111" s="471">
        <v>0</v>
      </c>
      <c r="H111" s="471">
        <v>0</v>
      </c>
      <c r="I111" s="471"/>
      <c r="J111" s="471">
        <v>0</v>
      </c>
      <c r="K111" s="471">
        <v>9.343</v>
      </c>
      <c r="L111" s="471">
        <v>9.343</v>
      </c>
      <c r="M111" s="473" t="s">
        <v>579</v>
      </c>
      <c r="N111" s="471">
        <v>0</v>
      </c>
      <c r="O111" s="471">
        <v>0</v>
      </c>
      <c r="P111" s="471">
        <v>0</v>
      </c>
      <c r="Q111" s="471"/>
      <c r="R111" s="471">
        <v>24.11</v>
      </c>
      <c r="S111" s="471">
        <v>0</v>
      </c>
      <c r="T111" s="471">
        <v>24.11</v>
      </c>
      <c r="U111" s="471"/>
      <c r="V111" s="471">
        <v>31.673999999999999</v>
      </c>
      <c r="W111" s="471">
        <v>0</v>
      </c>
      <c r="X111" s="471">
        <v>31.673999999999999</v>
      </c>
      <c r="Y111" s="473" t="s">
        <v>579</v>
      </c>
      <c r="Z111" s="471">
        <v>0</v>
      </c>
      <c r="AA111" s="471">
        <v>0</v>
      </c>
      <c r="AB111" s="471">
        <v>0</v>
      </c>
      <c r="AC111" s="471"/>
      <c r="AD111" s="471">
        <v>82.159000000000006</v>
      </c>
      <c r="AE111" s="471">
        <v>0</v>
      </c>
      <c r="AF111" s="471">
        <v>82.159000000000006</v>
      </c>
      <c r="AG111" s="471"/>
      <c r="AH111" s="471">
        <v>0</v>
      </c>
      <c r="AI111" s="471">
        <v>0</v>
      </c>
      <c r="AJ111" s="471">
        <v>0</v>
      </c>
      <c r="AK111" s="473" t="s">
        <v>579</v>
      </c>
      <c r="AL111" s="471">
        <v>5.8330000000000002</v>
      </c>
      <c r="AM111" s="471">
        <v>0</v>
      </c>
      <c r="AN111" s="471">
        <v>5.8330000000000002</v>
      </c>
      <c r="AO111" s="471"/>
      <c r="AP111" s="471">
        <v>15.166</v>
      </c>
      <c r="AQ111" s="471">
        <v>0</v>
      </c>
      <c r="AR111" s="471">
        <v>15.166</v>
      </c>
      <c r="AS111" s="471"/>
      <c r="AT111" s="471">
        <v>0</v>
      </c>
      <c r="AU111" s="471">
        <v>527.351</v>
      </c>
      <c r="AV111" s="471">
        <v>527.351</v>
      </c>
      <c r="AW111" s="473" t="s">
        <v>579</v>
      </c>
      <c r="AX111" s="471">
        <v>0</v>
      </c>
      <c r="AY111" s="471">
        <v>0.56999999999999995</v>
      </c>
      <c r="AZ111" s="471">
        <v>0.56999999999999995</v>
      </c>
      <c r="BA111" s="471"/>
      <c r="BB111" s="471">
        <v>0</v>
      </c>
      <c r="BC111" s="471">
        <v>0</v>
      </c>
      <c r="BD111" s="471">
        <v>0</v>
      </c>
      <c r="BE111" s="471"/>
      <c r="BF111" s="471">
        <v>0</v>
      </c>
      <c r="BG111" s="471">
        <v>0</v>
      </c>
      <c r="BH111" s="471">
        <v>0</v>
      </c>
      <c r="BI111" s="473" t="s">
        <v>579</v>
      </c>
      <c r="BJ111" s="471">
        <v>0</v>
      </c>
      <c r="BK111" s="471">
        <v>0</v>
      </c>
      <c r="BL111" s="471">
        <v>0</v>
      </c>
      <c r="BM111" s="471"/>
      <c r="BN111" s="471">
        <v>1.944</v>
      </c>
      <c r="BO111" s="471">
        <v>3.4249999999999998</v>
      </c>
      <c r="BP111" s="471">
        <v>5.3689999999999998</v>
      </c>
      <c r="BQ111" s="471"/>
      <c r="BR111" s="471">
        <v>160.886</v>
      </c>
      <c r="BS111" s="471">
        <v>560.66800000000001</v>
      </c>
      <c r="BT111" s="471">
        <v>721.55400000000009</v>
      </c>
      <c r="BU111" s="473" t="s">
        <v>579</v>
      </c>
      <c r="BV111" s="471">
        <v>0</v>
      </c>
      <c r="BW111" s="471">
        <v>9.343</v>
      </c>
      <c r="BX111" s="471">
        <v>9.343</v>
      </c>
      <c r="BY111" s="471"/>
      <c r="BZ111" s="471">
        <v>160.886</v>
      </c>
      <c r="CA111" s="471">
        <v>560.66800000000001</v>
      </c>
      <c r="CB111" s="471">
        <v>721.55400000000009</v>
      </c>
    </row>
    <row r="112" spans="1:80" s="469" customFormat="1" ht="8.25" customHeight="1">
      <c r="A112" s="473" t="s">
        <v>580</v>
      </c>
      <c r="B112" s="471">
        <v>3357.1880000000001</v>
      </c>
      <c r="C112" s="471">
        <v>34832.749000000003</v>
      </c>
      <c r="D112" s="471">
        <v>38189.938000000002</v>
      </c>
      <c r="E112" s="471"/>
      <c r="F112" s="471">
        <v>896.21100000000001</v>
      </c>
      <c r="G112" s="471">
        <v>897.61300000000006</v>
      </c>
      <c r="H112" s="471">
        <v>1793.825</v>
      </c>
      <c r="I112" s="471"/>
      <c r="J112" s="471">
        <v>0</v>
      </c>
      <c r="K112" s="471">
        <v>67008.850999999995</v>
      </c>
      <c r="L112" s="471">
        <v>67008.850999999995</v>
      </c>
      <c r="M112" s="473" t="s">
        <v>580</v>
      </c>
      <c r="N112" s="471">
        <v>1164.3620000000001</v>
      </c>
      <c r="O112" s="471">
        <v>5063.7510000000002</v>
      </c>
      <c r="P112" s="471">
        <v>6228.1130000000003</v>
      </c>
      <c r="Q112" s="471"/>
      <c r="R112" s="471">
        <v>796.90200000000004</v>
      </c>
      <c r="S112" s="471">
        <v>47896.938000000002</v>
      </c>
      <c r="T112" s="471">
        <v>48693.84</v>
      </c>
      <c r="U112" s="471"/>
      <c r="V112" s="471">
        <v>512.99199999999996</v>
      </c>
      <c r="W112" s="471">
        <v>85713.331999999995</v>
      </c>
      <c r="X112" s="471">
        <v>86226.324999999997</v>
      </c>
      <c r="Y112" s="473" t="s">
        <v>580</v>
      </c>
      <c r="Z112" s="471">
        <v>0</v>
      </c>
      <c r="AA112" s="471">
        <v>0</v>
      </c>
      <c r="AB112" s="471">
        <v>0</v>
      </c>
      <c r="AC112" s="471"/>
      <c r="AD112" s="471">
        <v>2.016</v>
      </c>
      <c r="AE112" s="471">
        <v>25785.633000000002</v>
      </c>
      <c r="AF112" s="471">
        <v>25787.649000000001</v>
      </c>
      <c r="AG112" s="471"/>
      <c r="AH112" s="471">
        <v>112687.89200000001</v>
      </c>
      <c r="AI112" s="471">
        <v>18518.128000000001</v>
      </c>
      <c r="AJ112" s="471">
        <v>131206.02100000001</v>
      </c>
      <c r="AK112" s="473" t="s">
        <v>580</v>
      </c>
      <c r="AL112" s="471">
        <v>146.011</v>
      </c>
      <c r="AM112" s="471">
        <v>226.90299999999999</v>
      </c>
      <c r="AN112" s="471">
        <v>372.91500000000002</v>
      </c>
      <c r="AO112" s="471"/>
      <c r="AP112" s="471">
        <v>0</v>
      </c>
      <c r="AQ112" s="471">
        <v>0</v>
      </c>
      <c r="AR112" s="471">
        <v>0</v>
      </c>
      <c r="AS112" s="471"/>
      <c r="AT112" s="471">
        <v>0</v>
      </c>
      <c r="AU112" s="471">
        <v>20418.588</v>
      </c>
      <c r="AV112" s="471">
        <v>20418.588</v>
      </c>
      <c r="AW112" s="473" t="s">
        <v>580</v>
      </c>
      <c r="AX112" s="471">
        <v>0</v>
      </c>
      <c r="AY112" s="471">
        <v>0</v>
      </c>
      <c r="AZ112" s="471">
        <v>0</v>
      </c>
      <c r="BA112" s="471"/>
      <c r="BB112" s="471">
        <v>613.33699999999999</v>
      </c>
      <c r="BC112" s="471">
        <v>0</v>
      </c>
      <c r="BD112" s="471">
        <v>613.33699999999999</v>
      </c>
      <c r="BE112" s="471"/>
      <c r="BF112" s="471">
        <v>0</v>
      </c>
      <c r="BG112" s="471">
        <v>2855.6179999999999</v>
      </c>
      <c r="BH112" s="471">
        <v>2855.6179999999999</v>
      </c>
      <c r="BI112" s="473" t="s">
        <v>580</v>
      </c>
      <c r="BJ112" s="471">
        <v>0</v>
      </c>
      <c r="BK112" s="471">
        <v>0</v>
      </c>
      <c r="BL112" s="471">
        <v>0</v>
      </c>
      <c r="BM112" s="471"/>
      <c r="BN112" s="471">
        <v>0</v>
      </c>
      <c r="BO112" s="471">
        <v>2077.598</v>
      </c>
      <c r="BP112" s="471">
        <v>2077.598</v>
      </c>
      <c r="BQ112" s="471"/>
      <c r="BR112" s="471">
        <v>120176.91100000001</v>
      </c>
      <c r="BS112" s="471">
        <v>311295.70199999999</v>
      </c>
      <c r="BT112" s="471">
        <v>431472.61799999996</v>
      </c>
      <c r="BU112" s="473" t="s">
        <v>580</v>
      </c>
      <c r="BV112" s="471">
        <v>0</v>
      </c>
      <c r="BW112" s="471">
        <v>67008.850999999995</v>
      </c>
      <c r="BX112" s="471">
        <v>67008.850999999995</v>
      </c>
      <c r="BY112" s="471"/>
      <c r="BZ112" s="471">
        <v>120176.91100000001</v>
      </c>
      <c r="CA112" s="471">
        <v>311295.70199999999</v>
      </c>
      <c r="CB112" s="471">
        <v>431472.61800000002</v>
      </c>
    </row>
    <row r="113" spans="1:81" s="469" customFormat="1" ht="8.25" customHeight="1">
      <c r="A113" s="473" t="s">
        <v>581</v>
      </c>
      <c r="B113" s="471">
        <v>5813.3360000000002</v>
      </c>
      <c r="C113" s="471">
        <v>0</v>
      </c>
      <c r="D113" s="471">
        <v>5813.3360000000002</v>
      </c>
      <c r="E113" s="471"/>
      <c r="F113" s="471">
        <v>0</v>
      </c>
      <c r="G113" s="471">
        <v>0</v>
      </c>
      <c r="H113" s="471">
        <v>0</v>
      </c>
      <c r="I113" s="471"/>
      <c r="J113" s="471">
        <v>14052.198</v>
      </c>
      <c r="K113" s="471">
        <v>24353.151999999998</v>
      </c>
      <c r="L113" s="471">
        <v>38405.351000000002</v>
      </c>
      <c r="M113" s="473" t="s">
        <v>581</v>
      </c>
      <c r="N113" s="471">
        <v>396.04599999999999</v>
      </c>
      <c r="O113" s="471">
        <v>76.721000000000004</v>
      </c>
      <c r="P113" s="471">
        <v>472.76799999999997</v>
      </c>
      <c r="Q113" s="471"/>
      <c r="R113" s="471">
        <v>15752.099</v>
      </c>
      <c r="S113" s="471">
        <v>747.06600000000003</v>
      </c>
      <c r="T113" s="471">
        <v>16499.165000000001</v>
      </c>
      <c r="U113" s="471"/>
      <c r="V113" s="471">
        <v>40.375</v>
      </c>
      <c r="W113" s="471">
        <v>20.748000000000001</v>
      </c>
      <c r="X113" s="471">
        <v>61.124000000000002</v>
      </c>
      <c r="Y113" s="473" t="s">
        <v>581</v>
      </c>
      <c r="Z113" s="471">
        <v>0</v>
      </c>
      <c r="AA113" s="471">
        <v>0</v>
      </c>
      <c r="AB113" s="471">
        <v>0</v>
      </c>
      <c r="AC113" s="471"/>
      <c r="AD113" s="471">
        <v>1897.008</v>
      </c>
      <c r="AE113" s="471">
        <v>3742.049</v>
      </c>
      <c r="AF113" s="471">
        <v>5639.058</v>
      </c>
      <c r="AG113" s="471"/>
      <c r="AH113" s="471">
        <v>12096.322</v>
      </c>
      <c r="AI113" s="471">
        <v>0</v>
      </c>
      <c r="AJ113" s="471">
        <v>12096.322</v>
      </c>
      <c r="AK113" s="473" t="s">
        <v>581</v>
      </c>
      <c r="AL113" s="471">
        <v>0</v>
      </c>
      <c r="AM113" s="471">
        <v>0</v>
      </c>
      <c r="AN113" s="471">
        <v>0</v>
      </c>
      <c r="AO113" s="471"/>
      <c r="AP113" s="471">
        <v>18088.649000000001</v>
      </c>
      <c r="AQ113" s="471">
        <v>0</v>
      </c>
      <c r="AR113" s="471">
        <v>18088.649000000001</v>
      </c>
      <c r="AS113" s="471"/>
      <c r="AT113" s="471">
        <v>1497.383</v>
      </c>
      <c r="AU113" s="471">
        <v>409.38200000000001</v>
      </c>
      <c r="AV113" s="471">
        <v>1906.7650000000001</v>
      </c>
      <c r="AW113" s="473" t="s">
        <v>581</v>
      </c>
      <c r="AX113" s="471">
        <v>11213.333000000001</v>
      </c>
      <c r="AY113" s="471">
        <v>0</v>
      </c>
      <c r="AZ113" s="471">
        <v>11213.333000000001</v>
      </c>
      <c r="BA113" s="471"/>
      <c r="BB113" s="471">
        <v>0</v>
      </c>
      <c r="BC113" s="471">
        <v>0</v>
      </c>
      <c r="BD113" s="471">
        <v>0</v>
      </c>
      <c r="BE113" s="471"/>
      <c r="BF113" s="471">
        <v>0</v>
      </c>
      <c r="BG113" s="471">
        <v>0</v>
      </c>
      <c r="BH113" s="471">
        <v>0</v>
      </c>
      <c r="BI113" s="473" t="s">
        <v>581</v>
      </c>
      <c r="BJ113" s="471">
        <v>0</v>
      </c>
      <c r="BK113" s="471">
        <v>0</v>
      </c>
      <c r="BL113" s="471">
        <v>0</v>
      </c>
      <c r="BM113" s="471"/>
      <c r="BN113" s="471">
        <v>0</v>
      </c>
      <c r="BO113" s="471">
        <v>0</v>
      </c>
      <c r="BP113" s="471">
        <v>0</v>
      </c>
      <c r="BQ113" s="471"/>
      <c r="BR113" s="471">
        <v>80846.748999999996</v>
      </c>
      <c r="BS113" s="471">
        <v>29349.117999999999</v>
      </c>
      <c r="BT113" s="471">
        <v>110195.87100000001</v>
      </c>
      <c r="BU113" s="473" t="s">
        <v>581</v>
      </c>
      <c r="BV113" s="471">
        <v>14052.198</v>
      </c>
      <c r="BW113" s="471">
        <v>24353.151999999998</v>
      </c>
      <c r="BX113" s="471">
        <v>38405.351000000002</v>
      </c>
      <c r="BY113" s="471"/>
      <c r="BZ113" s="471">
        <v>80846.748999999996</v>
      </c>
      <c r="CA113" s="471">
        <v>29349.117999999999</v>
      </c>
      <c r="CB113" s="471">
        <v>110195.87100000001</v>
      </c>
    </row>
    <row r="114" spans="1:81" s="469" customFormat="1" ht="8.25" customHeight="1">
      <c r="A114" s="473" t="s">
        <v>582</v>
      </c>
      <c r="B114" s="471">
        <v>123033.79300000001</v>
      </c>
      <c r="C114" s="471">
        <v>0</v>
      </c>
      <c r="D114" s="471">
        <v>123033.79300000001</v>
      </c>
      <c r="E114" s="471"/>
      <c r="F114" s="471">
        <v>15.211</v>
      </c>
      <c r="G114" s="471">
        <v>0</v>
      </c>
      <c r="H114" s="471">
        <v>15.211</v>
      </c>
      <c r="I114" s="471"/>
      <c r="J114" s="471">
        <v>129773.06200000001</v>
      </c>
      <c r="K114" s="471">
        <v>9501.3529999999992</v>
      </c>
      <c r="L114" s="471">
        <v>139274.416</v>
      </c>
      <c r="M114" s="473" t="s">
        <v>582</v>
      </c>
      <c r="N114" s="471">
        <v>296.34800000000001</v>
      </c>
      <c r="O114" s="471">
        <v>0</v>
      </c>
      <c r="P114" s="471">
        <v>296.34800000000001</v>
      </c>
      <c r="Q114" s="471"/>
      <c r="R114" s="471">
        <v>14427.781000000001</v>
      </c>
      <c r="S114" s="471">
        <v>1484.7529999999999</v>
      </c>
      <c r="T114" s="471">
        <v>15912.534</v>
      </c>
      <c r="U114" s="471"/>
      <c r="V114" s="471">
        <v>52107.983</v>
      </c>
      <c r="W114" s="471">
        <v>0</v>
      </c>
      <c r="X114" s="471">
        <v>52107.983</v>
      </c>
      <c r="Y114" s="473" t="s">
        <v>582</v>
      </c>
      <c r="Z114" s="471">
        <v>0</v>
      </c>
      <c r="AA114" s="471">
        <v>0</v>
      </c>
      <c r="AB114" s="471">
        <v>0</v>
      </c>
      <c r="AC114" s="471"/>
      <c r="AD114" s="471">
        <v>75431.524999999994</v>
      </c>
      <c r="AE114" s="471">
        <v>7.6230000000000002</v>
      </c>
      <c r="AF114" s="471">
        <v>75439.148000000001</v>
      </c>
      <c r="AG114" s="471"/>
      <c r="AH114" s="471">
        <v>5637.7610000000004</v>
      </c>
      <c r="AI114" s="471">
        <v>6.8120000000000003</v>
      </c>
      <c r="AJ114" s="471">
        <v>5644.5730000000003</v>
      </c>
      <c r="AK114" s="473" t="s">
        <v>582</v>
      </c>
      <c r="AL114" s="471">
        <v>59.286000000000001</v>
      </c>
      <c r="AM114" s="471">
        <v>0</v>
      </c>
      <c r="AN114" s="471">
        <v>59.286000000000001</v>
      </c>
      <c r="AO114" s="471"/>
      <c r="AP114" s="471">
        <v>0</v>
      </c>
      <c r="AQ114" s="471">
        <v>0</v>
      </c>
      <c r="AR114" s="471">
        <v>0</v>
      </c>
      <c r="AS114" s="471"/>
      <c r="AT114" s="471">
        <v>1703.2380000000001</v>
      </c>
      <c r="AU114" s="471">
        <v>0</v>
      </c>
      <c r="AV114" s="471">
        <v>1703.2380000000001</v>
      </c>
      <c r="AW114" s="473" t="s">
        <v>582</v>
      </c>
      <c r="AX114" s="471">
        <v>0</v>
      </c>
      <c r="AY114" s="471">
        <v>0</v>
      </c>
      <c r="AZ114" s="471">
        <v>0</v>
      </c>
      <c r="BA114" s="471"/>
      <c r="BB114" s="471">
        <v>0</v>
      </c>
      <c r="BC114" s="471">
        <v>0</v>
      </c>
      <c r="BD114" s="471">
        <v>0</v>
      </c>
      <c r="BE114" s="471"/>
      <c r="BF114" s="471">
        <v>0</v>
      </c>
      <c r="BG114" s="471">
        <v>0</v>
      </c>
      <c r="BH114" s="471">
        <v>0</v>
      </c>
      <c r="BI114" s="473" t="s">
        <v>582</v>
      </c>
      <c r="BJ114" s="471">
        <v>392.048</v>
      </c>
      <c r="BK114" s="471">
        <v>1109.2159999999999</v>
      </c>
      <c r="BL114" s="471">
        <v>1501.2650000000001</v>
      </c>
      <c r="BM114" s="471"/>
      <c r="BN114" s="471">
        <v>0</v>
      </c>
      <c r="BO114" s="471">
        <v>0</v>
      </c>
      <c r="BP114" s="471">
        <v>0</v>
      </c>
      <c r="BQ114" s="471"/>
      <c r="BR114" s="471">
        <v>402878.03600000002</v>
      </c>
      <c r="BS114" s="471">
        <v>12109.757</v>
      </c>
      <c r="BT114" s="471">
        <v>414987.79499999998</v>
      </c>
      <c r="BU114" s="473" t="s">
        <v>582</v>
      </c>
      <c r="BV114" s="471">
        <v>129773.06200000001</v>
      </c>
      <c r="BW114" s="471">
        <v>9501.3529999999992</v>
      </c>
      <c r="BX114" s="471">
        <v>139274.416</v>
      </c>
      <c r="BY114" s="471"/>
      <c r="BZ114" s="471">
        <v>402878.03600000008</v>
      </c>
      <c r="CA114" s="471">
        <v>12109.757</v>
      </c>
      <c r="CB114" s="471">
        <v>414987.79499999993</v>
      </c>
    </row>
    <row r="115" spans="1:81" s="35" customFormat="1" ht="4.3499999999999996" customHeight="1">
      <c r="A115" s="473"/>
      <c r="B115" s="471"/>
      <c r="C115" s="471"/>
      <c r="D115" s="471"/>
      <c r="E115" s="471"/>
      <c r="F115" s="471"/>
      <c r="G115" s="471"/>
      <c r="H115" s="471"/>
      <c r="I115" s="471"/>
      <c r="J115" s="471"/>
      <c r="K115" s="471"/>
      <c r="L115" s="471"/>
      <c r="M115" s="473"/>
      <c r="N115" s="471"/>
      <c r="O115" s="471"/>
      <c r="P115" s="471"/>
      <c r="Q115" s="471"/>
      <c r="R115" s="471"/>
      <c r="S115" s="471"/>
      <c r="T115" s="471"/>
      <c r="U115" s="471"/>
      <c r="V115" s="471"/>
      <c r="W115" s="471"/>
      <c r="X115" s="471"/>
      <c r="Y115" s="473"/>
      <c r="Z115" s="471"/>
      <c r="AA115" s="471"/>
      <c r="AB115" s="471"/>
      <c r="AC115" s="471"/>
      <c r="AD115" s="471"/>
      <c r="AE115" s="471"/>
      <c r="AF115" s="471"/>
      <c r="AG115" s="471"/>
      <c r="AH115" s="471"/>
      <c r="AI115" s="471"/>
      <c r="AJ115" s="471"/>
      <c r="AK115" s="473"/>
      <c r="AL115" s="471"/>
      <c r="AM115" s="471"/>
      <c r="AN115" s="471"/>
      <c r="AO115" s="471"/>
      <c r="AP115" s="471"/>
      <c r="AQ115" s="471"/>
      <c r="AR115" s="471"/>
      <c r="AS115" s="471"/>
      <c r="AT115" s="471"/>
      <c r="AU115" s="471"/>
      <c r="AV115" s="471"/>
      <c r="AW115" s="473"/>
      <c r="AX115" s="471"/>
      <c r="AY115" s="471"/>
      <c r="AZ115" s="471"/>
      <c r="BA115" s="471"/>
      <c r="BB115" s="471"/>
      <c r="BC115" s="471"/>
      <c r="BD115" s="471"/>
      <c r="BE115" s="471"/>
      <c r="BF115" s="471"/>
      <c r="BG115" s="471"/>
      <c r="BH115" s="471"/>
      <c r="BI115" s="473"/>
      <c r="BJ115" s="471"/>
      <c r="BK115" s="471"/>
      <c r="BL115" s="471"/>
      <c r="BM115" s="471"/>
      <c r="BN115" s="471"/>
      <c r="BO115" s="471"/>
      <c r="BP115" s="471"/>
      <c r="BQ115" s="471"/>
      <c r="BR115" s="471"/>
      <c r="BS115" s="471"/>
      <c r="BT115" s="471"/>
      <c r="BU115" s="473"/>
      <c r="BV115" s="471"/>
      <c r="BW115" s="471"/>
      <c r="BX115" s="471"/>
      <c r="BY115" s="471"/>
      <c r="BZ115" s="471"/>
      <c r="CA115" s="471"/>
      <c r="CB115" s="471"/>
    </row>
    <row r="116" spans="1:81" s="469" customFormat="1" ht="8.25" customHeight="1">
      <c r="A116" s="474" t="s">
        <v>583</v>
      </c>
      <c r="B116" s="475">
        <v>744816.98699999996</v>
      </c>
      <c r="C116" s="475">
        <v>780828.26599999995</v>
      </c>
      <c r="D116" s="475">
        <v>1525645.253</v>
      </c>
      <c r="E116" s="475"/>
      <c r="F116" s="475">
        <v>9745.8700000000008</v>
      </c>
      <c r="G116" s="475">
        <v>213.41200000000001</v>
      </c>
      <c r="H116" s="475">
        <v>9959.2819999999992</v>
      </c>
      <c r="I116" s="475"/>
      <c r="J116" s="475">
        <v>816882.84199999995</v>
      </c>
      <c r="K116" s="475">
        <v>195805.27100000001</v>
      </c>
      <c r="L116" s="475">
        <v>1012688.113</v>
      </c>
      <c r="M116" s="474" t="s">
        <v>583</v>
      </c>
      <c r="N116" s="475">
        <v>56247.425999999999</v>
      </c>
      <c r="O116" s="475">
        <v>7265.201</v>
      </c>
      <c r="P116" s="475">
        <v>63512.627999999997</v>
      </c>
      <c r="Q116" s="475"/>
      <c r="R116" s="475">
        <v>105481.317</v>
      </c>
      <c r="S116" s="475">
        <v>849639.16899999999</v>
      </c>
      <c r="T116" s="475">
        <v>955120.48600000003</v>
      </c>
      <c r="U116" s="475"/>
      <c r="V116" s="475">
        <v>243190.505</v>
      </c>
      <c r="W116" s="475">
        <v>159555.43100000001</v>
      </c>
      <c r="X116" s="475">
        <v>402745.93599999999</v>
      </c>
      <c r="Y116" s="474" t="s">
        <v>583</v>
      </c>
      <c r="Z116" s="475">
        <v>759586.63300000003</v>
      </c>
      <c r="AA116" s="475">
        <v>24630.91</v>
      </c>
      <c r="AB116" s="475">
        <v>784217.54299999995</v>
      </c>
      <c r="AC116" s="475"/>
      <c r="AD116" s="475">
        <v>289213.511</v>
      </c>
      <c r="AE116" s="475">
        <v>61536.665000000001</v>
      </c>
      <c r="AF116" s="475">
        <v>350750.17700000003</v>
      </c>
      <c r="AG116" s="475"/>
      <c r="AH116" s="475">
        <v>32278.016</v>
      </c>
      <c r="AI116" s="475">
        <v>772.98599999999999</v>
      </c>
      <c r="AJ116" s="475">
        <v>33051.002</v>
      </c>
      <c r="AK116" s="474" t="s">
        <v>583</v>
      </c>
      <c r="AL116" s="475">
        <v>13980.424999999999</v>
      </c>
      <c r="AM116" s="475">
        <v>949.31399999999996</v>
      </c>
      <c r="AN116" s="475">
        <v>14929.74</v>
      </c>
      <c r="AO116" s="475"/>
      <c r="AP116" s="475">
        <v>44461.216999999997</v>
      </c>
      <c r="AQ116" s="475">
        <v>381.69900000000001</v>
      </c>
      <c r="AR116" s="475">
        <v>44842.917000000001</v>
      </c>
      <c r="AS116" s="475"/>
      <c r="AT116" s="475">
        <v>322392.97399999999</v>
      </c>
      <c r="AU116" s="475">
        <v>190176.27</v>
      </c>
      <c r="AV116" s="475">
        <v>512569.245</v>
      </c>
      <c r="AW116" s="474" t="s">
        <v>583</v>
      </c>
      <c r="AX116" s="475">
        <v>16983.038</v>
      </c>
      <c r="AY116" s="475">
        <v>7485.3239999999996</v>
      </c>
      <c r="AZ116" s="475">
        <v>24468.363000000001</v>
      </c>
      <c r="BA116" s="475"/>
      <c r="BB116" s="475">
        <v>5187.8549999999996</v>
      </c>
      <c r="BC116" s="475">
        <v>614.51199999999994</v>
      </c>
      <c r="BD116" s="475">
        <v>5802.3670000000002</v>
      </c>
      <c r="BE116" s="475"/>
      <c r="BF116" s="475">
        <v>4665.0649999999996</v>
      </c>
      <c r="BG116" s="475">
        <v>4626.6940000000004</v>
      </c>
      <c r="BH116" s="475">
        <v>9291.759</v>
      </c>
      <c r="BI116" s="474" t="s">
        <v>583</v>
      </c>
      <c r="BJ116" s="475">
        <v>1594.4110000000001</v>
      </c>
      <c r="BK116" s="475">
        <v>7752.1210000000001</v>
      </c>
      <c r="BL116" s="475">
        <v>9346.5329999999994</v>
      </c>
      <c r="BM116" s="475"/>
      <c r="BN116" s="475">
        <v>2534.893</v>
      </c>
      <c r="BO116" s="475">
        <v>1542.0360000000001</v>
      </c>
      <c r="BP116" s="475">
        <v>4076.93</v>
      </c>
      <c r="BQ116" s="475"/>
      <c r="BR116" s="475">
        <v>3469242.9849999999</v>
      </c>
      <c r="BS116" s="475">
        <v>2293775.281</v>
      </c>
      <c r="BT116" s="475">
        <v>5763018.2739999993</v>
      </c>
      <c r="BU116" s="474" t="s">
        <v>583</v>
      </c>
      <c r="BV116" s="475">
        <v>816882.84100000001</v>
      </c>
      <c r="BW116" s="475">
        <v>191088.20600000001</v>
      </c>
      <c r="BX116" s="475">
        <v>1007971.047</v>
      </c>
      <c r="BY116" s="475"/>
      <c r="BZ116" s="475">
        <v>3469242.9840000002</v>
      </c>
      <c r="CA116" s="475">
        <v>2289058.216</v>
      </c>
      <c r="CB116" s="475">
        <v>5758301.2079999996</v>
      </c>
    </row>
    <row r="117" spans="1:81" s="35" customFormat="1" ht="4.3499999999999996" customHeight="1">
      <c r="A117" s="473"/>
      <c r="B117" s="475"/>
      <c r="C117" s="475"/>
      <c r="D117" s="475"/>
      <c r="E117" s="475"/>
      <c r="F117" s="475"/>
      <c r="G117" s="475"/>
      <c r="H117" s="475"/>
      <c r="I117" s="475"/>
      <c r="J117" s="475"/>
      <c r="K117" s="475"/>
      <c r="L117" s="475"/>
      <c r="M117" s="473"/>
      <c r="N117" s="475"/>
      <c r="O117" s="475"/>
      <c r="P117" s="475"/>
      <c r="Q117" s="475"/>
      <c r="R117" s="475"/>
      <c r="S117" s="475"/>
      <c r="T117" s="475"/>
      <c r="U117" s="475"/>
      <c r="V117" s="475"/>
      <c r="W117" s="475"/>
      <c r="X117" s="475"/>
      <c r="Y117" s="473"/>
      <c r="Z117" s="475"/>
      <c r="AA117" s="475"/>
      <c r="AB117" s="475"/>
      <c r="AC117" s="475"/>
      <c r="AD117" s="475"/>
      <c r="AE117" s="475"/>
      <c r="AF117" s="475"/>
      <c r="AG117" s="475"/>
      <c r="AH117" s="475"/>
      <c r="AI117" s="475"/>
      <c r="AJ117" s="475"/>
      <c r="AK117" s="473"/>
      <c r="AL117" s="475"/>
      <c r="AM117" s="475"/>
      <c r="AN117" s="475"/>
      <c r="AO117" s="475"/>
      <c r="AP117" s="475"/>
      <c r="AQ117" s="475"/>
      <c r="AR117" s="475"/>
      <c r="AS117" s="475"/>
      <c r="AT117" s="475"/>
      <c r="AU117" s="475"/>
      <c r="AV117" s="475"/>
      <c r="AW117" s="473"/>
      <c r="AX117" s="475"/>
      <c r="AY117" s="475"/>
      <c r="AZ117" s="475"/>
      <c r="BA117" s="475"/>
      <c r="BB117" s="475"/>
      <c r="BC117" s="475"/>
      <c r="BD117" s="475"/>
      <c r="BE117" s="475"/>
      <c r="BF117" s="475"/>
      <c r="BG117" s="475"/>
      <c r="BH117" s="475"/>
      <c r="BI117" s="473"/>
      <c r="BJ117" s="475"/>
      <c r="BK117" s="475"/>
      <c r="BL117" s="475"/>
      <c r="BM117" s="475"/>
      <c r="BN117" s="475"/>
      <c r="BO117" s="475"/>
      <c r="BP117" s="475"/>
      <c r="BQ117" s="475"/>
      <c r="BR117" s="475"/>
      <c r="BS117" s="475"/>
      <c r="BT117" s="475"/>
      <c r="BU117" s="473"/>
      <c r="BV117" s="475"/>
      <c r="BW117" s="475"/>
      <c r="BX117" s="475"/>
      <c r="BY117" s="475"/>
      <c r="BZ117" s="475"/>
      <c r="CA117" s="475"/>
      <c r="CB117" s="475"/>
    </row>
    <row r="118" spans="1:81" s="469" customFormat="1" ht="8.25" customHeight="1">
      <c r="A118" s="474" t="s">
        <v>584</v>
      </c>
      <c r="B118" s="475">
        <v>1008614.424</v>
      </c>
      <c r="C118" s="475">
        <v>122806.232</v>
      </c>
      <c r="D118" s="475">
        <v>1131420.6569999999</v>
      </c>
      <c r="E118" s="475"/>
      <c r="F118" s="475">
        <v>5451.85</v>
      </c>
      <c r="G118" s="475">
        <v>677.81299999999999</v>
      </c>
      <c r="H118" s="475">
        <v>6129.6639999999998</v>
      </c>
      <c r="I118" s="475"/>
      <c r="J118" s="475">
        <v>370680.74200000003</v>
      </c>
      <c r="K118" s="475">
        <v>176052.802</v>
      </c>
      <c r="L118" s="475">
        <v>546733.54399999999</v>
      </c>
      <c r="M118" s="474" t="s">
        <v>585</v>
      </c>
      <c r="N118" s="475">
        <v>62632.851999999999</v>
      </c>
      <c r="O118" s="475">
        <v>27955.722000000002</v>
      </c>
      <c r="P118" s="475">
        <v>90588.574999999997</v>
      </c>
      <c r="Q118" s="475"/>
      <c r="R118" s="475">
        <v>84305.445000000007</v>
      </c>
      <c r="S118" s="475">
        <v>16875.152999999998</v>
      </c>
      <c r="T118" s="475">
        <v>101180.598</v>
      </c>
      <c r="U118" s="475"/>
      <c r="V118" s="475">
        <v>273083.42200000002</v>
      </c>
      <c r="W118" s="475">
        <v>105805.56299999999</v>
      </c>
      <c r="X118" s="475">
        <v>378888.98499999999</v>
      </c>
      <c r="Y118" s="474" t="s">
        <v>585</v>
      </c>
      <c r="Z118" s="475">
        <v>3853.873</v>
      </c>
      <c r="AA118" s="475">
        <v>7969.723</v>
      </c>
      <c r="AB118" s="475">
        <v>11823.597</v>
      </c>
      <c r="AC118" s="475"/>
      <c r="AD118" s="475">
        <v>91259.631999999998</v>
      </c>
      <c r="AE118" s="475">
        <v>36134.815999999999</v>
      </c>
      <c r="AF118" s="475">
        <v>127394.44899999999</v>
      </c>
      <c r="AG118" s="475"/>
      <c r="AH118" s="475">
        <v>63313.290999999997</v>
      </c>
      <c r="AI118" s="475">
        <v>0</v>
      </c>
      <c r="AJ118" s="475">
        <v>63313.290999999997</v>
      </c>
      <c r="AK118" s="474" t="s">
        <v>585</v>
      </c>
      <c r="AL118" s="475">
        <v>35806.394</v>
      </c>
      <c r="AM118" s="475">
        <v>2163.33</v>
      </c>
      <c r="AN118" s="475">
        <v>37969.724999999999</v>
      </c>
      <c r="AO118" s="475"/>
      <c r="AP118" s="475">
        <v>43361.17</v>
      </c>
      <c r="AQ118" s="475">
        <v>0</v>
      </c>
      <c r="AR118" s="475">
        <v>43361.17</v>
      </c>
      <c r="AS118" s="475"/>
      <c r="AT118" s="475">
        <v>32622.288</v>
      </c>
      <c r="AU118" s="475">
        <v>33.481999999999999</v>
      </c>
      <c r="AV118" s="475">
        <v>32655.77</v>
      </c>
      <c r="AW118" s="474" t="s">
        <v>585</v>
      </c>
      <c r="AX118" s="475">
        <v>5909.2790000000005</v>
      </c>
      <c r="AY118" s="475">
        <v>0</v>
      </c>
      <c r="AZ118" s="475">
        <v>5909.2790000000005</v>
      </c>
      <c r="BA118" s="475"/>
      <c r="BB118" s="475">
        <v>7504.5069999999996</v>
      </c>
      <c r="BC118" s="475">
        <v>76.186999999999998</v>
      </c>
      <c r="BD118" s="475">
        <v>7580.6940000000004</v>
      </c>
      <c r="BE118" s="475"/>
      <c r="BF118" s="475">
        <v>6429.0550000000003</v>
      </c>
      <c r="BG118" s="475">
        <v>2422.192</v>
      </c>
      <c r="BH118" s="475">
        <v>8851.2469999999994</v>
      </c>
      <c r="BI118" s="474" t="s">
        <v>585</v>
      </c>
      <c r="BJ118" s="475">
        <v>7765.0349999999999</v>
      </c>
      <c r="BK118" s="475">
        <v>944.91899999999998</v>
      </c>
      <c r="BL118" s="475">
        <v>8709.9549999999999</v>
      </c>
      <c r="BM118" s="475"/>
      <c r="BN118" s="475">
        <v>0</v>
      </c>
      <c r="BO118" s="475">
        <v>93.02</v>
      </c>
      <c r="BP118" s="475">
        <v>93.02</v>
      </c>
      <c r="BQ118" s="475"/>
      <c r="BR118" s="475">
        <v>2102593.2590000001</v>
      </c>
      <c r="BS118" s="475">
        <v>500010.95400000003</v>
      </c>
      <c r="BT118" s="475">
        <v>2602604.2200000007</v>
      </c>
      <c r="BU118" s="474" t="s">
        <v>585</v>
      </c>
      <c r="BV118" s="475">
        <v>370680.74200000003</v>
      </c>
      <c r="BW118" s="475">
        <v>176052.802</v>
      </c>
      <c r="BX118" s="475">
        <v>546733.54399999999</v>
      </c>
      <c r="BY118" s="475"/>
      <c r="BZ118" s="475">
        <v>2102593.2590000001</v>
      </c>
      <c r="CA118" s="475">
        <v>500010.95400000003</v>
      </c>
      <c r="CB118" s="475">
        <v>2602604.2200000007</v>
      </c>
    </row>
    <row r="119" spans="1:81" s="469" customFormat="1" ht="8.25" customHeight="1">
      <c r="A119" s="473" t="s">
        <v>586</v>
      </c>
      <c r="B119" s="471">
        <v>161505.95000000001</v>
      </c>
      <c r="C119" s="471">
        <v>83960.288</v>
      </c>
      <c r="D119" s="471">
        <v>245466.23800000001</v>
      </c>
      <c r="E119" s="471"/>
      <c r="F119" s="471">
        <v>4997.9709999999995</v>
      </c>
      <c r="G119" s="471">
        <v>676.05600000000004</v>
      </c>
      <c r="H119" s="471">
        <v>5674.027</v>
      </c>
      <c r="I119" s="471"/>
      <c r="J119" s="471">
        <v>149897.67000000001</v>
      </c>
      <c r="K119" s="471">
        <v>118521.405</v>
      </c>
      <c r="L119" s="471">
        <v>268419.07500000001</v>
      </c>
      <c r="M119" s="473" t="s">
        <v>586</v>
      </c>
      <c r="N119" s="471">
        <v>14845.955</v>
      </c>
      <c r="O119" s="471">
        <v>14991.12</v>
      </c>
      <c r="P119" s="471">
        <v>29837.075000000001</v>
      </c>
      <c r="Q119" s="471"/>
      <c r="R119" s="471">
        <v>47606.851000000002</v>
      </c>
      <c r="S119" s="471">
        <v>16875.152999999998</v>
      </c>
      <c r="T119" s="471">
        <v>64482.004000000001</v>
      </c>
      <c r="U119" s="471"/>
      <c r="V119" s="471">
        <v>58817.16</v>
      </c>
      <c r="W119" s="471">
        <v>90202.076000000001</v>
      </c>
      <c r="X119" s="471">
        <v>149019.236</v>
      </c>
      <c r="Y119" s="473" t="s">
        <v>586</v>
      </c>
      <c r="Z119" s="471">
        <v>2980.326</v>
      </c>
      <c r="AA119" s="471">
        <v>7825.9719999999998</v>
      </c>
      <c r="AB119" s="471">
        <v>10806.299000000001</v>
      </c>
      <c r="AC119" s="471"/>
      <c r="AD119" s="471">
        <v>36495.605000000003</v>
      </c>
      <c r="AE119" s="471">
        <v>26980.317999999999</v>
      </c>
      <c r="AF119" s="471">
        <v>63475.923999999999</v>
      </c>
      <c r="AG119" s="471"/>
      <c r="AH119" s="471">
        <v>10.5</v>
      </c>
      <c r="AI119" s="471">
        <v>0</v>
      </c>
      <c r="AJ119" s="471">
        <v>10.5</v>
      </c>
      <c r="AK119" s="473" t="s">
        <v>586</v>
      </c>
      <c r="AL119" s="471">
        <v>34430.957999999999</v>
      </c>
      <c r="AM119" s="471">
        <v>2141.3989999999999</v>
      </c>
      <c r="AN119" s="471">
        <v>36572.357000000004</v>
      </c>
      <c r="AO119" s="471"/>
      <c r="AP119" s="471">
        <v>256.53899999999999</v>
      </c>
      <c r="AQ119" s="471">
        <v>0</v>
      </c>
      <c r="AR119" s="471">
        <v>256.53899999999999</v>
      </c>
      <c r="AS119" s="471"/>
      <c r="AT119" s="471">
        <v>26395.080999999998</v>
      </c>
      <c r="AU119" s="471">
        <v>0</v>
      </c>
      <c r="AV119" s="471">
        <v>26395.080999999998</v>
      </c>
      <c r="AW119" s="473" t="s">
        <v>586</v>
      </c>
      <c r="AX119" s="471">
        <v>0</v>
      </c>
      <c r="AY119" s="471">
        <v>0</v>
      </c>
      <c r="AZ119" s="471">
        <v>0</v>
      </c>
      <c r="BA119" s="471">
        <v>0</v>
      </c>
      <c r="BB119" s="471">
        <v>12.147</v>
      </c>
      <c r="BC119" s="471">
        <v>17.739000000000001</v>
      </c>
      <c r="BD119" s="471">
        <v>29.885999999999999</v>
      </c>
      <c r="BE119" s="471">
        <v>0</v>
      </c>
      <c r="BF119" s="471">
        <v>5202.3320000000003</v>
      </c>
      <c r="BG119" s="471">
        <v>2208.7840000000001</v>
      </c>
      <c r="BH119" s="471">
        <v>7411.1170000000002</v>
      </c>
      <c r="BI119" s="473" t="s">
        <v>586</v>
      </c>
      <c r="BJ119" s="471">
        <v>2575.4639999999999</v>
      </c>
      <c r="BK119" s="471">
        <v>730.601</v>
      </c>
      <c r="BL119" s="471">
        <v>3306.0650000000001</v>
      </c>
      <c r="BM119" s="471"/>
      <c r="BN119" s="471">
        <v>0</v>
      </c>
      <c r="BO119" s="471">
        <v>93.02</v>
      </c>
      <c r="BP119" s="471">
        <v>93.02</v>
      </c>
      <c r="BQ119" s="471"/>
      <c r="BR119" s="471">
        <v>546030.50900000008</v>
      </c>
      <c r="BS119" s="471">
        <v>365223.93100000004</v>
      </c>
      <c r="BT119" s="471">
        <v>911254.44299999997</v>
      </c>
      <c r="BU119" s="473" t="s">
        <v>586</v>
      </c>
      <c r="BV119" s="471">
        <v>149897.67000000001</v>
      </c>
      <c r="BW119" s="471">
        <v>118521.405</v>
      </c>
      <c r="BX119" s="471">
        <v>268419.07500000001</v>
      </c>
      <c r="BY119" s="471"/>
      <c r="BZ119" s="471">
        <v>546030.50900000008</v>
      </c>
      <c r="CA119" s="471">
        <v>365223.93100000004</v>
      </c>
      <c r="CB119" s="471">
        <v>911254.44299999997</v>
      </c>
    </row>
    <row r="120" spans="1:81" s="469" customFormat="1" ht="8.25" customHeight="1">
      <c r="A120" s="473" t="s">
        <v>587</v>
      </c>
      <c r="B120" s="471">
        <v>847108.47400000005</v>
      </c>
      <c r="C120" s="471">
        <v>38845.944000000003</v>
      </c>
      <c r="D120" s="471">
        <v>885954.41799999995</v>
      </c>
      <c r="E120" s="471"/>
      <c r="F120" s="471">
        <v>453.87900000000002</v>
      </c>
      <c r="G120" s="471">
        <v>1.7569999999999999</v>
      </c>
      <c r="H120" s="471">
        <v>455.63600000000002</v>
      </c>
      <c r="I120" s="471"/>
      <c r="J120" s="471">
        <v>220783.07199999999</v>
      </c>
      <c r="K120" s="471">
        <v>57531.396999999997</v>
      </c>
      <c r="L120" s="471">
        <v>278314.46899999998</v>
      </c>
      <c r="M120" s="473" t="s">
        <v>587</v>
      </c>
      <c r="N120" s="471">
        <v>47786.896999999997</v>
      </c>
      <c r="O120" s="471">
        <v>12964.601000000001</v>
      </c>
      <c r="P120" s="471">
        <v>60751.499000000003</v>
      </c>
      <c r="Q120" s="471"/>
      <c r="R120" s="471">
        <v>36698.593999999997</v>
      </c>
      <c r="S120" s="471">
        <v>0</v>
      </c>
      <c r="T120" s="471">
        <v>36698.593999999997</v>
      </c>
      <c r="U120" s="471"/>
      <c r="V120" s="471">
        <v>214266.261</v>
      </c>
      <c r="W120" s="471">
        <v>15603.486999999999</v>
      </c>
      <c r="X120" s="471">
        <v>229869.74900000001</v>
      </c>
      <c r="Y120" s="473" t="s">
        <v>587</v>
      </c>
      <c r="Z120" s="471">
        <v>873.54700000000003</v>
      </c>
      <c r="AA120" s="471">
        <v>143.75</v>
      </c>
      <c r="AB120" s="471">
        <v>1017.297</v>
      </c>
      <c r="AC120" s="471"/>
      <c r="AD120" s="471">
        <v>54764.027000000002</v>
      </c>
      <c r="AE120" s="471">
        <v>9154.4979999999996</v>
      </c>
      <c r="AF120" s="471">
        <v>63918.525000000001</v>
      </c>
      <c r="AG120" s="471"/>
      <c r="AH120" s="471">
        <v>63302.790999999997</v>
      </c>
      <c r="AI120" s="471">
        <v>0</v>
      </c>
      <c r="AJ120" s="471">
        <v>63302.790999999997</v>
      </c>
      <c r="AK120" s="473" t="s">
        <v>587</v>
      </c>
      <c r="AL120" s="471">
        <v>1375.4359999999999</v>
      </c>
      <c r="AM120" s="471">
        <v>21.931000000000001</v>
      </c>
      <c r="AN120" s="471">
        <v>1397.3679999999999</v>
      </c>
      <c r="AO120" s="471"/>
      <c r="AP120" s="471">
        <v>43104.631000000001</v>
      </c>
      <c r="AQ120" s="471">
        <v>0</v>
      </c>
      <c r="AR120" s="471">
        <v>43104.631000000001</v>
      </c>
      <c r="AS120" s="471"/>
      <c r="AT120" s="471">
        <v>6227.2060000000001</v>
      </c>
      <c r="AU120" s="471">
        <v>33.481999999999999</v>
      </c>
      <c r="AV120" s="471">
        <v>6260.6890000000003</v>
      </c>
      <c r="AW120" s="473" t="s">
        <v>587</v>
      </c>
      <c r="AX120" s="471">
        <v>5909.2790000000005</v>
      </c>
      <c r="AY120" s="471">
        <v>0</v>
      </c>
      <c r="AZ120" s="471">
        <v>5909.2790000000005</v>
      </c>
      <c r="BA120" s="471">
        <v>0</v>
      </c>
      <c r="BB120" s="471">
        <v>7492.36</v>
      </c>
      <c r="BC120" s="471">
        <v>58.447000000000003</v>
      </c>
      <c r="BD120" s="471">
        <v>7550.8069999999998</v>
      </c>
      <c r="BE120" s="471">
        <v>0</v>
      </c>
      <c r="BF120" s="471">
        <v>1226.722</v>
      </c>
      <c r="BG120" s="471">
        <v>213.40700000000001</v>
      </c>
      <c r="BH120" s="471">
        <v>1440.13</v>
      </c>
      <c r="BI120" s="473" t="s">
        <v>587</v>
      </c>
      <c r="BJ120" s="471">
        <v>5189.5709999999999</v>
      </c>
      <c r="BK120" s="471">
        <v>214.31800000000001</v>
      </c>
      <c r="BL120" s="471">
        <v>5403.89</v>
      </c>
      <c r="BM120" s="471"/>
      <c r="BN120" s="471">
        <v>0</v>
      </c>
      <c r="BO120" s="471">
        <v>0</v>
      </c>
      <c r="BP120" s="471">
        <v>0</v>
      </c>
      <c r="BQ120" s="471"/>
      <c r="BR120" s="471">
        <v>1556562.7470000004</v>
      </c>
      <c r="BS120" s="471">
        <v>134787.01899999997</v>
      </c>
      <c r="BT120" s="471">
        <v>1691349.7720000001</v>
      </c>
      <c r="BU120" s="473" t="s">
        <v>587</v>
      </c>
      <c r="BV120" s="471">
        <v>220783.07199999999</v>
      </c>
      <c r="BW120" s="471">
        <v>57531.396999999997</v>
      </c>
      <c r="BX120" s="471">
        <v>278314.46899999998</v>
      </c>
      <c r="BY120" s="471"/>
      <c r="BZ120" s="471">
        <v>1556562.7470000004</v>
      </c>
      <c r="CA120" s="471">
        <v>134787.01899999997</v>
      </c>
      <c r="CB120" s="471">
        <v>1691349.7720000001</v>
      </c>
    </row>
    <row r="121" spans="1:81" s="35" customFormat="1" ht="4.3499999999999996" customHeight="1">
      <c r="A121" s="480"/>
      <c r="B121" s="475"/>
      <c r="C121" s="475"/>
      <c r="D121" s="475"/>
      <c r="E121" s="475"/>
      <c r="F121" s="475"/>
      <c r="G121" s="475"/>
      <c r="H121" s="475"/>
      <c r="I121" s="475"/>
      <c r="J121" s="475"/>
      <c r="K121" s="475"/>
      <c r="L121" s="475"/>
      <c r="M121" s="480"/>
      <c r="N121" s="475"/>
      <c r="O121" s="475"/>
      <c r="P121" s="475"/>
      <c r="Q121" s="475"/>
      <c r="R121" s="475"/>
      <c r="S121" s="475"/>
      <c r="T121" s="475"/>
      <c r="U121" s="475"/>
      <c r="V121" s="475"/>
      <c r="W121" s="475"/>
      <c r="X121" s="475"/>
      <c r="Y121" s="480"/>
      <c r="Z121" s="475"/>
      <c r="AA121" s="475"/>
      <c r="AB121" s="475"/>
      <c r="AC121" s="475"/>
      <c r="AD121" s="475"/>
      <c r="AE121" s="475"/>
      <c r="AF121" s="475"/>
      <c r="AG121" s="475"/>
      <c r="AH121" s="475"/>
      <c r="AI121" s="475"/>
      <c r="AJ121" s="475"/>
      <c r="AK121" s="480"/>
      <c r="AL121" s="475"/>
      <c r="AM121" s="475"/>
      <c r="AN121" s="475"/>
      <c r="AO121" s="475"/>
      <c r="AP121" s="475"/>
      <c r="AQ121" s="475"/>
      <c r="AR121" s="475"/>
      <c r="AS121" s="475"/>
      <c r="AT121" s="475"/>
      <c r="AU121" s="475"/>
      <c r="AV121" s="475"/>
      <c r="AW121" s="480"/>
      <c r="AX121" s="475"/>
      <c r="AY121" s="475"/>
      <c r="AZ121" s="475"/>
      <c r="BA121" s="475"/>
      <c r="BB121" s="475"/>
      <c r="BC121" s="475"/>
      <c r="BD121" s="475"/>
      <c r="BE121" s="475"/>
      <c r="BF121" s="475"/>
      <c r="BG121" s="475"/>
      <c r="BH121" s="475"/>
      <c r="BI121" s="480"/>
      <c r="BJ121" s="475"/>
      <c r="BK121" s="475"/>
      <c r="BL121" s="475"/>
      <c r="BM121" s="475"/>
      <c r="BN121" s="475"/>
      <c r="BO121" s="475"/>
      <c r="BP121" s="475"/>
      <c r="BQ121" s="475"/>
      <c r="BR121" s="475"/>
      <c r="BS121" s="475"/>
      <c r="BT121" s="475"/>
      <c r="BU121" s="480"/>
      <c r="BV121" s="475"/>
      <c r="BW121" s="475"/>
      <c r="BX121" s="475"/>
      <c r="BY121" s="475"/>
      <c r="BZ121" s="475"/>
      <c r="CA121" s="475"/>
      <c r="CB121" s="475"/>
    </row>
    <row r="122" spans="1:81" s="35" customFormat="1" ht="10.35" customHeight="1">
      <c r="A122" s="535" t="s">
        <v>588</v>
      </c>
      <c r="B122" s="475">
        <v>236067.65299999999</v>
      </c>
      <c r="C122" s="475">
        <v>1190365.9280000001</v>
      </c>
      <c r="D122" s="475">
        <v>1426433.5819999999</v>
      </c>
      <c r="E122" s="475"/>
      <c r="F122" s="475">
        <v>45083.212</v>
      </c>
      <c r="G122" s="475">
        <v>0</v>
      </c>
      <c r="H122" s="475">
        <v>45083.212</v>
      </c>
      <c r="I122" s="475"/>
      <c r="J122" s="475">
        <v>0</v>
      </c>
      <c r="K122" s="475">
        <v>5164797.3820000002</v>
      </c>
      <c r="L122" s="475">
        <v>5164797.3820000002</v>
      </c>
      <c r="M122" s="535" t="s">
        <v>588</v>
      </c>
      <c r="N122" s="475">
        <v>53807.839999999997</v>
      </c>
      <c r="O122" s="475">
        <v>240970.70199999999</v>
      </c>
      <c r="P122" s="475">
        <v>294778.54200000002</v>
      </c>
      <c r="Q122" s="475"/>
      <c r="R122" s="475">
        <v>299887.46299999999</v>
      </c>
      <c r="S122" s="475">
        <v>183963.12</v>
      </c>
      <c r="T122" s="475">
        <v>483850.58399999997</v>
      </c>
      <c r="U122" s="475"/>
      <c r="V122" s="475">
        <v>552821.58100000001</v>
      </c>
      <c r="W122" s="475">
        <v>0</v>
      </c>
      <c r="X122" s="475">
        <v>552821.58100000001</v>
      </c>
      <c r="Y122" s="535" t="s">
        <v>588</v>
      </c>
      <c r="Z122" s="475">
        <v>0</v>
      </c>
      <c r="AA122" s="475">
        <v>0</v>
      </c>
      <c r="AB122" s="475">
        <v>0</v>
      </c>
      <c r="AC122" s="475"/>
      <c r="AD122" s="475">
        <v>0</v>
      </c>
      <c r="AE122" s="475">
        <v>2523692.8909999998</v>
      </c>
      <c r="AF122" s="475">
        <v>2523692.8909999998</v>
      </c>
      <c r="AG122" s="475"/>
      <c r="AH122" s="475">
        <v>186106.432</v>
      </c>
      <c r="AI122" s="475">
        <v>0</v>
      </c>
      <c r="AJ122" s="475">
        <v>186106.432</v>
      </c>
      <c r="AK122" s="535" t="s">
        <v>588</v>
      </c>
      <c r="AL122" s="475">
        <v>0</v>
      </c>
      <c r="AM122" s="475">
        <v>57635.809000000001</v>
      </c>
      <c r="AN122" s="475">
        <v>57635.809000000001</v>
      </c>
      <c r="AO122" s="475"/>
      <c r="AP122" s="475">
        <v>0</v>
      </c>
      <c r="AQ122" s="475">
        <v>0</v>
      </c>
      <c r="AR122" s="475">
        <v>0</v>
      </c>
      <c r="AS122" s="475"/>
      <c r="AT122" s="475">
        <v>0</v>
      </c>
      <c r="AU122" s="475">
        <v>0</v>
      </c>
      <c r="AV122" s="475">
        <v>0</v>
      </c>
      <c r="AW122" s="535" t="s">
        <v>588</v>
      </c>
      <c r="AX122" s="475">
        <v>0</v>
      </c>
      <c r="AY122" s="475">
        <v>0</v>
      </c>
      <c r="AZ122" s="475">
        <v>0</v>
      </c>
      <c r="BA122" s="475"/>
      <c r="BB122" s="475">
        <v>11344.575000000001</v>
      </c>
      <c r="BC122" s="475">
        <v>0</v>
      </c>
      <c r="BD122" s="475">
        <v>11344.575000000001</v>
      </c>
      <c r="BE122" s="475"/>
      <c r="BF122" s="475">
        <v>0</v>
      </c>
      <c r="BG122" s="475">
        <v>0</v>
      </c>
      <c r="BH122" s="475">
        <v>0</v>
      </c>
      <c r="BI122" s="535" t="s">
        <v>588</v>
      </c>
      <c r="BJ122" s="475">
        <v>0</v>
      </c>
      <c r="BK122" s="475">
        <v>0</v>
      </c>
      <c r="BL122" s="475">
        <v>0</v>
      </c>
      <c r="BM122" s="475"/>
      <c r="BN122" s="475">
        <v>0</v>
      </c>
      <c r="BO122" s="475">
        <v>0</v>
      </c>
      <c r="BP122" s="475">
        <v>0</v>
      </c>
      <c r="BQ122" s="475"/>
      <c r="BR122" s="475">
        <v>1385118.7559999998</v>
      </c>
      <c r="BS122" s="475">
        <v>9361425.8320000004</v>
      </c>
      <c r="BT122" s="475">
        <v>10746544.59</v>
      </c>
      <c r="BU122" s="535" t="s">
        <v>588</v>
      </c>
      <c r="BV122" s="475">
        <v>0</v>
      </c>
      <c r="BW122" s="475">
        <v>5164797.3820000002</v>
      </c>
      <c r="BX122" s="475">
        <v>5164797.3820000002</v>
      </c>
      <c r="BY122" s="475"/>
      <c r="BZ122" s="475">
        <v>1385118.7559999998</v>
      </c>
      <c r="CA122" s="475">
        <v>9361425.8320000004</v>
      </c>
      <c r="CB122" s="475">
        <v>10746544.59</v>
      </c>
    </row>
    <row r="123" spans="1:81" s="35" customFormat="1" ht="4.3499999999999996" customHeight="1">
      <c r="A123" s="473"/>
      <c r="B123" s="475"/>
      <c r="C123" s="475"/>
      <c r="D123" s="475"/>
      <c r="E123" s="475"/>
      <c r="F123" s="475"/>
      <c r="G123" s="475"/>
      <c r="H123" s="475"/>
      <c r="I123" s="475"/>
      <c r="J123" s="475"/>
      <c r="K123" s="475"/>
      <c r="L123" s="475"/>
      <c r="M123" s="473"/>
      <c r="N123" s="475"/>
      <c r="O123" s="475"/>
      <c r="P123" s="475"/>
      <c r="Q123" s="475"/>
      <c r="R123" s="475"/>
      <c r="S123" s="475"/>
      <c r="T123" s="475"/>
      <c r="U123" s="475"/>
      <c r="V123" s="475"/>
      <c r="W123" s="475"/>
      <c r="X123" s="475"/>
      <c r="Y123" s="473"/>
      <c r="Z123" s="475"/>
      <c r="AA123" s="475"/>
      <c r="AB123" s="475"/>
      <c r="AC123" s="475"/>
      <c r="AD123" s="475"/>
      <c r="AE123" s="475"/>
      <c r="AF123" s="475"/>
      <c r="AG123" s="475"/>
      <c r="AH123" s="475"/>
      <c r="AI123" s="475"/>
      <c r="AJ123" s="475"/>
      <c r="AK123" s="473"/>
      <c r="AL123" s="475"/>
      <c r="AM123" s="475"/>
      <c r="AN123" s="475"/>
      <c r="AO123" s="475"/>
      <c r="AP123" s="475"/>
      <c r="AQ123" s="475"/>
      <c r="AR123" s="475"/>
      <c r="AS123" s="475"/>
      <c r="AT123" s="475"/>
      <c r="AU123" s="475"/>
      <c r="AV123" s="475"/>
      <c r="AW123" s="473"/>
      <c r="AX123" s="475"/>
      <c r="AY123" s="475"/>
      <c r="AZ123" s="475"/>
      <c r="BA123" s="475"/>
      <c r="BB123" s="475"/>
      <c r="BC123" s="475"/>
      <c r="BD123" s="475"/>
      <c r="BE123" s="475"/>
      <c r="BF123" s="475"/>
      <c r="BG123" s="475"/>
      <c r="BH123" s="475"/>
      <c r="BI123" s="473"/>
      <c r="BJ123" s="475"/>
      <c r="BK123" s="475"/>
      <c r="BL123" s="475"/>
      <c r="BM123" s="475"/>
      <c r="BN123" s="475"/>
      <c r="BO123" s="475"/>
      <c r="BP123" s="475"/>
      <c r="BQ123" s="475"/>
      <c r="BR123" s="475"/>
      <c r="BS123" s="475"/>
      <c r="BT123" s="475"/>
      <c r="BU123" s="473"/>
      <c r="BV123" s="475"/>
      <c r="BW123" s="475"/>
      <c r="BX123" s="475"/>
      <c r="BY123" s="475"/>
      <c r="BZ123" s="475"/>
      <c r="CA123" s="475"/>
      <c r="CB123" s="475"/>
    </row>
    <row r="124" spans="1:81" s="469" customFormat="1" ht="8.25" customHeight="1">
      <c r="A124" s="466" t="s">
        <v>589</v>
      </c>
      <c r="B124" s="467">
        <v>55789012.560000002</v>
      </c>
      <c r="C124" s="467">
        <v>32612231.202</v>
      </c>
      <c r="D124" s="467">
        <v>88401243.762999997</v>
      </c>
      <c r="E124" s="536"/>
      <c r="F124" s="467">
        <v>1577094.6950000001</v>
      </c>
      <c r="G124" s="467">
        <v>322083.84899999999</v>
      </c>
      <c r="H124" s="467">
        <v>1899178.5449999999</v>
      </c>
      <c r="I124" s="536"/>
      <c r="J124" s="467">
        <v>85320341.126000002</v>
      </c>
      <c r="K124" s="467">
        <v>70434655.055999994</v>
      </c>
      <c r="L124" s="467">
        <v>155754996.18200001</v>
      </c>
      <c r="M124" s="466" t="s">
        <v>589</v>
      </c>
      <c r="N124" s="467">
        <v>7279479.29</v>
      </c>
      <c r="O124" s="467">
        <v>2601082.1549999998</v>
      </c>
      <c r="P124" s="467">
        <v>9880561.4460000005</v>
      </c>
      <c r="Q124" s="536"/>
      <c r="R124" s="467">
        <v>11242632.219000001</v>
      </c>
      <c r="S124" s="467">
        <v>8539350.1309999991</v>
      </c>
      <c r="T124" s="467">
        <v>19781982.351</v>
      </c>
      <c r="U124" s="536"/>
      <c r="V124" s="467">
        <v>31471567.535</v>
      </c>
      <c r="W124" s="467">
        <v>27797327.063000001</v>
      </c>
      <c r="X124" s="467">
        <v>59268894.598999999</v>
      </c>
      <c r="Y124" s="466" t="s">
        <v>589</v>
      </c>
      <c r="Z124" s="467">
        <v>5255254.4170000004</v>
      </c>
      <c r="AA124" s="467">
        <v>2406765.395</v>
      </c>
      <c r="AB124" s="467">
        <v>7662019.8119999999</v>
      </c>
      <c r="AC124" s="536"/>
      <c r="AD124" s="467">
        <v>37984659.277999997</v>
      </c>
      <c r="AE124" s="467">
        <v>22940221.238000002</v>
      </c>
      <c r="AF124" s="467">
        <v>60924880.516999997</v>
      </c>
      <c r="AG124" s="536"/>
      <c r="AH124" s="467">
        <v>12880003.422</v>
      </c>
      <c r="AI124" s="467">
        <v>1097924.767</v>
      </c>
      <c r="AJ124" s="467">
        <v>13977928.188999999</v>
      </c>
      <c r="AK124" s="466" t="s">
        <v>589</v>
      </c>
      <c r="AL124" s="467">
        <v>3641649.213</v>
      </c>
      <c r="AM124" s="467">
        <v>934505.978</v>
      </c>
      <c r="AN124" s="467">
        <v>4576155.1909999996</v>
      </c>
      <c r="AO124" s="536"/>
      <c r="AP124" s="467">
        <v>3340649.5789999999</v>
      </c>
      <c r="AQ124" s="467">
        <v>459975.57199999999</v>
      </c>
      <c r="AR124" s="467">
        <v>3800625.1519999998</v>
      </c>
      <c r="AS124" s="536"/>
      <c r="AT124" s="467">
        <v>3419527.9389999998</v>
      </c>
      <c r="AU124" s="467">
        <v>7104717.7300000004</v>
      </c>
      <c r="AV124" s="467">
        <v>10524245.669</v>
      </c>
      <c r="AW124" s="466" t="s">
        <v>589</v>
      </c>
      <c r="AX124" s="467">
        <v>1684054.3060000001</v>
      </c>
      <c r="AY124" s="467">
        <v>30775.418000000001</v>
      </c>
      <c r="AZ124" s="467">
        <v>1714829.7239999999</v>
      </c>
      <c r="BA124" s="536"/>
      <c r="BB124" s="467">
        <v>933943.05200000003</v>
      </c>
      <c r="BC124" s="467">
        <v>96013.164000000004</v>
      </c>
      <c r="BD124" s="467">
        <v>1029956.216</v>
      </c>
      <c r="BE124" s="536"/>
      <c r="BF124" s="467">
        <v>161883.11600000001</v>
      </c>
      <c r="BG124" s="467">
        <v>1753838.14</v>
      </c>
      <c r="BH124" s="467">
        <v>1915721.257</v>
      </c>
      <c r="BI124" s="466" t="s">
        <v>589</v>
      </c>
      <c r="BJ124" s="467">
        <v>85484.929000000004</v>
      </c>
      <c r="BK124" s="467">
        <v>1530149.125</v>
      </c>
      <c r="BL124" s="467">
        <v>1615634.0549999999</v>
      </c>
      <c r="BM124" s="467"/>
      <c r="BN124" s="467">
        <v>455489.55099999998</v>
      </c>
      <c r="BO124" s="467">
        <v>607779.56000000006</v>
      </c>
      <c r="BP124" s="467">
        <v>1063269.111</v>
      </c>
      <c r="BQ124" s="467"/>
      <c r="BR124" s="467">
        <v>262522726.22699997</v>
      </c>
      <c r="BS124" s="467">
        <v>181269395.54299998</v>
      </c>
      <c r="BT124" s="467">
        <v>443792121.77900004</v>
      </c>
      <c r="BU124" s="466" t="s">
        <v>589</v>
      </c>
      <c r="BV124" s="467">
        <v>85320341.125</v>
      </c>
      <c r="BW124" s="467">
        <v>71888217.305000007</v>
      </c>
      <c r="BX124" s="467">
        <v>157208558.43099999</v>
      </c>
      <c r="BY124" s="467"/>
      <c r="BZ124" s="467">
        <v>262522726.22599995</v>
      </c>
      <c r="CA124" s="467">
        <v>182722957.792</v>
      </c>
      <c r="CB124" s="467">
        <v>445245684.028</v>
      </c>
    </row>
    <row r="125" spans="1:81" s="35" customFormat="1" ht="4.3499999999999996" customHeight="1">
      <c r="A125" s="473"/>
      <c r="B125" s="475"/>
      <c r="C125" s="475"/>
      <c r="D125" s="475"/>
      <c r="E125" s="475"/>
      <c r="F125" s="475"/>
      <c r="G125" s="475"/>
      <c r="H125" s="475"/>
      <c r="I125" s="475"/>
      <c r="J125" s="475"/>
      <c r="K125" s="475"/>
      <c r="L125" s="475"/>
      <c r="M125" s="473"/>
      <c r="N125" s="475"/>
      <c r="O125" s="475"/>
      <c r="P125" s="475"/>
      <c r="Q125" s="475"/>
      <c r="R125" s="475"/>
      <c r="S125" s="475"/>
      <c r="T125" s="475"/>
      <c r="U125" s="475"/>
      <c r="V125" s="475"/>
      <c r="W125" s="475"/>
      <c r="X125" s="475"/>
      <c r="Y125" s="473"/>
      <c r="Z125" s="475"/>
      <c r="AA125" s="475"/>
      <c r="AB125" s="475"/>
      <c r="AC125" s="475"/>
      <c r="AD125" s="475"/>
      <c r="AE125" s="475"/>
      <c r="AF125" s="475"/>
      <c r="AG125" s="475"/>
      <c r="AH125" s="475"/>
      <c r="AI125" s="475"/>
      <c r="AJ125" s="475"/>
      <c r="AK125" s="473"/>
      <c r="AL125" s="475"/>
      <c r="AM125" s="475"/>
      <c r="AN125" s="475"/>
      <c r="AO125" s="475"/>
      <c r="AP125" s="475"/>
      <c r="AQ125" s="475"/>
      <c r="AR125" s="475"/>
      <c r="AS125" s="475"/>
      <c r="AT125" s="475"/>
      <c r="AU125" s="475"/>
      <c r="AV125" s="475"/>
      <c r="AW125" s="473"/>
      <c r="AX125" s="475"/>
      <c r="AY125" s="475"/>
      <c r="AZ125" s="475"/>
      <c r="BA125" s="475"/>
      <c r="BB125" s="475"/>
      <c r="BC125" s="475"/>
      <c r="BD125" s="475"/>
      <c r="BE125" s="475"/>
      <c r="BF125" s="475"/>
      <c r="BG125" s="475"/>
      <c r="BH125" s="475"/>
      <c r="BI125" s="473"/>
      <c r="BJ125" s="475"/>
      <c r="BK125" s="475"/>
      <c r="BL125" s="475"/>
      <c r="BM125" s="475"/>
      <c r="BN125" s="475"/>
      <c r="BO125" s="475"/>
      <c r="BP125" s="475"/>
      <c r="BQ125" s="475"/>
      <c r="BR125" s="475"/>
      <c r="BS125" s="475"/>
      <c r="BT125" s="475"/>
      <c r="BU125" s="473"/>
      <c r="BV125" s="475"/>
      <c r="BW125" s="475"/>
      <c r="BX125" s="475"/>
      <c r="BY125" s="475"/>
      <c r="BZ125" s="475"/>
      <c r="CA125" s="475"/>
      <c r="CB125" s="475"/>
    </row>
    <row r="126" spans="1:81" s="469" customFormat="1" ht="8.25" customHeight="1">
      <c r="A126" s="466" t="s">
        <v>590</v>
      </c>
      <c r="B126" s="467">
        <v>12036159.924000001</v>
      </c>
      <c r="C126" s="467">
        <v>-64997.65</v>
      </c>
      <c r="D126" s="467">
        <v>11971162.273</v>
      </c>
      <c r="E126" s="467"/>
      <c r="F126" s="467">
        <v>395656.21100000001</v>
      </c>
      <c r="G126" s="467">
        <v>0</v>
      </c>
      <c r="H126" s="467">
        <v>395656.21100000001</v>
      </c>
      <c r="I126" s="467"/>
      <c r="J126" s="467">
        <v>22911241.590999998</v>
      </c>
      <c r="K126" s="467">
        <v>-4385.3999999999996</v>
      </c>
      <c r="L126" s="467">
        <v>22906856.191</v>
      </c>
      <c r="M126" s="466" t="s">
        <v>590</v>
      </c>
      <c r="N126" s="467">
        <v>1137404.6040000001</v>
      </c>
      <c r="O126" s="467">
        <v>0</v>
      </c>
      <c r="P126" s="467">
        <v>1137404.6040000001</v>
      </c>
      <c r="Q126" s="467"/>
      <c r="R126" s="467">
        <v>1697964.236</v>
      </c>
      <c r="S126" s="467">
        <v>0</v>
      </c>
      <c r="T126" s="467">
        <v>1697964.236</v>
      </c>
      <c r="U126" s="467"/>
      <c r="V126" s="467">
        <v>11549915.710999999</v>
      </c>
      <c r="W126" s="467">
        <v>0</v>
      </c>
      <c r="X126" s="467">
        <v>11549915.710999999</v>
      </c>
      <c r="Y126" s="466" t="s">
        <v>590</v>
      </c>
      <c r="Z126" s="467">
        <v>1071120.6170000001</v>
      </c>
      <c r="AA126" s="467">
        <v>0</v>
      </c>
      <c r="AB126" s="467">
        <v>1071120.6170000001</v>
      </c>
      <c r="AC126" s="467"/>
      <c r="AD126" s="467">
        <v>7535585.7170000002</v>
      </c>
      <c r="AE126" s="467">
        <v>-104624.308</v>
      </c>
      <c r="AF126" s="467">
        <v>7430961.4079999998</v>
      </c>
      <c r="AG126" s="467"/>
      <c r="AH126" s="467">
        <v>2819676.1809999999</v>
      </c>
      <c r="AI126" s="467">
        <v>-5095.3090000000002</v>
      </c>
      <c r="AJ126" s="467">
        <v>2814580.8709999998</v>
      </c>
      <c r="AK126" s="466" t="s">
        <v>590</v>
      </c>
      <c r="AL126" s="467">
        <v>779245.22499999998</v>
      </c>
      <c r="AM126" s="467">
        <v>0</v>
      </c>
      <c r="AN126" s="467">
        <v>779245.22499999998</v>
      </c>
      <c r="AO126" s="467"/>
      <c r="AP126" s="467">
        <v>917429.48300000001</v>
      </c>
      <c r="AQ126" s="467">
        <v>0</v>
      </c>
      <c r="AR126" s="467">
        <v>917429.48300000001</v>
      </c>
      <c r="AS126" s="467"/>
      <c r="AT126" s="467">
        <v>1233675.399</v>
      </c>
      <c r="AU126" s="467">
        <v>0</v>
      </c>
      <c r="AV126" s="467">
        <v>1233675.399</v>
      </c>
      <c r="AW126" s="466" t="s">
        <v>590</v>
      </c>
      <c r="AX126" s="467">
        <v>416322.32500000001</v>
      </c>
      <c r="AY126" s="467">
        <v>0</v>
      </c>
      <c r="AZ126" s="467">
        <v>416322.32500000001</v>
      </c>
      <c r="BA126" s="467"/>
      <c r="BB126" s="467">
        <v>105137.656</v>
      </c>
      <c r="BC126" s="467">
        <v>0</v>
      </c>
      <c r="BD126" s="467">
        <v>105137.656</v>
      </c>
      <c r="BE126" s="467"/>
      <c r="BF126" s="467">
        <v>468034.57400000002</v>
      </c>
      <c r="BG126" s="467">
        <v>0</v>
      </c>
      <c r="BH126" s="467">
        <v>468034.57400000002</v>
      </c>
      <c r="BI126" s="466" t="s">
        <v>590</v>
      </c>
      <c r="BJ126" s="467">
        <v>253027.383</v>
      </c>
      <c r="BK126" s="467">
        <v>0</v>
      </c>
      <c r="BL126" s="467">
        <v>253027.383</v>
      </c>
      <c r="BM126" s="467"/>
      <c r="BN126" s="467">
        <v>470322.82400000002</v>
      </c>
      <c r="BO126" s="467">
        <v>0</v>
      </c>
      <c r="BP126" s="467">
        <v>470322.82400000002</v>
      </c>
      <c r="BQ126" s="467"/>
      <c r="BR126" s="467">
        <v>65797919.661000006</v>
      </c>
      <c r="BS126" s="467">
        <v>-179102.66700000002</v>
      </c>
      <c r="BT126" s="467">
        <v>65618816.991000004</v>
      </c>
      <c r="BU126" s="466" t="s">
        <v>590</v>
      </c>
      <c r="BV126" s="467">
        <v>22196158.002</v>
      </c>
      <c r="BW126" s="467">
        <v>710698.15700000001</v>
      </c>
      <c r="BX126" s="467">
        <v>22906856.159000002</v>
      </c>
      <c r="BY126" s="467"/>
      <c r="BZ126" s="467">
        <v>65082836.072000012</v>
      </c>
      <c r="CA126" s="467">
        <v>535980.89</v>
      </c>
      <c r="CB126" s="467">
        <v>65618816.959000006</v>
      </c>
    </row>
    <row r="127" spans="1:81" s="469" customFormat="1" ht="8.25" customHeight="1">
      <c r="A127" s="473" t="s">
        <v>591</v>
      </c>
      <c r="B127" s="471">
        <v>8147210.7010000004</v>
      </c>
      <c r="C127" s="471">
        <v>0</v>
      </c>
      <c r="D127" s="471">
        <v>8147210.7010000004</v>
      </c>
      <c r="E127" s="471"/>
      <c r="F127" s="471">
        <v>362692.97</v>
      </c>
      <c r="G127" s="471">
        <v>0</v>
      </c>
      <c r="H127" s="471">
        <v>362692.97</v>
      </c>
      <c r="I127" s="471"/>
      <c r="J127" s="471">
        <v>12973174.634</v>
      </c>
      <c r="K127" s="471">
        <v>0</v>
      </c>
      <c r="L127" s="471">
        <v>12973174.634</v>
      </c>
      <c r="M127" s="473" t="s">
        <v>591</v>
      </c>
      <c r="N127" s="471">
        <v>1213217.4850000001</v>
      </c>
      <c r="O127" s="471">
        <v>0</v>
      </c>
      <c r="P127" s="471">
        <v>1213217.4850000001</v>
      </c>
      <c r="Q127" s="471"/>
      <c r="R127" s="471">
        <v>1335506.79</v>
      </c>
      <c r="S127" s="471">
        <v>0</v>
      </c>
      <c r="T127" s="471">
        <v>1335506.79</v>
      </c>
      <c r="U127" s="471"/>
      <c r="V127" s="471">
        <v>8226776.5899999999</v>
      </c>
      <c r="W127" s="471">
        <v>0</v>
      </c>
      <c r="X127" s="471">
        <v>8226776.5899999999</v>
      </c>
      <c r="Y127" s="473" t="s">
        <v>591</v>
      </c>
      <c r="Z127" s="471">
        <v>443174.68699999998</v>
      </c>
      <c r="AA127" s="471">
        <v>0</v>
      </c>
      <c r="AB127" s="471">
        <v>443174.68699999998</v>
      </c>
      <c r="AC127" s="471"/>
      <c r="AD127" s="471">
        <v>5892239.4129999997</v>
      </c>
      <c r="AE127" s="471">
        <v>0</v>
      </c>
      <c r="AF127" s="471">
        <v>5892239.4129999997</v>
      </c>
      <c r="AG127" s="471"/>
      <c r="AH127" s="471">
        <v>1840606.3130000001</v>
      </c>
      <c r="AI127" s="471">
        <v>0</v>
      </c>
      <c r="AJ127" s="471">
        <v>1840606.3130000001</v>
      </c>
      <c r="AK127" s="473" t="s">
        <v>591</v>
      </c>
      <c r="AL127" s="471">
        <v>628850.31599999999</v>
      </c>
      <c r="AM127" s="471">
        <v>0</v>
      </c>
      <c r="AN127" s="471">
        <v>628850.31599999999</v>
      </c>
      <c r="AO127" s="471"/>
      <c r="AP127" s="471">
        <v>807926.58400000003</v>
      </c>
      <c r="AQ127" s="471">
        <v>0</v>
      </c>
      <c r="AR127" s="471">
        <v>807926.58400000003</v>
      </c>
      <c r="AS127" s="471"/>
      <c r="AT127" s="471">
        <v>715963.93099999998</v>
      </c>
      <c r="AU127" s="471">
        <v>0</v>
      </c>
      <c r="AV127" s="471">
        <v>715963.93099999998</v>
      </c>
      <c r="AW127" s="473" t="s">
        <v>591</v>
      </c>
      <c r="AX127" s="471">
        <v>413057.69500000001</v>
      </c>
      <c r="AY127" s="471">
        <v>0</v>
      </c>
      <c r="AZ127" s="471">
        <v>413057.69500000001</v>
      </c>
      <c r="BA127" s="471"/>
      <c r="BB127" s="471">
        <v>833838.96400000004</v>
      </c>
      <c r="BC127" s="471">
        <v>0</v>
      </c>
      <c r="BD127" s="471">
        <v>833838.96400000004</v>
      </c>
      <c r="BE127" s="471"/>
      <c r="BF127" s="471">
        <v>364780.2</v>
      </c>
      <c r="BG127" s="471">
        <v>0</v>
      </c>
      <c r="BH127" s="471">
        <v>364780.2</v>
      </c>
      <c r="BI127" s="473" t="s">
        <v>591</v>
      </c>
      <c r="BJ127" s="471">
        <v>265200.06400000001</v>
      </c>
      <c r="BK127" s="471">
        <v>0</v>
      </c>
      <c r="BL127" s="471">
        <v>265200.06400000001</v>
      </c>
      <c r="BM127" s="471"/>
      <c r="BN127" s="471">
        <v>498606.5</v>
      </c>
      <c r="BO127" s="471">
        <v>0</v>
      </c>
      <c r="BP127" s="471">
        <v>498606.5</v>
      </c>
      <c r="BQ127" s="471"/>
      <c r="BR127" s="471">
        <v>44962823.837000005</v>
      </c>
      <c r="BS127" s="471">
        <v>0</v>
      </c>
      <c r="BT127" s="471">
        <v>44962823.837000005</v>
      </c>
      <c r="BU127" s="473" t="s">
        <v>591</v>
      </c>
      <c r="BV127" s="471">
        <v>12973174.634</v>
      </c>
      <c r="BW127" s="471">
        <v>0</v>
      </c>
      <c r="BX127" s="471">
        <v>12973174.634</v>
      </c>
      <c r="BY127" s="471"/>
      <c r="BZ127" s="471">
        <v>44962823.837000005</v>
      </c>
      <c r="CA127" s="471">
        <v>0</v>
      </c>
      <c r="CB127" s="471">
        <v>44962823.837000005</v>
      </c>
      <c r="CC127" s="533"/>
    </row>
    <row r="128" spans="1:81" s="469" customFormat="1" ht="8.25" customHeight="1">
      <c r="A128" s="473" t="s">
        <v>592</v>
      </c>
      <c r="B128" s="471">
        <v>0</v>
      </c>
      <c r="C128" s="471">
        <v>0</v>
      </c>
      <c r="D128" s="471">
        <v>0</v>
      </c>
      <c r="E128" s="471"/>
      <c r="F128" s="471">
        <v>0</v>
      </c>
      <c r="G128" s="471">
        <v>0</v>
      </c>
      <c r="H128" s="471">
        <v>0</v>
      </c>
      <c r="I128" s="471"/>
      <c r="J128" s="471">
        <v>0</v>
      </c>
      <c r="K128" s="471">
        <v>0</v>
      </c>
      <c r="L128" s="471">
        <v>0</v>
      </c>
      <c r="M128" s="473" t="s">
        <v>592</v>
      </c>
      <c r="N128" s="471">
        <v>0</v>
      </c>
      <c r="O128" s="471">
        <v>0</v>
      </c>
      <c r="P128" s="471">
        <v>0</v>
      </c>
      <c r="Q128" s="471"/>
      <c r="R128" s="471">
        <v>81478.34</v>
      </c>
      <c r="S128" s="471">
        <v>0</v>
      </c>
      <c r="T128" s="471">
        <v>81478.34</v>
      </c>
      <c r="U128" s="471"/>
      <c r="V128" s="471">
        <v>394463.26400000002</v>
      </c>
      <c r="W128" s="471">
        <v>0</v>
      </c>
      <c r="X128" s="471">
        <v>394463.26400000002</v>
      </c>
      <c r="Y128" s="473" t="s">
        <v>592</v>
      </c>
      <c r="Z128" s="471">
        <v>17130.237000000001</v>
      </c>
      <c r="AA128" s="471">
        <v>0</v>
      </c>
      <c r="AB128" s="471">
        <v>17130.237000000001</v>
      </c>
      <c r="AC128" s="471"/>
      <c r="AD128" s="471">
        <v>-15522.326999999999</v>
      </c>
      <c r="AE128" s="471">
        <v>0</v>
      </c>
      <c r="AF128" s="471">
        <v>-15522.326999999999</v>
      </c>
      <c r="AG128" s="471"/>
      <c r="AH128" s="471">
        <v>0</v>
      </c>
      <c r="AI128" s="471">
        <v>0</v>
      </c>
      <c r="AJ128" s="471">
        <v>0</v>
      </c>
      <c r="AK128" s="473" t="s">
        <v>592</v>
      </c>
      <c r="AL128" s="471">
        <v>0</v>
      </c>
      <c r="AM128" s="471">
        <v>0</v>
      </c>
      <c r="AN128" s="471">
        <v>0</v>
      </c>
      <c r="AO128" s="471"/>
      <c r="AP128" s="471">
        <v>0</v>
      </c>
      <c r="AQ128" s="471">
        <v>0</v>
      </c>
      <c r="AR128" s="471">
        <v>0</v>
      </c>
      <c r="AS128" s="471"/>
      <c r="AT128" s="471">
        <v>0</v>
      </c>
      <c r="AU128" s="471">
        <v>0</v>
      </c>
      <c r="AV128" s="471">
        <v>0</v>
      </c>
      <c r="AW128" s="473" t="s">
        <v>592</v>
      </c>
      <c r="AX128" s="471">
        <v>2E-3</v>
      </c>
      <c r="AY128" s="471">
        <v>0</v>
      </c>
      <c r="AZ128" s="471">
        <v>2E-3</v>
      </c>
      <c r="BA128" s="471"/>
      <c r="BB128" s="471">
        <v>-522012.81900000002</v>
      </c>
      <c r="BC128" s="471">
        <v>0</v>
      </c>
      <c r="BD128" s="471">
        <v>-522012.81900000002</v>
      </c>
      <c r="BE128" s="471"/>
      <c r="BF128" s="471">
        <v>0</v>
      </c>
      <c r="BG128" s="471">
        <v>0</v>
      </c>
      <c r="BH128" s="471">
        <v>0</v>
      </c>
      <c r="BI128" s="473" t="s">
        <v>592</v>
      </c>
      <c r="BJ128" s="471">
        <v>0</v>
      </c>
      <c r="BK128" s="471">
        <v>0</v>
      </c>
      <c r="BL128" s="471">
        <v>0</v>
      </c>
      <c r="BM128" s="471"/>
      <c r="BN128" s="471">
        <v>0</v>
      </c>
      <c r="BO128" s="471">
        <v>0</v>
      </c>
      <c r="BP128" s="471">
        <v>0</v>
      </c>
      <c r="BQ128" s="471"/>
      <c r="BR128" s="471">
        <v>-44463.302999999956</v>
      </c>
      <c r="BS128" s="471">
        <v>0</v>
      </c>
      <c r="BT128" s="471">
        <v>-44463.302999999956</v>
      </c>
      <c r="BU128" s="473" t="s">
        <v>592</v>
      </c>
      <c r="BV128" s="471">
        <v>0</v>
      </c>
      <c r="BW128" s="471">
        <v>0</v>
      </c>
      <c r="BX128" s="471">
        <v>0</v>
      </c>
      <c r="BY128" s="471"/>
      <c r="BZ128" s="471">
        <v>-44463.302999999956</v>
      </c>
      <c r="CA128" s="471">
        <v>0</v>
      </c>
      <c r="CB128" s="471">
        <v>-44463.302999999956</v>
      </c>
    </row>
    <row r="129" spans="1:80" s="469" customFormat="1" ht="8.25" customHeight="1">
      <c r="A129" s="473" t="s">
        <v>593</v>
      </c>
      <c r="B129" s="471">
        <v>2245122.463</v>
      </c>
      <c r="C129" s="471">
        <v>0</v>
      </c>
      <c r="D129" s="471">
        <v>2245122.463</v>
      </c>
      <c r="E129" s="471"/>
      <c r="F129" s="471">
        <v>34663.866000000002</v>
      </c>
      <c r="G129" s="471">
        <v>0</v>
      </c>
      <c r="H129" s="471">
        <v>34663.866000000002</v>
      </c>
      <c r="I129" s="471"/>
      <c r="J129" s="471">
        <v>6590920.699</v>
      </c>
      <c r="K129" s="471">
        <v>0</v>
      </c>
      <c r="L129" s="471">
        <v>6590920.699</v>
      </c>
      <c r="M129" s="473" t="s">
        <v>593</v>
      </c>
      <c r="N129" s="471">
        <v>11077.874</v>
      </c>
      <c r="O129" s="471">
        <v>0</v>
      </c>
      <c r="P129" s="471">
        <v>11077.874</v>
      </c>
      <c r="Q129" s="471"/>
      <c r="R129" s="471">
        <v>160128.92000000001</v>
      </c>
      <c r="S129" s="471">
        <v>0</v>
      </c>
      <c r="T129" s="471">
        <v>160128.92000000001</v>
      </c>
      <c r="U129" s="471"/>
      <c r="V129" s="471">
        <v>1630644.274</v>
      </c>
      <c r="W129" s="471">
        <v>0</v>
      </c>
      <c r="X129" s="471">
        <v>1630644.274</v>
      </c>
      <c r="Y129" s="473" t="s">
        <v>593</v>
      </c>
      <c r="Z129" s="471">
        <v>269214.93099999998</v>
      </c>
      <c r="AA129" s="471">
        <v>0</v>
      </c>
      <c r="AB129" s="471">
        <v>269214.93099999998</v>
      </c>
      <c r="AC129" s="471"/>
      <c r="AD129" s="471">
        <v>1283156.6950000001</v>
      </c>
      <c r="AE129" s="471">
        <v>0</v>
      </c>
      <c r="AF129" s="471">
        <v>1283156.6950000001</v>
      </c>
      <c r="AG129" s="471"/>
      <c r="AH129" s="471">
        <v>308055.96000000002</v>
      </c>
      <c r="AI129" s="471">
        <v>0</v>
      </c>
      <c r="AJ129" s="471">
        <v>308055.96000000002</v>
      </c>
      <c r="AK129" s="473" t="s">
        <v>593</v>
      </c>
      <c r="AL129" s="471">
        <v>139562.467</v>
      </c>
      <c r="AM129" s="471">
        <v>0</v>
      </c>
      <c r="AN129" s="471">
        <v>139562.467</v>
      </c>
      <c r="AO129" s="471"/>
      <c r="AP129" s="471">
        <v>151627.647</v>
      </c>
      <c r="AQ129" s="471">
        <v>0</v>
      </c>
      <c r="AR129" s="471">
        <v>151627.647</v>
      </c>
      <c r="AS129" s="471"/>
      <c r="AT129" s="471">
        <v>331971.196</v>
      </c>
      <c r="AU129" s="471">
        <v>0</v>
      </c>
      <c r="AV129" s="471">
        <v>331971.196</v>
      </c>
      <c r="AW129" s="473" t="s">
        <v>593</v>
      </c>
      <c r="AX129" s="471">
        <v>57309.707999999999</v>
      </c>
      <c r="AY129" s="471">
        <v>0</v>
      </c>
      <c r="AZ129" s="471">
        <v>57309.707999999999</v>
      </c>
      <c r="BA129" s="471"/>
      <c r="BB129" s="471">
        <v>0</v>
      </c>
      <c r="BC129" s="471">
        <v>0</v>
      </c>
      <c r="BD129" s="471">
        <v>0</v>
      </c>
      <c r="BE129" s="471"/>
      <c r="BF129" s="471">
        <v>80407.452999999994</v>
      </c>
      <c r="BG129" s="471">
        <v>0</v>
      </c>
      <c r="BH129" s="471">
        <v>80407.452999999994</v>
      </c>
      <c r="BI129" s="473" t="s">
        <v>593</v>
      </c>
      <c r="BJ129" s="471">
        <v>0</v>
      </c>
      <c r="BK129" s="471">
        <v>0</v>
      </c>
      <c r="BL129" s="471">
        <v>0</v>
      </c>
      <c r="BM129" s="471"/>
      <c r="BN129" s="471">
        <v>0</v>
      </c>
      <c r="BO129" s="471">
        <v>0</v>
      </c>
      <c r="BP129" s="471">
        <v>0</v>
      </c>
      <c r="BQ129" s="471"/>
      <c r="BR129" s="471">
        <v>13293864.153000003</v>
      </c>
      <c r="BS129" s="471">
        <v>0</v>
      </c>
      <c r="BT129" s="471">
        <v>13293864.153000003</v>
      </c>
      <c r="BU129" s="473" t="s">
        <v>593</v>
      </c>
      <c r="BV129" s="471">
        <v>6590920.699</v>
      </c>
      <c r="BW129" s="471">
        <v>0</v>
      </c>
      <c r="BX129" s="471">
        <v>6590920.699</v>
      </c>
      <c r="BY129" s="471"/>
      <c r="BZ129" s="471">
        <v>13293864.153000003</v>
      </c>
      <c r="CA129" s="471">
        <v>0</v>
      </c>
      <c r="CB129" s="471">
        <v>13293864.153000003</v>
      </c>
    </row>
    <row r="130" spans="1:80" s="469" customFormat="1" ht="8.25" customHeight="1">
      <c r="A130" s="473" t="s">
        <v>594</v>
      </c>
      <c r="B130" s="471">
        <v>25624.002</v>
      </c>
      <c r="C130" s="471">
        <v>-64997.65</v>
      </c>
      <c r="D130" s="471">
        <v>-39373.648000000001</v>
      </c>
      <c r="E130" s="471"/>
      <c r="F130" s="471">
        <v>0</v>
      </c>
      <c r="G130" s="471">
        <v>0</v>
      </c>
      <c r="H130" s="471">
        <v>0</v>
      </c>
      <c r="I130" s="471"/>
      <c r="J130" s="471">
        <v>-1443343.31</v>
      </c>
      <c r="K130" s="471">
        <v>-4385.3999999999996</v>
      </c>
      <c r="L130" s="471">
        <v>-1447728.71</v>
      </c>
      <c r="M130" s="473" t="s">
        <v>594</v>
      </c>
      <c r="N130" s="471">
        <v>2522.7629999999999</v>
      </c>
      <c r="O130" s="471">
        <v>0</v>
      </c>
      <c r="P130" s="471">
        <v>2522.7629999999999</v>
      </c>
      <c r="Q130" s="471"/>
      <c r="R130" s="471">
        <v>-35630.275999999998</v>
      </c>
      <c r="S130" s="471">
        <v>0</v>
      </c>
      <c r="T130" s="471">
        <v>-35630.275999999998</v>
      </c>
      <c r="U130" s="471"/>
      <c r="V130" s="471">
        <v>-321620.69799999997</v>
      </c>
      <c r="W130" s="471">
        <v>0</v>
      </c>
      <c r="X130" s="471">
        <v>-321620.69799999997</v>
      </c>
      <c r="Y130" s="473" t="s">
        <v>594</v>
      </c>
      <c r="Z130" s="471">
        <v>-21126.058000000001</v>
      </c>
      <c r="AA130" s="471">
        <v>0</v>
      </c>
      <c r="AB130" s="471">
        <v>-21126.058000000001</v>
      </c>
      <c r="AC130" s="471"/>
      <c r="AD130" s="471">
        <v>-411803.24099999998</v>
      </c>
      <c r="AE130" s="471">
        <v>-104624.308</v>
      </c>
      <c r="AF130" s="471">
        <v>-516427.55</v>
      </c>
      <c r="AG130" s="471"/>
      <c r="AH130" s="471">
        <v>-10250.763999999999</v>
      </c>
      <c r="AI130" s="471">
        <v>-5095.3090000000002</v>
      </c>
      <c r="AJ130" s="471">
        <v>-15346.074000000001</v>
      </c>
      <c r="AK130" s="473" t="s">
        <v>594</v>
      </c>
      <c r="AL130" s="471">
        <v>-2347.84</v>
      </c>
      <c r="AM130" s="471">
        <v>0</v>
      </c>
      <c r="AN130" s="471">
        <v>-2347.84</v>
      </c>
      <c r="AO130" s="471"/>
      <c r="AP130" s="471">
        <v>-5927.201</v>
      </c>
      <c r="AQ130" s="471">
        <v>0</v>
      </c>
      <c r="AR130" s="471">
        <v>-5927.201</v>
      </c>
      <c r="AS130" s="471"/>
      <c r="AT130" s="471">
        <v>-6507.0110000000004</v>
      </c>
      <c r="AU130" s="471">
        <v>0</v>
      </c>
      <c r="AV130" s="471">
        <v>-6507.0110000000004</v>
      </c>
      <c r="AW130" s="473" t="s">
        <v>594</v>
      </c>
      <c r="AX130" s="471">
        <v>81.781999999999996</v>
      </c>
      <c r="AY130" s="471">
        <v>0</v>
      </c>
      <c r="AZ130" s="471">
        <v>81.781999999999996</v>
      </c>
      <c r="BA130" s="471"/>
      <c r="BB130" s="471">
        <v>23.213000000000001</v>
      </c>
      <c r="BC130" s="471">
        <v>0</v>
      </c>
      <c r="BD130" s="471">
        <v>23.213000000000001</v>
      </c>
      <c r="BE130" s="471"/>
      <c r="BF130" s="471">
        <v>-19149.416000000001</v>
      </c>
      <c r="BG130" s="471">
        <v>0</v>
      </c>
      <c r="BH130" s="471">
        <v>-19149.416000000001</v>
      </c>
      <c r="BI130" s="473" t="s">
        <v>594</v>
      </c>
      <c r="BJ130" s="471">
        <v>-2848.9760000000001</v>
      </c>
      <c r="BK130" s="471">
        <v>0</v>
      </c>
      <c r="BL130" s="471">
        <v>-2848.9760000000001</v>
      </c>
      <c r="BM130" s="471"/>
      <c r="BN130" s="471">
        <v>-491.87700000000001</v>
      </c>
      <c r="BO130" s="471">
        <v>0</v>
      </c>
      <c r="BP130" s="471">
        <v>-491.87700000000001</v>
      </c>
      <c r="BQ130" s="471"/>
      <c r="BR130" s="471">
        <v>-2252794.9079999994</v>
      </c>
      <c r="BS130" s="471">
        <v>-179102.66700000002</v>
      </c>
      <c r="BT130" s="471">
        <v>-2431897.5769999996</v>
      </c>
      <c r="BU130" s="473" t="s">
        <v>594</v>
      </c>
      <c r="BV130" s="471">
        <v>-1443343.31</v>
      </c>
      <c r="BW130" s="471">
        <v>-4385.4009999999998</v>
      </c>
      <c r="BX130" s="471">
        <v>-1447728.7109999999</v>
      </c>
      <c r="BY130" s="471"/>
      <c r="BZ130" s="471">
        <v>-2252794.9079999994</v>
      </c>
      <c r="CA130" s="471">
        <v>-179102.66800000003</v>
      </c>
      <c r="CB130" s="471">
        <v>-2431897.5779999997</v>
      </c>
    </row>
    <row r="131" spans="1:80" s="469" customFormat="1" ht="8.25" customHeight="1">
      <c r="A131" s="473" t="s">
        <v>595</v>
      </c>
      <c r="B131" s="471">
        <v>0</v>
      </c>
      <c r="C131" s="471">
        <v>0</v>
      </c>
      <c r="D131" s="471">
        <v>0</v>
      </c>
      <c r="E131" s="471"/>
      <c r="F131" s="471">
        <v>0</v>
      </c>
      <c r="G131" s="471">
        <v>0</v>
      </c>
      <c r="H131" s="471">
        <v>0</v>
      </c>
      <c r="I131" s="471"/>
      <c r="J131" s="471">
        <v>719357.04399999999</v>
      </c>
      <c r="K131" s="471">
        <v>0</v>
      </c>
      <c r="L131" s="471">
        <v>719357.04399999999</v>
      </c>
      <c r="M131" s="473" t="s">
        <v>595</v>
      </c>
      <c r="N131" s="471">
        <v>-98805.379000000001</v>
      </c>
      <c r="O131" s="471">
        <v>0</v>
      </c>
      <c r="P131" s="471">
        <v>-98805.379000000001</v>
      </c>
      <c r="Q131" s="471"/>
      <c r="R131" s="471">
        <v>4.0000000000000001E-3</v>
      </c>
      <c r="S131" s="471">
        <v>0</v>
      </c>
      <c r="T131" s="471">
        <v>4.0000000000000001E-3</v>
      </c>
      <c r="U131" s="471"/>
      <c r="V131" s="471">
        <v>1083137.4739999999</v>
      </c>
      <c r="W131" s="471">
        <v>0</v>
      </c>
      <c r="X131" s="471">
        <v>1083137.4739999999</v>
      </c>
      <c r="Y131" s="473" t="s">
        <v>595</v>
      </c>
      <c r="Z131" s="471">
        <v>1.93</v>
      </c>
      <c r="AA131" s="471">
        <v>0</v>
      </c>
      <c r="AB131" s="471">
        <v>1.93</v>
      </c>
      <c r="AC131" s="471"/>
      <c r="AD131" s="471">
        <v>-1964.2829999999999</v>
      </c>
      <c r="AE131" s="471">
        <v>0</v>
      </c>
      <c r="AF131" s="471">
        <v>-1964.2829999999999</v>
      </c>
      <c r="AG131" s="471"/>
      <c r="AH131" s="471">
        <v>466833.02500000002</v>
      </c>
      <c r="AI131" s="471">
        <v>0</v>
      </c>
      <c r="AJ131" s="471">
        <v>466833.02500000002</v>
      </c>
      <c r="AK131" s="473" t="s">
        <v>595</v>
      </c>
      <c r="AL131" s="471">
        <v>0</v>
      </c>
      <c r="AM131" s="471">
        <v>0</v>
      </c>
      <c r="AN131" s="471">
        <v>0</v>
      </c>
      <c r="AO131" s="471"/>
      <c r="AP131" s="471">
        <v>0</v>
      </c>
      <c r="AQ131" s="471">
        <v>0</v>
      </c>
      <c r="AR131" s="471">
        <v>0</v>
      </c>
      <c r="AS131" s="471"/>
      <c r="AT131" s="471">
        <v>0</v>
      </c>
      <c r="AU131" s="471">
        <v>0</v>
      </c>
      <c r="AV131" s="471">
        <v>0</v>
      </c>
      <c r="AW131" s="473" t="s">
        <v>595</v>
      </c>
      <c r="AX131" s="471">
        <v>0</v>
      </c>
      <c r="AY131" s="471">
        <v>0</v>
      </c>
      <c r="AZ131" s="471">
        <v>0</v>
      </c>
      <c r="BA131" s="471"/>
      <c r="BB131" s="471">
        <v>-207013.245</v>
      </c>
      <c r="BC131" s="471">
        <v>0</v>
      </c>
      <c r="BD131" s="471">
        <v>-207013.245</v>
      </c>
      <c r="BE131" s="471"/>
      <c r="BF131" s="471">
        <v>0</v>
      </c>
      <c r="BG131" s="471">
        <v>0</v>
      </c>
      <c r="BH131" s="471">
        <v>0</v>
      </c>
      <c r="BI131" s="473" t="s">
        <v>595</v>
      </c>
      <c r="BJ131" s="471">
        <v>-24807.332999999999</v>
      </c>
      <c r="BK131" s="471">
        <v>0</v>
      </c>
      <c r="BL131" s="471">
        <v>-24807.332999999999</v>
      </c>
      <c r="BM131" s="471"/>
      <c r="BN131" s="471">
        <v>-26112.923999999999</v>
      </c>
      <c r="BO131" s="471">
        <v>0</v>
      </c>
      <c r="BP131" s="471">
        <v>-26112.923999999999</v>
      </c>
      <c r="BQ131" s="471"/>
      <c r="BR131" s="471">
        <v>1910626.3129999996</v>
      </c>
      <c r="BS131" s="471">
        <v>0</v>
      </c>
      <c r="BT131" s="471">
        <v>1910626.3129999996</v>
      </c>
      <c r="BU131" s="473" t="s">
        <v>595</v>
      </c>
      <c r="BV131" s="471">
        <v>4273.4589999999998</v>
      </c>
      <c r="BW131" s="471">
        <v>715083.55799999996</v>
      </c>
      <c r="BX131" s="471">
        <v>719357.01699999999</v>
      </c>
      <c r="BY131" s="471"/>
      <c r="BZ131" s="471">
        <v>1195542.7279999997</v>
      </c>
      <c r="CA131" s="471">
        <v>715083.55799999996</v>
      </c>
      <c r="CB131" s="471">
        <v>1910626.2859999996</v>
      </c>
    </row>
    <row r="132" spans="1:80" s="469" customFormat="1" ht="8.25" customHeight="1">
      <c r="A132" s="473" t="s">
        <v>596</v>
      </c>
      <c r="B132" s="471">
        <v>1618202.757</v>
      </c>
      <c r="C132" s="471">
        <v>0</v>
      </c>
      <c r="D132" s="471">
        <v>1618202.757</v>
      </c>
      <c r="E132" s="471"/>
      <c r="F132" s="471">
        <v>-1700.625</v>
      </c>
      <c r="G132" s="471">
        <v>0</v>
      </c>
      <c r="H132" s="471">
        <v>-1700.625</v>
      </c>
      <c r="I132" s="471"/>
      <c r="J132" s="471">
        <v>4071132.5240000002</v>
      </c>
      <c r="K132" s="471">
        <v>0</v>
      </c>
      <c r="L132" s="471">
        <v>4071132.5240000002</v>
      </c>
      <c r="M132" s="473" t="s">
        <v>596</v>
      </c>
      <c r="N132" s="471">
        <v>9391.86</v>
      </c>
      <c r="O132" s="471">
        <v>0</v>
      </c>
      <c r="P132" s="471">
        <v>9391.86</v>
      </c>
      <c r="Q132" s="471"/>
      <c r="R132" s="471">
        <v>156480.45699999999</v>
      </c>
      <c r="S132" s="471">
        <v>0</v>
      </c>
      <c r="T132" s="471">
        <v>156480.45699999999</v>
      </c>
      <c r="U132" s="471"/>
      <c r="V132" s="471">
        <v>536514.80700000003</v>
      </c>
      <c r="W132" s="471">
        <v>0</v>
      </c>
      <c r="X132" s="471">
        <v>536514.80700000003</v>
      </c>
      <c r="Y132" s="473" t="s">
        <v>596</v>
      </c>
      <c r="Z132" s="471">
        <v>362724.88799999998</v>
      </c>
      <c r="AA132" s="471">
        <v>0</v>
      </c>
      <c r="AB132" s="471">
        <v>362724.88799999998</v>
      </c>
      <c r="AC132" s="471"/>
      <c r="AD132" s="471">
        <v>789479.46</v>
      </c>
      <c r="AE132" s="471">
        <v>0</v>
      </c>
      <c r="AF132" s="471">
        <v>789479.46</v>
      </c>
      <c r="AG132" s="471"/>
      <c r="AH132" s="471">
        <v>214431.647</v>
      </c>
      <c r="AI132" s="471">
        <v>0</v>
      </c>
      <c r="AJ132" s="471">
        <v>214431.647</v>
      </c>
      <c r="AK132" s="473" t="s">
        <v>596</v>
      </c>
      <c r="AL132" s="471">
        <v>13180.281000000001</v>
      </c>
      <c r="AM132" s="471">
        <v>0</v>
      </c>
      <c r="AN132" s="471">
        <v>13180.281000000001</v>
      </c>
      <c r="AO132" s="471"/>
      <c r="AP132" s="471">
        <v>-36197.546000000002</v>
      </c>
      <c r="AQ132" s="471">
        <v>0</v>
      </c>
      <c r="AR132" s="471">
        <v>-36197.546000000002</v>
      </c>
      <c r="AS132" s="471"/>
      <c r="AT132" s="471">
        <v>192247.283</v>
      </c>
      <c r="AU132" s="471">
        <v>0</v>
      </c>
      <c r="AV132" s="471">
        <v>192247.283</v>
      </c>
      <c r="AW132" s="473" t="s">
        <v>596</v>
      </c>
      <c r="AX132" s="471">
        <v>-54126.862999999998</v>
      </c>
      <c r="AY132" s="471">
        <v>0</v>
      </c>
      <c r="AZ132" s="471">
        <v>-54126.862999999998</v>
      </c>
      <c r="BA132" s="471"/>
      <c r="BB132" s="471">
        <v>301.54399999999998</v>
      </c>
      <c r="BC132" s="471">
        <v>0</v>
      </c>
      <c r="BD132" s="471">
        <v>301.54399999999998</v>
      </c>
      <c r="BE132" s="471"/>
      <c r="BF132" s="471">
        <v>41996.338000000003</v>
      </c>
      <c r="BG132" s="471">
        <v>0</v>
      </c>
      <c r="BH132" s="471">
        <v>41996.338000000003</v>
      </c>
      <c r="BI132" s="473" t="s">
        <v>596</v>
      </c>
      <c r="BJ132" s="471">
        <v>15483.629000000001</v>
      </c>
      <c r="BK132" s="471">
        <v>0</v>
      </c>
      <c r="BL132" s="471">
        <v>15483.629000000001</v>
      </c>
      <c r="BM132" s="471"/>
      <c r="BN132" s="471">
        <v>-1678.873</v>
      </c>
      <c r="BO132" s="471">
        <v>0</v>
      </c>
      <c r="BP132" s="471">
        <v>-1678.873</v>
      </c>
      <c r="BQ132" s="471"/>
      <c r="BR132" s="471">
        <v>7927863.5680000018</v>
      </c>
      <c r="BS132" s="471">
        <v>0</v>
      </c>
      <c r="BT132" s="471">
        <v>7927863.5680000018</v>
      </c>
      <c r="BU132" s="473" t="s">
        <v>596</v>
      </c>
      <c r="BV132" s="471">
        <v>4071132.52</v>
      </c>
      <c r="BW132" s="471">
        <v>0</v>
      </c>
      <c r="BX132" s="471">
        <v>4071132.52</v>
      </c>
      <c r="BY132" s="471"/>
      <c r="BZ132" s="471">
        <v>7927863.5640000012</v>
      </c>
      <c r="CA132" s="471">
        <v>0</v>
      </c>
      <c r="CB132" s="471">
        <v>7927863.5640000012</v>
      </c>
    </row>
    <row r="133" spans="1:80" s="35" customFormat="1" ht="3" customHeight="1">
      <c r="A133" s="473"/>
      <c r="B133" s="471"/>
      <c r="C133" s="471"/>
      <c r="D133" s="471"/>
      <c r="E133" s="471"/>
      <c r="F133" s="471"/>
      <c r="G133" s="471"/>
      <c r="H133" s="471"/>
      <c r="I133" s="471"/>
      <c r="J133" s="471"/>
      <c r="K133" s="471"/>
      <c r="L133" s="471"/>
      <c r="M133" s="473"/>
      <c r="N133" s="471"/>
      <c r="O133" s="471"/>
      <c r="P133" s="471"/>
      <c r="Q133" s="471"/>
      <c r="R133" s="471"/>
      <c r="S133" s="471"/>
      <c r="T133" s="471"/>
      <c r="U133" s="471"/>
      <c r="V133" s="471"/>
      <c r="W133" s="471"/>
      <c r="X133" s="471"/>
      <c r="Y133" s="473"/>
      <c r="Z133" s="471"/>
      <c r="AA133" s="471"/>
      <c r="AB133" s="471"/>
      <c r="AC133" s="471"/>
      <c r="AD133" s="471"/>
      <c r="AE133" s="471"/>
      <c r="AF133" s="471"/>
      <c r="AG133" s="471"/>
      <c r="AH133" s="471"/>
      <c r="AI133" s="471"/>
      <c r="AJ133" s="471"/>
      <c r="AK133" s="473"/>
      <c r="AL133" s="471"/>
      <c r="AM133" s="471"/>
      <c r="AN133" s="471"/>
      <c r="AO133" s="471"/>
      <c r="AP133" s="471"/>
      <c r="AQ133" s="471"/>
      <c r="AR133" s="471"/>
      <c r="AS133" s="471"/>
      <c r="AT133" s="471"/>
      <c r="AU133" s="471"/>
      <c r="AV133" s="471"/>
      <c r="AW133" s="473"/>
      <c r="AX133" s="471"/>
      <c r="AY133" s="471"/>
      <c r="AZ133" s="471"/>
      <c r="BA133" s="471"/>
      <c r="BB133" s="471"/>
      <c r="BC133" s="471"/>
      <c r="BD133" s="471"/>
      <c r="BE133" s="471"/>
      <c r="BF133" s="471"/>
      <c r="BG133" s="471"/>
      <c r="BH133" s="471"/>
      <c r="BI133" s="473"/>
      <c r="BJ133" s="471"/>
      <c r="BK133" s="471"/>
      <c r="BL133" s="471"/>
      <c r="BM133" s="471"/>
      <c r="BN133" s="471"/>
      <c r="BO133" s="471"/>
      <c r="BP133" s="471"/>
      <c r="BQ133" s="471"/>
      <c r="BR133" s="471"/>
      <c r="BS133" s="471"/>
      <c r="BT133" s="471"/>
      <c r="BU133" s="473"/>
      <c r="BV133" s="471"/>
      <c r="BW133" s="471"/>
      <c r="BX133" s="471"/>
      <c r="BY133" s="471"/>
      <c r="BZ133" s="471"/>
      <c r="CA133" s="471"/>
      <c r="CB133" s="471"/>
    </row>
    <row r="134" spans="1:80" s="469" customFormat="1" ht="8.25" customHeight="1">
      <c r="A134" s="466" t="s">
        <v>597</v>
      </c>
      <c r="B134" s="475">
        <v>67825172.484999999</v>
      </c>
      <c r="C134" s="475">
        <v>32547233.550999999</v>
      </c>
      <c r="D134" s="475">
        <v>100372406.036</v>
      </c>
      <c r="E134" s="467"/>
      <c r="F134" s="475">
        <v>1972750.906</v>
      </c>
      <c r="G134" s="475">
        <v>322083.84899999999</v>
      </c>
      <c r="H134" s="475">
        <v>2294834.7560000001</v>
      </c>
      <c r="I134" s="475"/>
      <c r="J134" s="475">
        <v>108231582.71699999</v>
      </c>
      <c r="K134" s="475">
        <v>70430269.656000003</v>
      </c>
      <c r="L134" s="475">
        <v>178661852.37400001</v>
      </c>
      <c r="M134" s="466" t="s">
        <v>597</v>
      </c>
      <c r="N134" s="475">
        <v>8416883.8949999996</v>
      </c>
      <c r="O134" s="475">
        <v>2601082.1549999998</v>
      </c>
      <c r="P134" s="475">
        <v>11017966.050000001</v>
      </c>
      <c r="Q134" s="467"/>
      <c r="R134" s="475">
        <v>12940596.455</v>
      </c>
      <c r="S134" s="475">
        <v>8539350.1309999991</v>
      </c>
      <c r="T134" s="475">
        <v>21479946.587000001</v>
      </c>
      <c r="U134" s="475"/>
      <c r="V134" s="475">
        <v>43021483.247000001</v>
      </c>
      <c r="W134" s="475">
        <v>27797327.063000001</v>
      </c>
      <c r="X134" s="475">
        <v>70818810.311000004</v>
      </c>
      <c r="Y134" s="466" t="s">
        <v>597</v>
      </c>
      <c r="Z134" s="475">
        <v>6326375.0350000001</v>
      </c>
      <c r="AA134" s="475">
        <v>2406765.395</v>
      </c>
      <c r="AB134" s="475">
        <v>8733140.4299999997</v>
      </c>
      <c r="AC134" s="467"/>
      <c r="AD134" s="475">
        <v>45520244.994999997</v>
      </c>
      <c r="AE134" s="475">
        <v>22835596.93</v>
      </c>
      <c r="AF134" s="475">
        <v>68355841.924999997</v>
      </c>
      <c r="AG134" s="475"/>
      <c r="AH134" s="475">
        <v>15699679.603</v>
      </c>
      <c r="AI134" s="475">
        <v>1092829.4569999999</v>
      </c>
      <c r="AJ134" s="475">
        <v>16792509.061000001</v>
      </c>
      <c r="AK134" s="466" t="s">
        <v>597</v>
      </c>
      <c r="AL134" s="475">
        <v>4420894.4380000001</v>
      </c>
      <c r="AM134" s="475">
        <v>934505.978</v>
      </c>
      <c r="AN134" s="475">
        <v>5355400.4160000002</v>
      </c>
      <c r="AO134" s="467"/>
      <c r="AP134" s="475">
        <v>4258079.0630000001</v>
      </c>
      <c r="AQ134" s="475">
        <v>459975.57199999999</v>
      </c>
      <c r="AR134" s="475">
        <v>4718054.6349999998</v>
      </c>
      <c r="AS134" s="475"/>
      <c r="AT134" s="475">
        <v>4653203.3380000005</v>
      </c>
      <c r="AU134" s="475">
        <v>7104717.7300000004</v>
      </c>
      <c r="AV134" s="475">
        <v>11757921.069</v>
      </c>
      <c r="AW134" s="466" t="s">
        <v>597</v>
      </c>
      <c r="AX134" s="475">
        <v>2100376.6310000001</v>
      </c>
      <c r="AY134" s="475">
        <v>30775.418000000001</v>
      </c>
      <c r="AZ134" s="475">
        <v>2131152.0499999998</v>
      </c>
      <c r="BA134" s="467"/>
      <c r="BB134" s="475">
        <v>1039080.709</v>
      </c>
      <c r="BC134" s="475">
        <v>96013.164000000004</v>
      </c>
      <c r="BD134" s="475">
        <v>1135093.8729999999</v>
      </c>
      <c r="BE134" s="475"/>
      <c r="BF134" s="475">
        <v>629917.69099999999</v>
      </c>
      <c r="BG134" s="475">
        <v>1753838.14</v>
      </c>
      <c r="BH134" s="475">
        <v>2383755.8319999999</v>
      </c>
      <c r="BI134" s="466" t="s">
        <v>597</v>
      </c>
      <c r="BJ134" s="475">
        <v>338512.31300000002</v>
      </c>
      <c r="BK134" s="475">
        <v>1530149.125</v>
      </c>
      <c r="BL134" s="475">
        <v>1868661.4380000001</v>
      </c>
      <c r="BM134" s="475"/>
      <c r="BN134" s="475">
        <v>925812.37600000005</v>
      </c>
      <c r="BO134" s="475">
        <v>607779.56000000006</v>
      </c>
      <c r="BP134" s="475">
        <v>1533591.936</v>
      </c>
      <c r="BQ134" s="475"/>
      <c r="BR134" s="475">
        <v>328320645.89700001</v>
      </c>
      <c r="BS134" s="475">
        <v>181090292.87399998</v>
      </c>
      <c r="BT134" s="475">
        <v>509410938.7790001</v>
      </c>
      <c r="BU134" s="466" t="s">
        <v>597</v>
      </c>
      <c r="BV134" s="475">
        <v>107516499.12800001</v>
      </c>
      <c r="BW134" s="475">
        <v>72598915.461999997</v>
      </c>
      <c r="BX134" s="475">
        <v>180115414.59099999</v>
      </c>
      <c r="BY134" s="475"/>
      <c r="BZ134" s="475">
        <v>327605562.30800003</v>
      </c>
      <c r="CA134" s="475">
        <v>183258938.67999998</v>
      </c>
      <c r="CB134" s="475">
        <v>510864500.99600005</v>
      </c>
    </row>
    <row r="135" spans="1:80" s="35" customFormat="1" ht="2.85" customHeight="1">
      <c r="A135" s="481"/>
      <c r="B135" s="482"/>
      <c r="C135" s="482"/>
      <c r="D135" s="482"/>
      <c r="E135" s="482"/>
      <c r="F135" s="482"/>
      <c r="G135" s="482"/>
      <c r="H135" s="482"/>
      <c r="I135" s="482"/>
      <c r="J135" s="482"/>
      <c r="K135" s="482"/>
      <c r="L135" s="482"/>
      <c r="M135" s="481"/>
      <c r="N135" s="482"/>
      <c r="O135" s="482"/>
      <c r="P135" s="482"/>
      <c r="Q135" s="482"/>
      <c r="R135" s="482"/>
      <c r="S135" s="482"/>
      <c r="T135" s="482"/>
      <c r="U135" s="482"/>
      <c r="V135" s="482"/>
      <c r="W135" s="482"/>
      <c r="X135" s="482"/>
      <c r="Y135" s="481"/>
      <c r="Z135" s="482"/>
      <c r="AA135" s="482"/>
      <c r="AB135" s="482"/>
      <c r="AC135" s="482"/>
      <c r="AD135" s="482"/>
      <c r="AE135" s="482"/>
      <c r="AF135" s="482"/>
      <c r="AG135" s="482"/>
      <c r="AH135" s="482"/>
      <c r="AI135" s="482"/>
      <c r="AJ135" s="482"/>
      <c r="AK135" s="481"/>
      <c r="AL135" s="482"/>
      <c r="AM135" s="482"/>
      <c r="AN135" s="482"/>
      <c r="AO135" s="482"/>
      <c r="AP135" s="482"/>
      <c r="AQ135" s="482"/>
      <c r="AR135" s="482"/>
      <c r="AS135" s="482"/>
      <c r="AT135" s="482"/>
      <c r="AU135" s="482"/>
      <c r="AV135" s="482"/>
      <c r="AW135" s="481"/>
      <c r="AX135" s="482"/>
      <c r="AY135" s="482"/>
      <c r="AZ135" s="482"/>
      <c r="BA135" s="482"/>
      <c r="BB135" s="482"/>
      <c r="BC135" s="482"/>
      <c r="BD135" s="482"/>
      <c r="BE135" s="482"/>
      <c r="BF135" s="482"/>
      <c r="BG135" s="482"/>
      <c r="BH135" s="482"/>
      <c r="BI135" s="481"/>
      <c r="BJ135" s="482"/>
      <c r="BK135" s="482"/>
      <c r="BL135" s="482"/>
      <c r="BM135" s="482"/>
      <c r="BN135" s="482"/>
      <c r="BO135" s="482"/>
      <c r="BP135" s="482"/>
      <c r="BQ135" s="482"/>
      <c r="BR135" s="482"/>
      <c r="BS135" s="482"/>
      <c r="BT135" s="482"/>
      <c r="BU135" s="481"/>
      <c r="BV135" s="482"/>
      <c r="BW135" s="482"/>
      <c r="BX135" s="482"/>
      <c r="BY135" s="482"/>
      <c r="BZ135" s="482"/>
      <c r="CA135" s="482"/>
      <c r="CB135" s="482"/>
    </row>
    <row r="136" spans="1:80" s="469" customFormat="1" ht="10.5" customHeight="1">
      <c r="A136" s="466" t="s">
        <v>598</v>
      </c>
      <c r="B136" s="467">
        <v>22488215.460000001</v>
      </c>
      <c r="C136" s="467">
        <v>64247634.159000002</v>
      </c>
      <c r="D136" s="467">
        <v>86735849.620000005</v>
      </c>
      <c r="E136" s="467"/>
      <c r="F136" s="467">
        <v>76413.027000000002</v>
      </c>
      <c r="G136" s="467">
        <v>179587.73</v>
      </c>
      <c r="H136" s="467">
        <v>256000.758</v>
      </c>
      <c r="I136" s="467"/>
      <c r="J136" s="467">
        <v>23011316.620999999</v>
      </c>
      <c r="K136" s="467">
        <v>120183918.447</v>
      </c>
      <c r="L136" s="467">
        <v>143195235.06900001</v>
      </c>
      <c r="M136" s="466" t="s">
        <v>598</v>
      </c>
      <c r="N136" s="467">
        <v>833003.13899999997</v>
      </c>
      <c r="O136" s="467">
        <v>7471901.9809999997</v>
      </c>
      <c r="P136" s="467">
        <v>8304905.1210000003</v>
      </c>
      <c r="Q136" s="467"/>
      <c r="R136" s="467">
        <v>1937478.9750000001</v>
      </c>
      <c r="S136" s="467">
        <v>19496034.056000002</v>
      </c>
      <c r="T136" s="467">
        <v>21433513.030999999</v>
      </c>
      <c r="U136" s="467"/>
      <c r="V136" s="467">
        <v>20134772.482000001</v>
      </c>
      <c r="W136" s="467">
        <v>49991752.784000002</v>
      </c>
      <c r="X136" s="467">
        <v>70126525.266000003</v>
      </c>
      <c r="Y136" s="466" t="s">
        <v>598</v>
      </c>
      <c r="Z136" s="467">
        <v>640929.12300000002</v>
      </c>
      <c r="AA136" s="467">
        <v>16460221.259</v>
      </c>
      <c r="AB136" s="467">
        <v>17101150.383000001</v>
      </c>
      <c r="AC136" s="467"/>
      <c r="AD136" s="467">
        <v>14979625.316</v>
      </c>
      <c r="AE136" s="467">
        <v>14567461.949999999</v>
      </c>
      <c r="AF136" s="467">
        <v>29547087.265999999</v>
      </c>
      <c r="AG136" s="467"/>
      <c r="AH136" s="467">
        <v>3795210.5690000001</v>
      </c>
      <c r="AI136" s="467">
        <v>3800304.2450000001</v>
      </c>
      <c r="AJ136" s="467">
        <v>7595514.8150000004</v>
      </c>
      <c r="AK136" s="466" t="s">
        <v>598</v>
      </c>
      <c r="AL136" s="467">
        <v>190476.62299999999</v>
      </c>
      <c r="AM136" s="467">
        <v>700880.03099999996</v>
      </c>
      <c r="AN136" s="467">
        <v>891356.65500000003</v>
      </c>
      <c r="AO136" s="467"/>
      <c r="AP136" s="467">
        <v>6241664.9989999998</v>
      </c>
      <c r="AQ136" s="467">
        <v>483588</v>
      </c>
      <c r="AR136" s="467">
        <v>6725252.9989999998</v>
      </c>
      <c r="AS136" s="467"/>
      <c r="AT136" s="467">
        <v>838204.85499999998</v>
      </c>
      <c r="AU136" s="467">
        <v>16073134.858999999</v>
      </c>
      <c r="AV136" s="467">
        <v>16911339.715</v>
      </c>
      <c r="AW136" s="466" t="s">
        <v>598</v>
      </c>
      <c r="AX136" s="467">
        <v>4135820.65</v>
      </c>
      <c r="AY136" s="467">
        <v>0</v>
      </c>
      <c r="AZ136" s="467">
        <v>4135820.65</v>
      </c>
      <c r="BA136" s="467"/>
      <c r="BB136" s="467">
        <v>1735.3409999999999</v>
      </c>
      <c r="BC136" s="467">
        <v>2534.1790000000001</v>
      </c>
      <c r="BD136" s="467">
        <v>4269.5209999999997</v>
      </c>
      <c r="BE136" s="467"/>
      <c r="BF136" s="467">
        <v>916093.90800000005</v>
      </c>
      <c r="BG136" s="467">
        <v>787875.46900000004</v>
      </c>
      <c r="BH136" s="467">
        <v>1703969.378</v>
      </c>
      <c r="BI136" s="466" t="s">
        <v>598</v>
      </c>
      <c r="BJ136" s="467">
        <v>735846.94200000004</v>
      </c>
      <c r="BK136" s="467">
        <v>94306.323999999993</v>
      </c>
      <c r="BL136" s="467">
        <v>830153.26699999999</v>
      </c>
      <c r="BM136" s="467"/>
      <c r="BN136" s="467">
        <v>0</v>
      </c>
      <c r="BO136" s="467">
        <v>3248305.4849999999</v>
      </c>
      <c r="BP136" s="467">
        <v>3248305.4849999999</v>
      </c>
      <c r="BQ136" s="467"/>
      <c r="BR136" s="467">
        <v>100956808.03000002</v>
      </c>
      <c r="BS136" s="467">
        <v>317789440.95800006</v>
      </c>
      <c r="BT136" s="467">
        <v>418746248.99900001</v>
      </c>
      <c r="BU136" s="466" t="s">
        <v>598</v>
      </c>
      <c r="BV136" s="467">
        <v>23011316.620999999</v>
      </c>
      <c r="BW136" s="467">
        <v>120187501.22</v>
      </c>
      <c r="BX136" s="467">
        <v>143198817.84200001</v>
      </c>
      <c r="BY136" s="467"/>
      <c r="BZ136" s="467">
        <v>100956808.03</v>
      </c>
      <c r="CA136" s="467">
        <v>317793023.73100007</v>
      </c>
      <c r="CB136" s="467">
        <v>418749831.77200001</v>
      </c>
    </row>
    <row r="137" spans="1:80" s="469" customFormat="1" ht="8.25" customHeight="1">
      <c r="A137" s="473" t="s">
        <v>599</v>
      </c>
      <c r="B137" s="471">
        <v>8189268.2089999998</v>
      </c>
      <c r="C137" s="471">
        <v>9737458.9269999992</v>
      </c>
      <c r="D137" s="471">
        <v>17926727.136</v>
      </c>
      <c r="E137" s="471"/>
      <c r="F137" s="471">
        <v>76413.027000000002</v>
      </c>
      <c r="G137" s="471">
        <v>10078.698</v>
      </c>
      <c r="H137" s="471">
        <v>86491.725999999995</v>
      </c>
      <c r="I137" s="471"/>
      <c r="J137" s="471">
        <v>5041091.0690000001</v>
      </c>
      <c r="K137" s="471">
        <v>13718026.554</v>
      </c>
      <c r="L137" s="471">
        <v>18759117.623</v>
      </c>
      <c r="M137" s="473" t="s">
        <v>599</v>
      </c>
      <c r="N137" s="471">
        <v>577847.22699999996</v>
      </c>
      <c r="O137" s="471">
        <v>321855.05300000001</v>
      </c>
      <c r="P137" s="471">
        <v>899702.28</v>
      </c>
      <c r="Q137" s="471"/>
      <c r="R137" s="471">
        <v>1111699.4839999999</v>
      </c>
      <c r="S137" s="471">
        <v>1370745.1359999999</v>
      </c>
      <c r="T137" s="471">
        <v>2482444.62</v>
      </c>
      <c r="U137" s="471"/>
      <c r="V137" s="471">
        <v>3622995.074</v>
      </c>
      <c r="W137" s="471">
        <v>7311532.2659999998</v>
      </c>
      <c r="X137" s="471">
        <v>10934527.34</v>
      </c>
      <c r="Y137" s="473" t="s">
        <v>599</v>
      </c>
      <c r="Z137" s="471">
        <v>385769.93199999997</v>
      </c>
      <c r="AA137" s="471">
        <v>1017062.313</v>
      </c>
      <c r="AB137" s="471">
        <v>1402832.246</v>
      </c>
      <c r="AC137" s="471"/>
      <c r="AD137" s="471">
        <v>1966389.514</v>
      </c>
      <c r="AE137" s="471">
        <v>2865543.5440000002</v>
      </c>
      <c r="AF137" s="471">
        <v>4831933.0580000002</v>
      </c>
      <c r="AG137" s="471"/>
      <c r="AH137" s="471">
        <v>1500</v>
      </c>
      <c r="AI137" s="471">
        <v>0</v>
      </c>
      <c r="AJ137" s="471">
        <v>1500</v>
      </c>
      <c r="AK137" s="473" t="s">
        <v>599</v>
      </c>
      <c r="AL137" s="471">
        <v>190331.38399999999</v>
      </c>
      <c r="AM137" s="471">
        <v>143422.443</v>
      </c>
      <c r="AN137" s="471">
        <v>333753.82699999999</v>
      </c>
      <c r="AO137" s="471"/>
      <c r="AP137" s="471">
        <v>21465.879000000001</v>
      </c>
      <c r="AQ137" s="471">
        <v>0</v>
      </c>
      <c r="AR137" s="471">
        <v>21465.879000000001</v>
      </c>
      <c r="AS137" s="471"/>
      <c r="AT137" s="471">
        <v>827792.99800000002</v>
      </c>
      <c r="AU137" s="471">
        <v>1610962.06</v>
      </c>
      <c r="AV137" s="471">
        <v>2438755.0589999999</v>
      </c>
      <c r="AW137" s="473" t="s">
        <v>599</v>
      </c>
      <c r="AX137" s="471">
        <v>0</v>
      </c>
      <c r="AY137" s="471">
        <v>0</v>
      </c>
      <c r="AZ137" s="471">
        <v>0</v>
      </c>
      <c r="BA137" s="471"/>
      <c r="BB137" s="471">
        <v>1735.3409999999999</v>
      </c>
      <c r="BC137" s="471">
        <v>2534.1790000000001</v>
      </c>
      <c r="BD137" s="471">
        <v>4269.5209999999997</v>
      </c>
      <c r="BE137" s="471"/>
      <c r="BF137" s="471">
        <v>915886.80799999996</v>
      </c>
      <c r="BG137" s="471">
        <v>440942.54300000001</v>
      </c>
      <c r="BH137" s="471">
        <v>1356829.351</v>
      </c>
      <c r="BI137" s="473" t="s">
        <v>599</v>
      </c>
      <c r="BJ137" s="471">
        <v>735846.94200000004</v>
      </c>
      <c r="BK137" s="471">
        <v>94306.323999999993</v>
      </c>
      <c r="BL137" s="471">
        <v>830153.26699999999</v>
      </c>
      <c r="BM137" s="471"/>
      <c r="BN137" s="471">
        <v>0</v>
      </c>
      <c r="BO137" s="471">
        <v>13288.691000000001</v>
      </c>
      <c r="BP137" s="471">
        <v>13288.691000000001</v>
      </c>
      <c r="BQ137" s="471"/>
      <c r="BR137" s="471">
        <v>23666032.887999997</v>
      </c>
      <c r="BS137" s="471">
        <v>38657758.730999999</v>
      </c>
      <c r="BT137" s="471">
        <v>62323791.623999991</v>
      </c>
      <c r="BU137" s="473" t="s">
        <v>599</v>
      </c>
      <c r="BV137" s="471">
        <v>5041091.0690000001</v>
      </c>
      <c r="BW137" s="471">
        <v>13721609.327</v>
      </c>
      <c r="BX137" s="471">
        <v>18762700.396000002</v>
      </c>
      <c r="BY137" s="471"/>
      <c r="BZ137" s="471">
        <v>23666032.887999997</v>
      </c>
      <c r="CA137" s="471">
        <v>38661341.504000001</v>
      </c>
      <c r="CB137" s="471">
        <v>62327374.396999985</v>
      </c>
    </row>
    <row r="138" spans="1:80" s="469" customFormat="1" ht="8.25" customHeight="1">
      <c r="A138" s="473" t="s">
        <v>600</v>
      </c>
      <c r="B138" s="471">
        <v>14152272.252</v>
      </c>
      <c r="C138" s="471">
        <v>5249379.6390000004</v>
      </c>
      <c r="D138" s="471">
        <v>19401651.892000001</v>
      </c>
      <c r="E138" s="471"/>
      <c r="F138" s="471">
        <v>0</v>
      </c>
      <c r="G138" s="471">
        <v>169509.03200000001</v>
      </c>
      <c r="H138" s="471">
        <v>169509.03200000001</v>
      </c>
      <c r="I138" s="471"/>
      <c r="J138" s="471">
        <v>17953357.897999998</v>
      </c>
      <c r="K138" s="471">
        <v>59073761.667999998</v>
      </c>
      <c r="L138" s="471">
        <v>77027119.566</v>
      </c>
      <c r="M138" s="473" t="s">
        <v>600</v>
      </c>
      <c r="N138" s="471">
        <v>255155.91200000001</v>
      </c>
      <c r="O138" s="471">
        <v>7150046.9270000001</v>
      </c>
      <c r="P138" s="471">
        <v>7405202.8399999999</v>
      </c>
      <c r="Q138" s="471"/>
      <c r="R138" s="471">
        <v>825779.49100000004</v>
      </c>
      <c r="S138" s="471">
        <v>6992255.7359999996</v>
      </c>
      <c r="T138" s="471">
        <v>7818035.227</v>
      </c>
      <c r="U138" s="471"/>
      <c r="V138" s="471">
        <v>3406495.554</v>
      </c>
      <c r="W138" s="471">
        <v>17146460.300999999</v>
      </c>
      <c r="X138" s="471">
        <v>20552955.855</v>
      </c>
      <c r="Y138" s="473" t="s">
        <v>600</v>
      </c>
      <c r="Z138" s="471">
        <v>255159.19</v>
      </c>
      <c r="AA138" s="471">
        <v>149168.258</v>
      </c>
      <c r="AB138" s="471">
        <v>404327.44900000002</v>
      </c>
      <c r="AC138" s="471"/>
      <c r="AD138" s="471">
        <v>12611989.34</v>
      </c>
      <c r="AE138" s="471">
        <v>1495630.0560000001</v>
      </c>
      <c r="AF138" s="471">
        <v>14107619.396</v>
      </c>
      <c r="AG138" s="471"/>
      <c r="AH138" s="471">
        <v>3793516.2459999998</v>
      </c>
      <c r="AI138" s="471">
        <v>0</v>
      </c>
      <c r="AJ138" s="471">
        <v>3793516.2459999998</v>
      </c>
      <c r="AK138" s="473" t="s">
        <v>600</v>
      </c>
      <c r="AL138" s="471">
        <v>145.239</v>
      </c>
      <c r="AM138" s="471">
        <v>84862.202999999994</v>
      </c>
      <c r="AN138" s="471">
        <v>85007.442999999999</v>
      </c>
      <c r="AO138" s="471"/>
      <c r="AP138" s="471">
        <v>6220199.1200000001</v>
      </c>
      <c r="AQ138" s="471">
        <v>0</v>
      </c>
      <c r="AR138" s="471">
        <v>6220199.1200000001</v>
      </c>
      <c r="AS138" s="471"/>
      <c r="AT138" s="471">
        <v>10411.857</v>
      </c>
      <c r="AU138" s="471">
        <v>4079998.2310000001</v>
      </c>
      <c r="AV138" s="471">
        <v>4090410.088</v>
      </c>
      <c r="AW138" s="473" t="s">
        <v>600</v>
      </c>
      <c r="AX138" s="471">
        <v>4135820.65</v>
      </c>
      <c r="AY138" s="471">
        <v>0</v>
      </c>
      <c r="AZ138" s="471">
        <v>4135820.65</v>
      </c>
      <c r="BA138" s="471"/>
      <c r="BB138" s="471">
        <v>0</v>
      </c>
      <c r="BC138" s="471">
        <v>0</v>
      </c>
      <c r="BD138" s="471">
        <v>0</v>
      </c>
      <c r="BE138" s="471"/>
      <c r="BF138" s="471">
        <v>207.1</v>
      </c>
      <c r="BG138" s="471">
        <v>346932.92599999998</v>
      </c>
      <c r="BH138" s="471">
        <v>347140.02600000001</v>
      </c>
      <c r="BI138" s="473" t="s">
        <v>600</v>
      </c>
      <c r="BJ138" s="471">
        <v>0</v>
      </c>
      <c r="BK138" s="471">
        <v>0</v>
      </c>
      <c r="BL138" s="471">
        <v>0</v>
      </c>
      <c r="BM138" s="471"/>
      <c r="BN138" s="471">
        <v>0</v>
      </c>
      <c r="BO138" s="471">
        <v>299510.31099999999</v>
      </c>
      <c r="BP138" s="471">
        <v>299510.31099999999</v>
      </c>
      <c r="BQ138" s="471"/>
      <c r="BR138" s="471">
        <v>63620509.848999992</v>
      </c>
      <c r="BS138" s="471">
        <v>102237515.288</v>
      </c>
      <c r="BT138" s="471">
        <v>165858025.141</v>
      </c>
      <c r="BU138" s="473" t="s">
        <v>600</v>
      </c>
      <c r="BV138" s="471">
        <v>17953357.897999998</v>
      </c>
      <c r="BW138" s="471">
        <v>59073761.667999998</v>
      </c>
      <c r="BX138" s="471">
        <v>77027119.566</v>
      </c>
      <c r="BY138" s="471"/>
      <c r="BZ138" s="471">
        <v>63620509.848999992</v>
      </c>
      <c r="CA138" s="471">
        <v>102237515.288</v>
      </c>
      <c r="CB138" s="471">
        <v>165858025.141</v>
      </c>
    </row>
    <row r="139" spans="1:80" s="469" customFormat="1" ht="8.25" customHeight="1">
      <c r="A139" s="473" t="s">
        <v>601</v>
      </c>
      <c r="B139" s="471">
        <v>146674.99799999999</v>
      </c>
      <c r="C139" s="471">
        <v>49254654.792000003</v>
      </c>
      <c r="D139" s="471">
        <v>49401329.791000001</v>
      </c>
      <c r="E139" s="471"/>
      <c r="F139" s="471">
        <v>0</v>
      </c>
      <c r="G139" s="471">
        <v>0</v>
      </c>
      <c r="H139" s="471">
        <v>0</v>
      </c>
      <c r="I139" s="471"/>
      <c r="J139" s="471">
        <v>0</v>
      </c>
      <c r="K139" s="471">
        <v>47390250.770000003</v>
      </c>
      <c r="L139" s="471">
        <v>47390250.770000003</v>
      </c>
      <c r="M139" s="473" t="s">
        <v>601</v>
      </c>
      <c r="N139" s="471">
        <v>0</v>
      </c>
      <c r="O139" s="471">
        <v>0</v>
      </c>
      <c r="P139" s="471">
        <v>0</v>
      </c>
      <c r="Q139" s="471"/>
      <c r="R139" s="471">
        <v>0</v>
      </c>
      <c r="S139" s="471">
        <v>11133033.183</v>
      </c>
      <c r="T139" s="471">
        <v>11133033.183</v>
      </c>
      <c r="U139" s="471"/>
      <c r="V139" s="471">
        <v>13105281.853</v>
      </c>
      <c r="W139" s="471">
        <v>25533760.215999998</v>
      </c>
      <c r="X139" s="471">
        <v>38639042.07</v>
      </c>
      <c r="Y139" s="473" t="s">
        <v>601</v>
      </c>
      <c r="Z139" s="471">
        <v>0</v>
      </c>
      <c r="AA139" s="471">
        <v>15293990.686000001</v>
      </c>
      <c r="AB139" s="471">
        <v>15293990.686000001</v>
      </c>
      <c r="AC139" s="471"/>
      <c r="AD139" s="471">
        <v>0</v>
      </c>
      <c r="AE139" s="471">
        <v>10202429.592</v>
      </c>
      <c r="AF139" s="471">
        <v>10202429.592</v>
      </c>
      <c r="AG139" s="471"/>
      <c r="AH139" s="471">
        <v>0</v>
      </c>
      <c r="AI139" s="471">
        <v>3800304.2450000001</v>
      </c>
      <c r="AJ139" s="471">
        <v>3800304.2450000001</v>
      </c>
      <c r="AK139" s="473" t="s">
        <v>601</v>
      </c>
      <c r="AL139" s="471">
        <v>0</v>
      </c>
      <c r="AM139" s="471">
        <v>472595.38400000002</v>
      </c>
      <c r="AN139" s="471">
        <v>472595.38400000002</v>
      </c>
      <c r="AO139" s="471"/>
      <c r="AP139" s="471">
        <v>0</v>
      </c>
      <c r="AQ139" s="471">
        <v>483588</v>
      </c>
      <c r="AR139" s="471">
        <v>483588</v>
      </c>
      <c r="AS139" s="471"/>
      <c r="AT139" s="471">
        <v>0</v>
      </c>
      <c r="AU139" s="471">
        <v>10382174.567</v>
      </c>
      <c r="AV139" s="471">
        <v>10382174.567</v>
      </c>
      <c r="AW139" s="473" t="s">
        <v>601</v>
      </c>
      <c r="AX139" s="471">
        <v>0</v>
      </c>
      <c r="AY139" s="471">
        <v>0</v>
      </c>
      <c r="AZ139" s="471">
        <v>0</v>
      </c>
      <c r="BA139" s="471"/>
      <c r="BB139" s="471">
        <v>0</v>
      </c>
      <c r="BC139" s="471">
        <v>0</v>
      </c>
      <c r="BD139" s="471">
        <v>0</v>
      </c>
      <c r="BE139" s="471"/>
      <c r="BF139" s="471">
        <v>0</v>
      </c>
      <c r="BG139" s="471">
        <v>0</v>
      </c>
      <c r="BH139" s="471">
        <v>0</v>
      </c>
      <c r="BI139" s="473" t="s">
        <v>601</v>
      </c>
      <c r="BJ139" s="471">
        <v>0</v>
      </c>
      <c r="BK139" s="471">
        <v>0</v>
      </c>
      <c r="BL139" s="471">
        <v>0</v>
      </c>
      <c r="BM139" s="471"/>
      <c r="BN139" s="471">
        <v>0</v>
      </c>
      <c r="BO139" s="471">
        <v>2935506.483</v>
      </c>
      <c r="BP139" s="471">
        <v>2935506.483</v>
      </c>
      <c r="BQ139" s="471"/>
      <c r="BR139" s="471">
        <v>13251956.851</v>
      </c>
      <c r="BS139" s="471">
        <v>176882287.91800001</v>
      </c>
      <c r="BT139" s="471">
        <v>190134244.77100003</v>
      </c>
      <c r="BU139" s="473" t="s">
        <v>601</v>
      </c>
      <c r="BV139" s="471">
        <v>0</v>
      </c>
      <c r="BW139" s="471">
        <v>47390250.770000003</v>
      </c>
      <c r="BX139" s="471">
        <v>47390250.770000003</v>
      </c>
      <c r="BY139" s="471"/>
      <c r="BZ139" s="471">
        <v>13251956.851</v>
      </c>
      <c r="CA139" s="471">
        <v>176882287.91800001</v>
      </c>
      <c r="CB139" s="471">
        <v>190134244.77100003</v>
      </c>
    </row>
    <row r="140" spans="1:80" s="469" customFormat="1" ht="8.25" customHeight="1">
      <c r="A140" s="473" t="s">
        <v>602</v>
      </c>
      <c r="B140" s="471">
        <v>0</v>
      </c>
      <c r="C140" s="471">
        <v>6140.8</v>
      </c>
      <c r="D140" s="471">
        <v>6140.8</v>
      </c>
      <c r="E140" s="471"/>
      <c r="F140" s="471">
        <v>0</v>
      </c>
      <c r="G140" s="471">
        <v>0</v>
      </c>
      <c r="H140" s="471">
        <v>0</v>
      </c>
      <c r="I140" s="471"/>
      <c r="J140" s="471">
        <v>16867.653999999999</v>
      </c>
      <c r="K140" s="471">
        <v>1879.4549999999999</v>
      </c>
      <c r="L140" s="471">
        <v>18747.109</v>
      </c>
      <c r="M140" s="473" t="s">
        <v>602</v>
      </c>
      <c r="N140" s="471">
        <v>0</v>
      </c>
      <c r="O140" s="471">
        <v>0</v>
      </c>
      <c r="P140" s="471">
        <v>0</v>
      </c>
      <c r="Q140" s="471"/>
      <c r="R140" s="471">
        <v>0</v>
      </c>
      <c r="S140" s="471">
        <v>0</v>
      </c>
      <c r="T140" s="471">
        <v>0</v>
      </c>
      <c r="U140" s="471"/>
      <c r="V140" s="471">
        <v>0</v>
      </c>
      <c r="W140" s="471">
        <v>0</v>
      </c>
      <c r="X140" s="471">
        <v>0</v>
      </c>
      <c r="Y140" s="473" t="s">
        <v>602</v>
      </c>
      <c r="Z140" s="471">
        <v>0</v>
      </c>
      <c r="AA140" s="471">
        <v>0</v>
      </c>
      <c r="AB140" s="471">
        <v>0</v>
      </c>
      <c r="AC140" s="471"/>
      <c r="AD140" s="471">
        <v>401246.46100000001</v>
      </c>
      <c r="AE140" s="471">
        <v>3858.7570000000001</v>
      </c>
      <c r="AF140" s="471">
        <v>405105.21899999998</v>
      </c>
      <c r="AG140" s="471"/>
      <c r="AH140" s="471">
        <v>194.32300000000001</v>
      </c>
      <c r="AI140" s="471">
        <v>0</v>
      </c>
      <c r="AJ140" s="471">
        <v>194.32300000000001</v>
      </c>
      <c r="AK140" s="473" t="s">
        <v>602</v>
      </c>
      <c r="AL140" s="471">
        <v>0</v>
      </c>
      <c r="AM140" s="471">
        <v>0</v>
      </c>
      <c r="AN140" s="471">
        <v>0</v>
      </c>
      <c r="AO140" s="471"/>
      <c r="AP140" s="471">
        <v>0</v>
      </c>
      <c r="AQ140" s="471">
        <v>0</v>
      </c>
      <c r="AR140" s="471">
        <v>0</v>
      </c>
      <c r="AS140" s="471"/>
      <c r="AT140" s="471">
        <v>0</v>
      </c>
      <c r="AU140" s="471">
        <v>0</v>
      </c>
      <c r="AV140" s="471">
        <v>0</v>
      </c>
      <c r="AW140" s="473" t="s">
        <v>602</v>
      </c>
      <c r="AX140" s="471">
        <v>0</v>
      </c>
      <c r="AY140" s="471">
        <v>0</v>
      </c>
      <c r="AZ140" s="471">
        <v>0</v>
      </c>
      <c r="BA140" s="471"/>
      <c r="BB140" s="471">
        <v>0</v>
      </c>
      <c r="BC140" s="471">
        <v>0</v>
      </c>
      <c r="BD140" s="471">
        <v>0</v>
      </c>
      <c r="BE140" s="471"/>
      <c r="BF140" s="471">
        <v>0</v>
      </c>
      <c r="BG140" s="471">
        <v>0</v>
      </c>
      <c r="BH140" s="471">
        <v>0</v>
      </c>
      <c r="BI140" s="473" t="s">
        <v>602</v>
      </c>
      <c r="BJ140" s="471">
        <v>0</v>
      </c>
      <c r="BK140" s="471">
        <v>0</v>
      </c>
      <c r="BL140" s="471">
        <v>0</v>
      </c>
      <c r="BM140" s="471"/>
      <c r="BN140" s="471">
        <v>0</v>
      </c>
      <c r="BO140" s="471">
        <v>0</v>
      </c>
      <c r="BP140" s="471">
        <v>0</v>
      </c>
      <c r="BQ140" s="471"/>
      <c r="BR140" s="471">
        <v>418308.43799999997</v>
      </c>
      <c r="BS140" s="471">
        <v>11879.012000000001</v>
      </c>
      <c r="BT140" s="471">
        <v>430187.45099999994</v>
      </c>
      <c r="BU140" s="473" t="s">
        <v>602</v>
      </c>
      <c r="BV140" s="471">
        <v>16867.653999999999</v>
      </c>
      <c r="BW140" s="471">
        <v>1879.454</v>
      </c>
      <c r="BX140" s="471">
        <v>18747.109</v>
      </c>
      <c r="BY140" s="471"/>
      <c r="BZ140" s="471">
        <v>418308.43799999997</v>
      </c>
      <c r="CA140" s="471">
        <v>11879.011</v>
      </c>
      <c r="CB140" s="471">
        <v>430187.45099999994</v>
      </c>
    </row>
    <row r="141" spans="1:80" s="7" customFormat="1" ht="6.75" customHeight="1" thickBot="1">
      <c r="A141" s="537"/>
      <c r="B141" s="537"/>
      <c r="C141" s="537"/>
      <c r="D141" s="537"/>
      <c r="E141" s="537"/>
      <c r="F141" s="537"/>
      <c r="G141" s="537"/>
      <c r="H141" s="537"/>
      <c r="I141" s="537"/>
      <c r="J141" s="537"/>
      <c r="K141" s="537"/>
      <c r="L141" s="537"/>
      <c r="M141" s="538"/>
      <c r="N141" s="538"/>
      <c r="O141" s="538"/>
      <c r="P141" s="538"/>
      <c r="Q141" s="538"/>
      <c r="R141" s="538"/>
      <c r="S141" s="538"/>
      <c r="T141" s="538"/>
      <c r="U141" s="538"/>
      <c r="V141" s="538"/>
      <c r="W141" s="538"/>
      <c r="X141" s="538"/>
      <c r="Y141" s="538"/>
      <c r="Z141" s="538"/>
      <c r="AA141" s="538"/>
      <c r="AB141" s="538"/>
      <c r="AC141" s="538"/>
      <c r="AD141" s="538"/>
      <c r="AE141" s="538"/>
      <c r="AF141" s="538"/>
      <c r="AG141" s="538"/>
      <c r="AH141" s="538"/>
      <c r="AI141" s="538"/>
      <c r="AJ141" s="538"/>
      <c r="AK141" s="538"/>
      <c r="AL141" s="538"/>
      <c r="AM141" s="538"/>
      <c r="AN141" s="538"/>
      <c r="AO141" s="538"/>
      <c r="AP141" s="538"/>
      <c r="AQ141" s="538"/>
      <c r="AR141" s="538"/>
      <c r="AS141" s="538"/>
      <c r="AT141" s="538"/>
      <c r="AU141" s="538"/>
      <c r="AV141" s="538"/>
      <c r="AW141" s="538"/>
      <c r="AX141" s="538"/>
      <c r="AY141" s="538"/>
      <c r="AZ141" s="538"/>
      <c r="BA141" s="538"/>
      <c r="BB141" s="539"/>
      <c r="BC141" s="539"/>
      <c r="BD141" s="539"/>
      <c r="BE141" s="538"/>
      <c r="BF141" s="538"/>
      <c r="BG141" s="538"/>
      <c r="BH141" s="538"/>
      <c r="BI141" s="538"/>
      <c r="BJ141" s="538"/>
      <c r="BK141" s="538"/>
      <c r="BL141" s="538"/>
      <c r="BM141" s="538"/>
      <c r="BN141" s="538"/>
      <c r="BO141" s="538"/>
      <c r="BP141" s="538"/>
      <c r="BQ141" s="538"/>
      <c r="BR141" s="538"/>
      <c r="BS141" s="538"/>
      <c r="BT141" s="538"/>
      <c r="BU141" s="538"/>
      <c r="BV141" s="538"/>
      <c r="BW141" s="538"/>
      <c r="BX141" s="538"/>
      <c r="BY141" s="538"/>
      <c r="BZ141" s="538"/>
      <c r="CA141" s="538"/>
      <c r="CB141" s="538"/>
    </row>
    <row r="142" spans="1:80" s="492" customFormat="1" ht="13.5" customHeight="1" thickTop="1">
      <c r="A142" s="540" t="s">
        <v>550</v>
      </c>
      <c r="B142" s="541"/>
      <c r="C142" s="541"/>
      <c r="D142" s="541"/>
      <c r="E142" s="488"/>
      <c r="F142" s="488"/>
      <c r="G142" s="488"/>
      <c r="H142" s="488"/>
      <c r="I142" s="488"/>
      <c r="J142" s="488"/>
      <c r="K142" s="488"/>
      <c r="L142" s="488"/>
      <c r="M142" s="489" t="s">
        <v>550</v>
      </c>
      <c r="N142" s="490"/>
      <c r="O142" s="490"/>
      <c r="P142" s="490"/>
      <c r="Q142" s="490"/>
      <c r="R142" s="490"/>
      <c r="S142" s="490"/>
      <c r="T142" s="490"/>
      <c r="U142" s="490"/>
      <c r="V142" s="490"/>
      <c r="W142" s="490"/>
      <c r="X142" s="490"/>
      <c r="Y142" s="489" t="s">
        <v>550</v>
      </c>
      <c r="Z142" s="491"/>
      <c r="AA142" s="491"/>
      <c r="AB142" s="491"/>
      <c r="AC142" s="491"/>
      <c r="AD142" s="491"/>
      <c r="AE142" s="491"/>
      <c r="AF142" s="491"/>
      <c r="AG142" s="491"/>
      <c r="AH142" s="491"/>
      <c r="AI142" s="491"/>
      <c r="AJ142" s="491"/>
      <c r="AK142" s="489" t="s">
        <v>550</v>
      </c>
      <c r="AL142" s="491"/>
      <c r="AM142" s="491"/>
      <c r="AN142" s="491"/>
      <c r="AO142" s="491"/>
      <c r="AP142" s="491"/>
      <c r="AQ142" s="491"/>
      <c r="AR142" s="491"/>
      <c r="AS142" s="491"/>
      <c r="AT142" s="491"/>
      <c r="AU142" s="491"/>
      <c r="AV142" s="491"/>
      <c r="AW142" s="489" t="s">
        <v>550</v>
      </c>
      <c r="AX142" s="489"/>
      <c r="AY142" s="489"/>
      <c r="AZ142" s="489"/>
      <c r="BA142" s="489"/>
      <c r="BB142" s="491"/>
      <c r="BC142" s="491"/>
      <c r="BD142" s="491"/>
      <c r="BE142" s="491"/>
      <c r="BF142" s="491"/>
      <c r="BG142" s="491"/>
      <c r="BH142" s="491"/>
      <c r="BI142" s="489" t="s">
        <v>550</v>
      </c>
      <c r="BJ142" s="491"/>
      <c r="BK142" s="491"/>
      <c r="BL142" s="491"/>
      <c r="BM142" s="491"/>
      <c r="BN142" s="491"/>
      <c r="BO142" s="491"/>
      <c r="BP142" s="491"/>
      <c r="BQ142" s="491"/>
      <c r="BR142" s="489"/>
      <c r="BS142" s="489"/>
      <c r="BT142" s="489"/>
      <c r="BU142" s="489" t="s">
        <v>550</v>
      </c>
      <c r="BV142" s="489"/>
      <c r="BW142" s="489"/>
      <c r="BX142" s="489"/>
      <c r="BY142" s="489"/>
      <c r="BZ142" s="489"/>
      <c r="CA142" s="489"/>
      <c r="CB142" s="489"/>
    </row>
    <row r="143" spans="1:80" s="492" customFormat="1" ht="13.5" customHeight="1">
      <c r="A143" s="542" t="s">
        <v>603</v>
      </c>
      <c r="B143" s="543"/>
      <c r="C143" s="543"/>
      <c r="D143" s="543"/>
      <c r="E143" s="543"/>
      <c r="F143" s="543"/>
      <c r="G143" s="543"/>
      <c r="H143" s="543"/>
      <c r="I143" s="543"/>
      <c r="J143" s="543"/>
      <c r="K143" s="543"/>
      <c r="L143" s="543"/>
      <c r="M143" s="542" t="s">
        <v>603</v>
      </c>
      <c r="N143" s="490"/>
      <c r="O143" s="490"/>
      <c r="P143" s="490"/>
      <c r="Q143" s="490"/>
      <c r="R143" s="490"/>
      <c r="S143" s="490"/>
      <c r="T143" s="490"/>
      <c r="U143" s="490"/>
      <c r="V143" s="490"/>
      <c r="W143" s="490"/>
      <c r="X143" s="490"/>
      <c r="Y143" s="542" t="s">
        <v>603</v>
      </c>
      <c r="Z143" s="490"/>
      <c r="AA143" s="490"/>
      <c r="AB143" s="490"/>
      <c r="AC143" s="490"/>
      <c r="AD143" s="490"/>
      <c r="AE143" s="490"/>
      <c r="AF143" s="490"/>
      <c r="AG143" s="490"/>
      <c r="AH143" s="490"/>
      <c r="AI143" s="490"/>
      <c r="AJ143" s="490"/>
      <c r="AK143" s="542" t="s">
        <v>603</v>
      </c>
      <c r="AL143" s="490"/>
      <c r="AM143" s="490"/>
      <c r="AN143" s="490"/>
      <c r="AO143" s="490"/>
      <c r="AP143" s="490"/>
      <c r="AQ143" s="490"/>
      <c r="AR143" s="490"/>
      <c r="AS143" s="490"/>
      <c r="AT143" s="490"/>
      <c r="AU143" s="490"/>
      <c r="AV143" s="490"/>
      <c r="AW143" s="542" t="s">
        <v>603</v>
      </c>
      <c r="AX143" s="542"/>
      <c r="AY143" s="542"/>
      <c r="AZ143" s="542"/>
      <c r="BA143" s="542"/>
      <c r="BB143" s="490"/>
      <c r="BC143" s="490"/>
      <c r="BD143" s="490"/>
      <c r="BE143" s="490"/>
      <c r="BF143" s="490"/>
      <c r="BG143" s="490"/>
      <c r="BH143" s="490"/>
      <c r="BI143" s="542" t="s">
        <v>603</v>
      </c>
      <c r="BJ143" s="490"/>
      <c r="BK143" s="490"/>
      <c r="BL143" s="490"/>
      <c r="BM143" s="490"/>
      <c r="BN143" s="490"/>
      <c r="BO143" s="490"/>
      <c r="BP143" s="490"/>
      <c r="BQ143" s="490"/>
      <c r="BR143" s="542"/>
      <c r="BS143" s="542"/>
      <c r="BT143" s="542"/>
      <c r="BU143" s="542" t="s">
        <v>603</v>
      </c>
      <c r="BV143" s="542"/>
      <c r="BW143" s="542"/>
      <c r="BX143" s="542"/>
      <c r="BY143" s="542"/>
      <c r="BZ143" s="542"/>
      <c r="CA143" s="542"/>
      <c r="CB143" s="542"/>
    </row>
    <row r="144" spans="1:80">
      <c r="A144" s="18" t="s">
        <v>604</v>
      </c>
      <c r="M144" s="545"/>
      <c r="AW144" s="542"/>
      <c r="BI144" s="18"/>
      <c r="BU144" s="30"/>
    </row>
    <row r="145" spans="13:13">
      <c r="M145" s="545"/>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5D1BA834-A1E2-4814-87E7-9379BF8D7EE6}"/>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3032-4A89-47C1-9570-74D06B4D057C}">
  <sheetPr>
    <pageSetUpPr autoPageBreaks="0"/>
  </sheetPr>
  <dimension ref="A1:CJ319"/>
  <sheetViews>
    <sheetView showGridLines="0" topLeftCell="AB1" zoomScale="91" zoomScaleNormal="91"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0.44140625" style="7" customWidth="1"/>
    <col min="9" max="9" width="2.5546875" style="7" customWidth="1"/>
    <col min="10" max="11" width="11" style="7" bestFit="1" customWidth="1"/>
    <col min="12" max="12" width="13" style="7" bestFit="1" customWidth="1"/>
    <col min="13" max="13" width="55.44140625" style="7" customWidth="1"/>
    <col min="14" max="16" width="10.44140625" style="7" customWidth="1"/>
    <col min="17" max="17" width="2.5546875" style="7" customWidth="1"/>
    <col min="18" max="20" width="10.44140625" style="7" customWidth="1"/>
    <col min="21" max="21" width="2.5546875" style="7" customWidth="1"/>
    <col min="22" max="22" width="11" style="7" bestFit="1" customWidth="1"/>
    <col min="23" max="23" width="10.44140625" style="7" customWidth="1"/>
    <col min="24" max="24" width="11" style="7" bestFit="1" customWidth="1"/>
    <col min="25" max="25" width="55.44140625" style="7" customWidth="1"/>
    <col min="26" max="28" width="10.5546875" style="7" customWidth="1"/>
    <col min="29" max="29" width="2.5546875" style="7" customWidth="1"/>
    <col min="30" max="32" width="10.5546875" style="7" customWidth="1"/>
    <col min="33" max="33" width="2.5546875" style="7" customWidth="1"/>
    <col min="34" max="36" width="10.5546875" style="7" customWidth="1"/>
    <col min="37" max="37" width="55.44140625" style="7" customWidth="1"/>
    <col min="38" max="40" width="10.5546875" style="7" customWidth="1"/>
    <col min="41" max="41" width="1.44140625" style="7" customWidth="1"/>
    <col min="42" max="44" width="10.5546875" style="7" customWidth="1"/>
    <col min="45" max="45" width="1.44140625" style="7" customWidth="1"/>
    <col min="46" max="48" width="11.5546875" style="7" customWidth="1"/>
    <col min="49" max="49" width="55.44140625" style="7" customWidth="1"/>
    <col min="50" max="52" width="10.5546875" style="7" customWidth="1"/>
    <col min="53" max="53" width="1" style="7" customWidth="1"/>
    <col min="54" max="56" width="10.5546875" style="7" customWidth="1"/>
    <col min="57" max="57" width="1.44140625" style="7" customWidth="1"/>
    <col min="58" max="60" width="10.5546875" style="7" customWidth="1"/>
    <col min="61" max="61" width="55.44140625" style="7" customWidth="1"/>
    <col min="62" max="64" width="10.5546875" style="7" customWidth="1"/>
    <col min="65" max="65" width="1" style="7" customWidth="1"/>
    <col min="66" max="68" width="10.5546875" style="7" customWidth="1"/>
    <col min="69" max="69" width="1" style="7" customWidth="1"/>
    <col min="70" max="72" width="13.5546875" style="7" customWidth="1"/>
    <col min="73" max="73" width="55.44140625" style="7" customWidth="1"/>
    <col min="74" max="75" width="13.5546875" style="7" customWidth="1"/>
    <col min="76" max="76" width="12.44140625" style="7" bestFit="1" customWidth="1"/>
    <col min="77" max="77" width="0.5546875" style="7" customWidth="1"/>
    <col min="78" max="80" width="13.44140625" style="7" customWidth="1"/>
    <col min="81" max="81" width="12.5546875" style="7" bestFit="1" customWidth="1"/>
    <col min="82" max="16384" width="11.44140625" style="7"/>
  </cols>
  <sheetData>
    <row r="1" spans="1:88" s="551" customFormat="1" ht="18" customHeight="1">
      <c r="A1" s="1378" t="s">
        <v>1210</v>
      </c>
      <c r="B1" s="548"/>
      <c r="C1" s="548"/>
      <c r="D1" s="548"/>
      <c r="E1" s="548"/>
      <c r="F1" s="548"/>
      <c r="G1" s="548"/>
      <c r="H1" s="548"/>
      <c r="I1" s="548"/>
      <c r="J1" s="548"/>
      <c r="K1" s="548"/>
      <c r="L1" s="548"/>
      <c r="M1" s="549"/>
      <c r="N1" s="550"/>
      <c r="O1" s="550"/>
      <c r="P1" s="550"/>
      <c r="Q1" s="550"/>
      <c r="R1" s="550"/>
      <c r="S1" s="550"/>
      <c r="T1" s="550"/>
      <c r="U1" s="550"/>
      <c r="V1" s="550"/>
      <c r="W1" s="550"/>
      <c r="X1" s="550"/>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row>
    <row r="2" spans="1:88" s="301" customFormat="1" ht="24" customHeight="1">
      <c r="A2" s="511" t="s">
        <v>605</v>
      </c>
      <c r="B2" s="511"/>
      <c r="C2" s="511"/>
      <c r="D2" s="511"/>
      <c r="E2" s="511"/>
      <c r="F2" s="511"/>
      <c r="G2" s="511"/>
      <c r="H2" s="511"/>
      <c r="I2" s="511"/>
      <c r="J2" s="511"/>
      <c r="K2" s="511"/>
      <c r="L2" s="511"/>
      <c r="M2" s="432" t="s">
        <v>605</v>
      </c>
      <c r="N2" s="432"/>
      <c r="O2" s="432"/>
      <c r="P2" s="432"/>
      <c r="Q2" s="432"/>
      <c r="R2" s="432"/>
      <c r="S2" s="432"/>
      <c r="T2" s="432"/>
      <c r="U2" s="432"/>
      <c r="V2" s="432"/>
      <c r="W2" s="432"/>
      <c r="X2" s="432"/>
      <c r="Y2" s="432" t="s">
        <v>605</v>
      </c>
      <c r="Z2" s="432"/>
      <c r="AA2" s="432"/>
      <c r="AB2" s="432"/>
      <c r="AC2" s="432"/>
      <c r="AD2" s="432"/>
      <c r="AE2" s="432"/>
      <c r="AF2" s="432"/>
      <c r="AG2" s="432"/>
      <c r="AH2" s="432"/>
      <c r="AI2" s="432"/>
      <c r="AJ2" s="432"/>
      <c r="AK2" s="432" t="s">
        <v>605</v>
      </c>
      <c r="AL2" s="432"/>
      <c r="AM2" s="432"/>
      <c r="AN2" s="432"/>
      <c r="AO2" s="432"/>
      <c r="AP2" s="432"/>
      <c r="AQ2" s="432"/>
      <c r="AR2" s="432"/>
      <c r="AS2" s="432"/>
      <c r="AT2" s="432"/>
      <c r="AU2" s="432"/>
      <c r="AV2" s="432"/>
      <c r="AW2" s="432" t="s">
        <v>605</v>
      </c>
      <c r="AX2" s="432"/>
      <c r="AY2" s="432"/>
      <c r="AZ2" s="432"/>
      <c r="BA2" s="432"/>
      <c r="BB2" s="432"/>
      <c r="BC2" s="432"/>
      <c r="BD2" s="432"/>
      <c r="BE2" s="432"/>
      <c r="BF2" s="432"/>
      <c r="BG2" s="432"/>
      <c r="BH2" s="432"/>
      <c r="BI2" s="432" t="s">
        <v>605</v>
      </c>
      <c r="BJ2" s="432"/>
      <c r="BK2" s="432"/>
      <c r="BL2" s="432"/>
      <c r="BM2" s="432"/>
      <c r="BN2" s="432"/>
      <c r="BO2" s="432"/>
      <c r="BP2" s="432"/>
      <c r="BQ2" s="432"/>
      <c r="BR2" s="432"/>
      <c r="BS2" s="432"/>
      <c r="BT2" s="432"/>
      <c r="BU2" s="432" t="s">
        <v>605</v>
      </c>
      <c r="BV2" s="432"/>
      <c r="BW2" s="432"/>
      <c r="BX2" s="432"/>
      <c r="BY2" s="432"/>
      <c r="BZ2" s="432"/>
      <c r="CA2" s="432"/>
      <c r="CB2" s="432"/>
      <c r="CC2" s="433"/>
      <c r="CD2" s="433"/>
      <c r="CE2" s="433"/>
      <c r="CF2" s="433"/>
      <c r="CG2" s="433"/>
      <c r="CH2" s="433"/>
      <c r="CI2" s="433"/>
      <c r="CJ2" s="433"/>
    </row>
    <row r="3" spans="1:88" s="302" customFormat="1" ht="18" customHeight="1">
      <c r="A3" s="434">
        <v>45230</v>
      </c>
      <c r="B3" s="434"/>
      <c r="C3" s="434"/>
      <c r="D3" s="434"/>
      <c r="E3" s="434"/>
      <c r="F3" s="434"/>
      <c r="G3" s="434"/>
      <c r="H3" s="434"/>
      <c r="I3" s="434"/>
      <c r="J3" s="434"/>
      <c r="K3" s="434"/>
      <c r="L3" s="434"/>
      <c r="M3" s="434">
        <v>45230</v>
      </c>
      <c r="N3" s="434"/>
      <c r="O3" s="434"/>
      <c r="P3" s="434"/>
      <c r="Q3" s="434"/>
      <c r="R3" s="434"/>
      <c r="S3" s="434"/>
      <c r="T3" s="434"/>
      <c r="U3" s="434"/>
      <c r="V3" s="434"/>
      <c r="W3" s="434"/>
      <c r="X3" s="434"/>
      <c r="Y3" s="434">
        <v>45230</v>
      </c>
      <c r="Z3" s="434"/>
      <c r="AA3" s="434"/>
      <c r="AB3" s="434"/>
      <c r="AC3" s="434"/>
      <c r="AD3" s="434"/>
      <c r="AE3" s="434"/>
      <c r="AF3" s="434"/>
      <c r="AG3" s="434"/>
      <c r="AH3" s="434"/>
      <c r="AI3" s="434"/>
      <c r="AJ3" s="434"/>
      <c r="AK3" s="434">
        <v>45230</v>
      </c>
      <c r="AL3" s="434"/>
      <c r="AM3" s="434"/>
      <c r="AN3" s="434"/>
      <c r="AO3" s="434"/>
      <c r="AP3" s="434"/>
      <c r="AQ3" s="434"/>
      <c r="AR3" s="434"/>
      <c r="AS3" s="434"/>
      <c r="AT3" s="434"/>
      <c r="AU3" s="434"/>
      <c r="AV3" s="434"/>
      <c r="AW3" s="434">
        <v>45230</v>
      </c>
      <c r="AX3" s="434"/>
      <c r="AY3" s="434"/>
      <c r="AZ3" s="434"/>
      <c r="BA3" s="434"/>
      <c r="BB3" s="434"/>
      <c r="BC3" s="434"/>
      <c r="BD3" s="434"/>
      <c r="BE3" s="434"/>
      <c r="BF3" s="434"/>
      <c r="BG3" s="434"/>
      <c r="BH3" s="434"/>
      <c r="BI3" s="434">
        <v>45230</v>
      </c>
      <c r="BJ3" s="434"/>
      <c r="BK3" s="434"/>
      <c r="BL3" s="434"/>
      <c r="BM3" s="434"/>
      <c r="BN3" s="434"/>
      <c r="BO3" s="434"/>
      <c r="BP3" s="434"/>
      <c r="BQ3" s="434"/>
      <c r="BR3" s="434"/>
      <c r="BS3" s="434"/>
      <c r="BT3" s="434"/>
      <c r="BU3" s="435">
        <v>45230</v>
      </c>
      <c r="BV3" s="435"/>
      <c r="BW3" s="435"/>
      <c r="BX3" s="435"/>
      <c r="BY3" s="435"/>
      <c r="BZ3" s="435"/>
      <c r="CA3" s="435"/>
      <c r="CB3" s="435"/>
      <c r="CC3" s="436"/>
      <c r="CD3" s="436"/>
      <c r="CE3" s="436"/>
      <c r="CF3" s="436"/>
      <c r="CG3" s="436"/>
      <c r="CH3" s="436"/>
      <c r="CI3" s="436"/>
      <c r="CJ3" s="436"/>
    </row>
    <row r="4" spans="1:88" s="303" customFormat="1" ht="15" customHeight="1">
      <c r="A4" s="552" t="s">
        <v>489</v>
      </c>
      <c r="B4" s="552"/>
      <c r="C4" s="552"/>
      <c r="D4" s="552"/>
      <c r="E4" s="552"/>
      <c r="F4" s="552"/>
      <c r="G4" s="552"/>
      <c r="H4" s="552"/>
      <c r="I4" s="552"/>
      <c r="J4" s="552"/>
      <c r="K4" s="552"/>
      <c r="L4" s="552"/>
      <c r="M4" s="552" t="s">
        <v>489</v>
      </c>
      <c r="N4" s="552"/>
      <c r="O4" s="552"/>
      <c r="P4" s="552"/>
      <c r="Q4" s="552"/>
      <c r="R4" s="552"/>
      <c r="S4" s="552"/>
      <c r="T4" s="552"/>
      <c r="U4" s="552"/>
      <c r="V4" s="552"/>
      <c r="W4" s="552"/>
      <c r="X4" s="552"/>
      <c r="Y4" s="552" t="s">
        <v>489</v>
      </c>
      <c r="Z4" s="552"/>
      <c r="AA4" s="552"/>
      <c r="AB4" s="552"/>
      <c r="AC4" s="552"/>
      <c r="AD4" s="552"/>
      <c r="AE4" s="552"/>
      <c r="AF4" s="552"/>
      <c r="AG4" s="552"/>
      <c r="AH4" s="552"/>
      <c r="AI4" s="552"/>
      <c r="AJ4" s="552"/>
      <c r="AK4" s="552" t="s">
        <v>489</v>
      </c>
      <c r="AL4" s="552"/>
      <c r="AM4" s="552"/>
      <c r="AN4" s="552"/>
      <c r="AO4" s="552"/>
      <c r="AP4" s="552"/>
      <c r="AQ4" s="552"/>
      <c r="AR4" s="552"/>
      <c r="AS4" s="552"/>
      <c r="AT4" s="552"/>
      <c r="AU4" s="552"/>
      <c r="AV4" s="552"/>
      <c r="AW4" s="552" t="s">
        <v>489</v>
      </c>
      <c r="AX4" s="552"/>
      <c r="AY4" s="552"/>
      <c r="AZ4" s="552"/>
      <c r="BA4" s="552"/>
      <c r="BB4" s="552"/>
      <c r="BC4" s="552"/>
      <c r="BD4" s="552"/>
      <c r="BE4" s="552"/>
      <c r="BF4" s="552"/>
      <c r="BG4" s="552"/>
      <c r="BH4" s="552"/>
      <c r="BI4" s="552" t="s">
        <v>489</v>
      </c>
      <c r="BJ4" s="552"/>
      <c r="BK4" s="552"/>
      <c r="BL4" s="552"/>
      <c r="BM4" s="552"/>
      <c r="BN4" s="552"/>
      <c r="BO4" s="552"/>
      <c r="BP4" s="552"/>
      <c r="BQ4" s="552"/>
      <c r="BR4" s="552"/>
      <c r="BS4" s="552"/>
      <c r="BT4" s="552"/>
      <c r="BU4" s="438" t="s">
        <v>489</v>
      </c>
      <c r="BV4" s="438"/>
      <c r="BW4" s="438"/>
      <c r="BX4" s="438"/>
      <c r="BY4" s="438"/>
      <c r="BZ4" s="438"/>
      <c r="CA4" s="438"/>
      <c r="CB4" s="438"/>
      <c r="CC4" s="440"/>
      <c r="CD4" s="440"/>
      <c r="CE4" s="440"/>
      <c r="CF4" s="440"/>
      <c r="CG4" s="440"/>
      <c r="CH4" s="440"/>
      <c r="CI4" s="440"/>
      <c r="CJ4" s="440"/>
    </row>
    <row r="5" spans="1:88" s="558" customFormat="1" ht="15" customHeight="1" thickBot="1">
      <c r="A5" s="441" t="s">
        <v>490</v>
      </c>
      <c r="B5" s="553"/>
      <c r="C5" s="553"/>
      <c r="D5" s="553"/>
      <c r="E5" s="553"/>
      <c r="F5" s="553"/>
      <c r="G5" s="553"/>
      <c r="H5" s="553"/>
      <c r="I5" s="553"/>
      <c r="J5" s="553"/>
      <c r="K5" s="553"/>
      <c r="L5" s="553"/>
      <c r="M5" s="554"/>
      <c r="N5" s="555"/>
      <c r="O5" s="555"/>
      <c r="P5" s="556"/>
      <c r="Q5" s="556"/>
      <c r="R5" s="555"/>
      <c r="S5" s="555"/>
      <c r="T5" s="555"/>
      <c r="U5" s="555"/>
      <c r="V5" s="555"/>
      <c r="W5" s="555"/>
      <c r="X5" s="555"/>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7"/>
      <c r="AW5" s="554"/>
      <c r="AX5" s="554"/>
      <c r="AY5" s="554"/>
      <c r="AZ5" s="554"/>
      <c r="BA5" s="554"/>
      <c r="BB5" s="554"/>
      <c r="BC5" s="554"/>
      <c r="BD5" s="554"/>
      <c r="BE5" s="554"/>
      <c r="BF5" s="554"/>
      <c r="BG5" s="554"/>
      <c r="BH5" s="557"/>
      <c r="BI5" s="554"/>
      <c r="BJ5" s="554"/>
      <c r="BK5" s="554"/>
      <c r="BL5" s="557"/>
      <c r="BM5" s="557"/>
      <c r="BN5" s="554"/>
      <c r="BO5" s="554"/>
      <c r="BP5" s="557"/>
      <c r="BQ5" s="557"/>
      <c r="BR5" s="554"/>
      <c r="BS5" s="554"/>
      <c r="BT5" s="554"/>
      <c r="BU5" s="554"/>
    </row>
    <row r="6" spans="1:88" s="13" customFormat="1" ht="29.25" customHeight="1" thickTop="1">
      <c r="A6" s="559"/>
      <c r="B6" s="520" t="s">
        <v>492</v>
      </c>
      <c r="C6" s="520"/>
      <c r="D6" s="520"/>
      <c r="E6" s="521"/>
      <c r="F6" s="520" t="s">
        <v>30</v>
      </c>
      <c r="G6" s="520"/>
      <c r="H6" s="520"/>
      <c r="I6" s="521"/>
      <c r="J6" s="520" t="s">
        <v>606</v>
      </c>
      <c r="K6" s="520"/>
      <c r="L6" s="520"/>
      <c r="M6" s="522"/>
      <c r="N6" s="452" t="s">
        <v>494</v>
      </c>
      <c r="O6" s="452"/>
      <c r="P6" s="452"/>
      <c r="Q6" s="522"/>
      <c r="R6" s="452" t="s">
        <v>495</v>
      </c>
      <c r="S6" s="452"/>
      <c r="T6" s="452"/>
      <c r="U6" s="522"/>
      <c r="V6" s="452" t="s">
        <v>114</v>
      </c>
      <c r="W6" s="452"/>
      <c r="X6" s="452"/>
      <c r="Y6" s="522"/>
      <c r="Z6" s="452" t="s">
        <v>496</v>
      </c>
      <c r="AA6" s="452"/>
      <c r="AB6" s="452"/>
      <c r="AC6" s="453"/>
      <c r="AD6" s="452" t="s">
        <v>497</v>
      </c>
      <c r="AE6" s="452"/>
      <c r="AF6" s="452"/>
      <c r="AG6" s="453"/>
      <c r="AH6" s="452" t="s">
        <v>37</v>
      </c>
      <c r="AI6" s="452"/>
      <c r="AJ6" s="452"/>
      <c r="AK6" s="522"/>
      <c r="AL6" s="452" t="s">
        <v>498</v>
      </c>
      <c r="AM6" s="452"/>
      <c r="AN6" s="452"/>
      <c r="AO6" s="453"/>
      <c r="AP6" s="452" t="s">
        <v>499</v>
      </c>
      <c r="AQ6" s="452"/>
      <c r="AR6" s="452"/>
      <c r="AS6" s="453"/>
      <c r="AT6" s="452" t="s">
        <v>500</v>
      </c>
      <c r="AU6" s="452"/>
      <c r="AV6" s="452"/>
      <c r="AW6" s="522"/>
      <c r="AX6" s="452" t="s">
        <v>501</v>
      </c>
      <c r="AY6" s="452"/>
      <c r="AZ6" s="452"/>
      <c r="BA6" s="454"/>
      <c r="BB6" s="455" t="s">
        <v>42</v>
      </c>
      <c r="BC6" s="455"/>
      <c r="BD6" s="455"/>
      <c r="BE6" s="453"/>
      <c r="BF6" s="452" t="s">
        <v>607</v>
      </c>
      <c r="BG6" s="452"/>
      <c r="BH6" s="452"/>
      <c r="BI6" s="522"/>
      <c r="BJ6" s="452" t="s">
        <v>44</v>
      </c>
      <c r="BK6" s="452"/>
      <c r="BL6" s="452"/>
      <c r="BM6" s="456"/>
      <c r="BN6" s="452" t="s">
        <v>45</v>
      </c>
      <c r="BO6" s="452"/>
      <c r="BP6" s="452"/>
      <c r="BQ6" s="456"/>
      <c r="BR6" s="452" t="s">
        <v>503</v>
      </c>
      <c r="BS6" s="452"/>
      <c r="BT6" s="452"/>
      <c r="BU6" s="522"/>
      <c r="BV6" s="452" t="s">
        <v>608</v>
      </c>
      <c r="BW6" s="452"/>
      <c r="BX6" s="452"/>
      <c r="BY6" s="454"/>
      <c r="BZ6" s="452" t="s">
        <v>609</v>
      </c>
      <c r="CA6" s="452"/>
      <c r="CB6" s="452"/>
    </row>
    <row r="7" spans="1:88" s="13" customFormat="1" ht="12" customHeight="1">
      <c r="A7" s="560"/>
      <c r="B7" s="525" t="s">
        <v>506</v>
      </c>
      <c r="C7" s="526" t="s">
        <v>507</v>
      </c>
      <c r="D7" s="526" t="s">
        <v>508</v>
      </c>
      <c r="E7" s="525"/>
      <c r="F7" s="525" t="s">
        <v>506</v>
      </c>
      <c r="G7" s="526" t="s">
        <v>507</v>
      </c>
      <c r="H7" s="525" t="s">
        <v>508</v>
      </c>
      <c r="I7" s="525"/>
      <c r="J7" s="526" t="s">
        <v>506</v>
      </c>
      <c r="K7" s="526" t="s">
        <v>507</v>
      </c>
      <c r="L7" s="526" t="s">
        <v>508</v>
      </c>
      <c r="M7" s="561"/>
      <c r="N7" s="460" t="s">
        <v>506</v>
      </c>
      <c r="O7" s="461" t="s">
        <v>507</v>
      </c>
      <c r="P7" s="460" t="s">
        <v>508</v>
      </c>
      <c r="Q7" s="460"/>
      <c r="R7" s="460" t="s">
        <v>506</v>
      </c>
      <c r="S7" s="461" t="s">
        <v>507</v>
      </c>
      <c r="T7" s="460" t="s">
        <v>508</v>
      </c>
      <c r="U7" s="460"/>
      <c r="V7" s="460" t="s">
        <v>506</v>
      </c>
      <c r="W7" s="461" t="s">
        <v>507</v>
      </c>
      <c r="X7" s="460" t="s">
        <v>508</v>
      </c>
      <c r="Y7" s="561"/>
      <c r="Z7" s="461" t="s">
        <v>506</v>
      </c>
      <c r="AA7" s="461" t="s">
        <v>507</v>
      </c>
      <c r="AB7" s="461" t="s">
        <v>508</v>
      </c>
      <c r="AC7" s="460"/>
      <c r="AD7" s="460" t="s">
        <v>506</v>
      </c>
      <c r="AE7" s="461" t="s">
        <v>507</v>
      </c>
      <c r="AF7" s="461" t="s">
        <v>508</v>
      </c>
      <c r="AG7" s="460"/>
      <c r="AH7" s="461" t="s">
        <v>506</v>
      </c>
      <c r="AI7" s="461" t="s">
        <v>507</v>
      </c>
      <c r="AJ7" s="461" t="s">
        <v>508</v>
      </c>
      <c r="AK7" s="561"/>
      <c r="AL7" s="460" t="s">
        <v>506</v>
      </c>
      <c r="AM7" s="461" t="s">
        <v>507</v>
      </c>
      <c r="AN7" s="460" t="s">
        <v>508</v>
      </c>
      <c r="AO7" s="460"/>
      <c r="AP7" s="460" t="s">
        <v>506</v>
      </c>
      <c r="AQ7" s="461" t="s">
        <v>507</v>
      </c>
      <c r="AR7" s="461" t="s">
        <v>508</v>
      </c>
      <c r="AS7" s="460"/>
      <c r="AT7" s="460" t="s">
        <v>506</v>
      </c>
      <c r="AU7" s="461" t="s">
        <v>507</v>
      </c>
      <c r="AV7" s="460" t="s">
        <v>508</v>
      </c>
      <c r="AW7" s="561"/>
      <c r="AX7" s="460" t="s">
        <v>506</v>
      </c>
      <c r="AY7" s="461" t="s">
        <v>507</v>
      </c>
      <c r="AZ7" s="460" t="s">
        <v>508</v>
      </c>
      <c r="BA7" s="462"/>
      <c r="BB7" s="460" t="s">
        <v>506</v>
      </c>
      <c r="BC7" s="461" t="s">
        <v>507</v>
      </c>
      <c r="BD7" s="460" t="s">
        <v>508</v>
      </c>
      <c r="BE7" s="460"/>
      <c r="BF7" s="460" t="s">
        <v>506</v>
      </c>
      <c r="BG7" s="461" t="s">
        <v>507</v>
      </c>
      <c r="BH7" s="460" t="s">
        <v>508</v>
      </c>
      <c r="BI7" s="561"/>
      <c r="BJ7" s="460" t="s">
        <v>506</v>
      </c>
      <c r="BK7" s="461" t="s">
        <v>507</v>
      </c>
      <c r="BL7" s="460" t="s">
        <v>508</v>
      </c>
      <c r="BM7" s="460"/>
      <c r="BN7" s="460" t="s">
        <v>506</v>
      </c>
      <c r="BO7" s="461" t="s">
        <v>507</v>
      </c>
      <c r="BP7" s="460" t="s">
        <v>508</v>
      </c>
      <c r="BQ7" s="460"/>
      <c r="BR7" s="460" t="s">
        <v>506</v>
      </c>
      <c r="BS7" s="461" t="s">
        <v>507</v>
      </c>
      <c r="BT7" s="461" t="s">
        <v>508</v>
      </c>
      <c r="BU7" s="561"/>
      <c r="BV7" s="460" t="s">
        <v>506</v>
      </c>
      <c r="BW7" s="461" t="s">
        <v>507</v>
      </c>
      <c r="BX7" s="460" t="s">
        <v>508</v>
      </c>
      <c r="BY7" s="561"/>
      <c r="BZ7" s="460" t="s">
        <v>506</v>
      </c>
      <c r="CA7" s="461" t="s">
        <v>507</v>
      </c>
      <c r="CB7" s="460" t="s">
        <v>508</v>
      </c>
    </row>
    <row r="8" spans="1:88" s="18" customFormat="1" ht="5.25" customHeight="1">
      <c r="A8" s="529"/>
      <c r="B8" s="562"/>
      <c r="C8" s="562"/>
      <c r="D8" s="562"/>
      <c r="E8" s="563"/>
      <c r="F8" s="562"/>
      <c r="G8" s="562"/>
      <c r="H8" s="562"/>
      <c r="I8" s="563"/>
      <c r="J8" s="562"/>
      <c r="K8" s="562"/>
      <c r="L8" s="562"/>
      <c r="M8" s="465"/>
      <c r="N8" s="562"/>
      <c r="O8" s="562"/>
      <c r="P8" s="562"/>
      <c r="Q8" s="564"/>
      <c r="R8" s="562"/>
      <c r="S8" s="562"/>
      <c r="T8" s="562"/>
      <c r="U8" s="564"/>
      <c r="V8" s="562"/>
      <c r="W8" s="562"/>
      <c r="X8" s="562"/>
      <c r="Y8" s="465"/>
      <c r="Z8" s="562"/>
      <c r="AA8" s="562"/>
      <c r="AB8" s="562"/>
      <c r="AC8" s="564"/>
      <c r="AD8" s="562"/>
      <c r="AE8" s="562"/>
      <c r="AF8" s="562"/>
      <c r="AG8" s="564"/>
      <c r="AH8" s="562"/>
      <c r="AI8" s="562"/>
      <c r="AJ8" s="562"/>
      <c r="AK8" s="465"/>
      <c r="AL8" s="562"/>
      <c r="AM8" s="562"/>
      <c r="AN8" s="562"/>
      <c r="AO8" s="564"/>
      <c r="AP8" s="562"/>
      <c r="AQ8" s="562"/>
      <c r="AR8" s="562"/>
      <c r="AS8" s="564"/>
      <c r="AT8" s="562"/>
      <c r="AU8" s="562"/>
      <c r="AV8" s="562"/>
      <c r="AW8" s="465"/>
      <c r="AX8" s="465"/>
      <c r="AY8" s="465"/>
      <c r="AZ8" s="465"/>
      <c r="BA8" s="465"/>
      <c r="BB8" s="562"/>
      <c r="BC8" s="562"/>
      <c r="BD8" s="562"/>
      <c r="BE8" s="564"/>
      <c r="BF8" s="562"/>
      <c r="BG8" s="562"/>
      <c r="BH8" s="562"/>
      <c r="BI8" s="465"/>
      <c r="BJ8" s="562"/>
      <c r="BK8" s="562"/>
      <c r="BL8" s="562"/>
      <c r="BM8" s="562"/>
      <c r="BN8" s="562"/>
      <c r="BO8" s="562"/>
      <c r="BP8" s="562"/>
      <c r="BQ8" s="562"/>
      <c r="BR8" s="465"/>
      <c r="BS8" s="465"/>
      <c r="BT8" s="465"/>
      <c r="BU8" s="465"/>
      <c r="BV8" s="465"/>
      <c r="BW8" s="465"/>
      <c r="BX8" s="465"/>
      <c r="BY8" s="465"/>
      <c r="BZ8" s="465"/>
      <c r="CA8" s="465"/>
      <c r="CB8" s="465"/>
    </row>
    <row r="9" spans="1:88" s="24" customFormat="1" ht="8.1" customHeight="1">
      <c r="A9" s="565" t="s">
        <v>610</v>
      </c>
      <c r="B9" s="467">
        <v>5336730.9393599993</v>
      </c>
      <c r="C9" s="467">
        <v>1539304.2291999999</v>
      </c>
      <c r="D9" s="467">
        <v>6876035.1685600001</v>
      </c>
      <c r="E9" s="467"/>
      <c r="F9" s="467">
        <v>195916.76496999999</v>
      </c>
      <c r="G9" s="467">
        <v>15568.51035</v>
      </c>
      <c r="H9" s="467">
        <v>211485.27531999999</v>
      </c>
      <c r="I9" s="467"/>
      <c r="J9" s="467">
        <v>8374571.9047799995</v>
      </c>
      <c r="K9" s="467">
        <v>4032427.8321100003</v>
      </c>
      <c r="L9" s="467">
        <v>12406999.736889999</v>
      </c>
      <c r="M9" s="565" t="s">
        <v>610</v>
      </c>
      <c r="N9" s="467">
        <v>826445.09174000006</v>
      </c>
      <c r="O9" s="467">
        <v>166934.15386000002</v>
      </c>
      <c r="P9" s="467">
        <v>993379.24560000002</v>
      </c>
      <c r="Q9" s="467"/>
      <c r="R9" s="467">
        <v>818805.22011999995</v>
      </c>
      <c r="S9" s="467">
        <v>450907.55706000002</v>
      </c>
      <c r="T9" s="467">
        <v>1269712.77718</v>
      </c>
      <c r="U9" s="467"/>
      <c r="V9" s="467">
        <v>3600986.3102899999</v>
      </c>
      <c r="W9" s="467">
        <v>995168.61629999999</v>
      </c>
      <c r="X9" s="467">
        <v>4596154.9265900003</v>
      </c>
      <c r="Y9" s="565" t="s">
        <v>610</v>
      </c>
      <c r="Z9" s="467">
        <v>317727.50573000003</v>
      </c>
      <c r="AA9" s="467">
        <v>200377.45293999999</v>
      </c>
      <c r="AB9" s="467">
        <v>518104.95867000002</v>
      </c>
      <c r="AC9" s="467"/>
      <c r="AD9" s="467">
        <v>4248016.2187999999</v>
      </c>
      <c r="AE9" s="467">
        <v>1050314.31357</v>
      </c>
      <c r="AF9" s="467">
        <v>5298330.5323700001</v>
      </c>
      <c r="AG9" s="467"/>
      <c r="AH9" s="467">
        <v>2598031.3836599998</v>
      </c>
      <c r="AI9" s="467">
        <v>26181.837530000001</v>
      </c>
      <c r="AJ9" s="467">
        <v>2624213.22119</v>
      </c>
      <c r="AK9" s="565" t="s">
        <v>610</v>
      </c>
      <c r="AL9" s="467">
        <v>275470.09860999999</v>
      </c>
      <c r="AM9" s="467">
        <v>73167.378249999994</v>
      </c>
      <c r="AN9" s="467">
        <v>348637.47686</v>
      </c>
      <c r="AO9" s="467"/>
      <c r="AP9" s="467">
        <v>990144.33462999994</v>
      </c>
      <c r="AQ9" s="467">
        <v>29994.371170000002</v>
      </c>
      <c r="AR9" s="467">
        <v>1020138.7058</v>
      </c>
      <c r="AS9" s="467"/>
      <c r="AT9" s="467">
        <v>240297.78037999998</v>
      </c>
      <c r="AU9" s="467">
        <v>483675.93670999998</v>
      </c>
      <c r="AV9" s="467">
        <v>723973.71709000005</v>
      </c>
      <c r="AW9" s="565" t="s">
        <v>610</v>
      </c>
      <c r="AX9" s="467">
        <v>430188.01237000001</v>
      </c>
      <c r="AY9" s="467">
        <v>477.24753000000004</v>
      </c>
      <c r="AZ9" s="467">
        <v>430665.2599</v>
      </c>
      <c r="BA9" s="467"/>
      <c r="BB9" s="467">
        <v>231019.78387000001</v>
      </c>
      <c r="BC9" s="467">
        <v>2624.4599699999999</v>
      </c>
      <c r="BD9" s="467">
        <v>233644.24384000001</v>
      </c>
      <c r="BE9" s="467"/>
      <c r="BF9" s="467">
        <v>38502.327520000006</v>
      </c>
      <c r="BG9" s="467">
        <v>88101.128219999999</v>
      </c>
      <c r="BH9" s="467">
        <v>126603.45573999999</v>
      </c>
      <c r="BI9" s="565" t="s">
        <v>610</v>
      </c>
      <c r="BJ9" s="467">
        <v>16322.91676</v>
      </c>
      <c r="BK9" s="467">
        <v>26320.10182</v>
      </c>
      <c r="BL9" s="467">
        <v>42643.018579999996</v>
      </c>
      <c r="BM9" s="467"/>
      <c r="BN9" s="467">
        <v>27460.574109999998</v>
      </c>
      <c r="BO9" s="467">
        <v>34331.627540000001</v>
      </c>
      <c r="BP9" s="467">
        <v>61792.201649999995</v>
      </c>
      <c r="BQ9" s="467"/>
      <c r="BR9" s="467">
        <v>28566637.167700004</v>
      </c>
      <c r="BS9" s="467">
        <v>9215876.7541299984</v>
      </c>
      <c r="BT9" s="467">
        <v>37782513.921830006</v>
      </c>
      <c r="BU9" s="565" t="s">
        <v>610</v>
      </c>
      <c r="BV9" s="467">
        <v>8374571.9047900001</v>
      </c>
      <c r="BW9" s="467">
        <v>4026778.7764099999</v>
      </c>
      <c r="BX9" s="467">
        <v>12401350.681200001</v>
      </c>
      <c r="BY9" s="467"/>
      <c r="BZ9" s="467">
        <v>28566637.167710003</v>
      </c>
      <c r="CA9" s="467">
        <v>9210227.698429998</v>
      </c>
      <c r="CB9" s="467">
        <v>37776864.866140008</v>
      </c>
      <c r="CC9" s="468"/>
    </row>
    <row r="10" spans="1:88" s="24" customFormat="1" ht="9" customHeight="1">
      <c r="A10" s="566" t="s">
        <v>611</v>
      </c>
      <c r="B10" s="471">
        <v>31722.685579999998</v>
      </c>
      <c r="C10" s="471">
        <v>349865.64831999998</v>
      </c>
      <c r="D10" s="471">
        <v>381588.33389999997</v>
      </c>
      <c r="E10" s="471"/>
      <c r="F10" s="471">
        <v>5269.4371100000008</v>
      </c>
      <c r="G10" s="471">
        <v>4087.7568300000003</v>
      </c>
      <c r="H10" s="471">
        <v>9357.1939399999992</v>
      </c>
      <c r="I10" s="471"/>
      <c r="J10" s="471">
        <v>32491.992679999999</v>
      </c>
      <c r="K10" s="471">
        <v>812196.04073000001</v>
      </c>
      <c r="L10" s="471">
        <v>844688.03340999992</v>
      </c>
      <c r="M10" s="566" t="s">
        <v>611</v>
      </c>
      <c r="N10" s="471">
        <v>1685.9115899999999</v>
      </c>
      <c r="O10" s="471">
        <v>19511.941139999999</v>
      </c>
      <c r="P10" s="471">
        <v>21197.852729999999</v>
      </c>
      <c r="Q10" s="471"/>
      <c r="R10" s="471">
        <v>4898.0481</v>
      </c>
      <c r="S10" s="471">
        <v>74701.315900000001</v>
      </c>
      <c r="T10" s="471">
        <v>79599.364000000001</v>
      </c>
      <c r="U10" s="471"/>
      <c r="V10" s="471">
        <v>12924.715960000001</v>
      </c>
      <c r="W10" s="471">
        <v>231329.79485000001</v>
      </c>
      <c r="X10" s="471">
        <v>244254.51081000001</v>
      </c>
      <c r="Y10" s="566" t="s">
        <v>611</v>
      </c>
      <c r="Z10" s="471">
        <v>42201.667520000003</v>
      </c>
      <c r="AA10" s="471">
        <v>59849.591159999996</v>
      </c>
      <c r="AB10" s="471">
        <v>102051.25868000001</v>
      </c>
      <c r="AC10" s="471"/>
      <c r="AD10" s="471">
        <v>30881.314149999998</v>
      </c>
      <c r="AE10" s="471">
        <v>234638.39053</v>
      </c>
      <c r="AF10" s="471">
        <v>265519.70468000002</v>
      </c>
      <c r="AG10" s="471"/>
      <c r="AH10" s="471">
        <v>10556.004800000001</v>
      </c>
      <c r="AI10" s="471">
        <v>21584.422620000001</v>
      </c>
      <c r="AJ10" s="471">
        <v>32140.42742</v>
      </c>
      <c r="AK10" s="566" t="s">
        <v>611</v>
      </c>
      <c r="AL10" s="471">
        <v>774.66433999999992</v>
      </c>
      <c r="AM10" s="471">
        <v>23305.64014</v>
      </c>
      <c r="AN10" s="471">
        <v>24080.304479999999</v>
      </c>
      <c r="AO10" s="471"/>
      <c r="AP10" s="471">
        <v>43.089800000000004</v>
      </c>
      <c r="AQ10" s="471">
        <v>12878.326800000001</v>
      </c>
      <c r="AR10" s="471">
        <v>12921.4166</v>
      </c>
      <c r="AS10" s="471"/>
      <c r="AT10" s="471">
        <v>2718.6557400000002</v>
      </c>
      <c r="AU10" s="471">
        <v>70025.895439999993</v>
      </c>
      <c r="AV10" s="471">
        <v>72744.551180000009</v>
      </c>
      <c r="AW10" s="566" t="s">
        <v>611</v>
      </c>
      <c r="AX10" s="471">
        <v>4913.0003499999993</v>
      </c>
      <c r="AY10" s="471">
        <v>474.19497000000001</v>
      </c>
      <c r="AZ10" s="471">
        <v>5387.1953200000007</v>
      </c>
      <c r="BA10" s="471"/>
      <c r="BB10" s="471">
        <v>2557.8893700000003</v>
      </c>
      <c r="BC10" s="471">
        <v>2591.4505899999999</v>
      </c>
      <c r="BD10" s="471">
        <v>5149.3399600000002</v>
      </c>
      <c r="BE10" s="471"/>
      <c r="BF10" s="471">
        <v>5262.4347699999998</v>
      </c>
      <c r="BG10" s="471">
        <v>29417.954420000002</v>
      </c>
      <c r="BH10" s="471">
        <v>34680.389189999994</v>
      </c>
      <c r="BI10" s="566" t="s">
        <v>611</v>
      </c>
      <c r="BJ10" s="471">
        <v>1344.3700900000001</v>
      </c>
      <c r="BK10" s="471">
        <v>17106.769</v>
      </c>
      <c r="BL10" s="471">
        <v>18451.139090000001</v>
      </c>
      <c r="BM10" s="471"/>
      <c r="BN10" s="471">
        <v>873.29819000000009</v>
      </c>
      <c r="BO10" s="471">
        <v>2900.8336099999997</v>
      </c>
      <c r="BP10" s="471">
        <v>3774.1317999999997</v>
      </c>
      <c r="BQ10" s="471"/>
      <c r="BR10" s="471">
        <v>191119.18013999995</v>
      </c>
      <c r="BS10" s="471">
        <v>1966465.9670500006</v>
      </c>
      <c r="BT10" s="471">
        <v>2157585.1471899999</v>
      </c>
      <c r="BU10" s="566" t="s">
        <v>611</v>
      </c>
      <c r="BV10" s="471">
        <v>32491.992679999999</v>
      </c>
      <c r="BW10" s="471">
        <v>831363.31282000011</v>
      </c>
      <c r="BX10" s="471">
        <v>863855.30550000002</v>
      </c>
      <c r="BY10" s="471"/>
      <c r="BZ10" s="471">
        <v>191119.18013999995</v>
      </c>
      <c r="CA10" s="471">
        <v>1985633.2391400007</v>
      </c>
      <c r="CB10" s="471">
        <v>2176752.41928</v>
      </c>
      <c r="CC10" s="468"/>
    </row>
    <row r="11" spans="1:88" s="24" customFormat="1" ht="9" customHeight="1">
      <c r="A11" s="473" t="s">
        <v>612</v>
      </c>
      <c r="B11" s="471">
        <v>12150.497369999999</v>
      </c>
      <c r="C11" s="471">
        <v>1569.0551800000001</v>
      </c>
      <c r="D11" s="471">
        <v>13719.55255</v>
      </c>
      <c r="E11" s="471"/>
      <c r="F11" s="471">
        <v>1610.55033</v>
      </c>
      <c r="G11" s="471">
        <v>74.254559999999998</v>
      </c>
      <c r="H11" s="471">
        <v>1684.8048900000001</v>
      </c>
      <c r="I11" s="471"/>
      <c r="J11" s="471">
        <v>4838.8874699999997</v>
      </c>
      <c r="K11" s="471">
        <v>1987.5794599999999</v>
      </c>
      <c r="L11" s="471">
        <v>6826.4669299999996</v>
      </c>
      <c r="M11" s="473" t="s">
        <v>612</v>
      </c>
      <c r="N11" s="471">
        <v>1062.2887700000001</v>
      </c>
      <c r="O11" s="471">
        <v>761.22257000000002</v>
      </c>
      <c r="P11" s="471">
        <v>1823.5113399999998</v>
      </c>
      <c r="Q11" s="471"/>
      <c r="R11" s="471">
        <v>1342.6528400000002</v>
      </c>
      <c r="S11" s="471">
        <v>339.25355999999999</v>
      </c>
      <c r="T11" s="471">
        <v>1681.9063999999998</v>
      </c>
      <c r="U11" s="471"/>
      <c r="V11" s="471">
        <v>8070.5814600000003</v>
      </c>
      <c r="W11" s="471">
        <v>684.18595999999991</v>
      </c>
      <c r="X11" s="471">
        <v>8754.7674200000001</v>
      </c>
      <c r="Y11" s="473" t="s">
        <v>612</v>
      </c>
      <c r="Z11" s="471">
        <v>8574.1112699999994</v>
      </c>
      <c r="AA11" s="471">
        <v>0</v>
      </c>
      <c r="AB11" s="471">
        <v>8574.1112699999994</v>
      </c>
      <c r="AC11" s="471"/>
      <c r="AD11" s="471">
        <v>5033.1159299999999</v>
      </c>
      <c r="AE11" s="471">
        <v>950.75031000000001</v>
      </c>
      <c r="AF11" s="471">
        <v>5983.8662400000003</v>
      </c>
      <c r="AG11" s="471"/>
      <c r="AH11" s="471">
        <v>3515.1970200000001</v>
      </c>
      <c r="AI11" s="471">
        <v>204.43857</v>
      </c>
      <c r="AJ11" s="471">
        <v>3719.6355899999999</v>
      </c>
      <c r="AK11" s="473" t="s">
        <v>612</v>
      </c>
      <c r="AL11" s="471">
        <v>1004.22002</v>
      </c>
      <c r="AM11" s="471">
        <v>3219.11436</v>
      </c>
      <c r="AN11" s="471">
        <v>4223.3343800000002</v>
      </c>
      <c r="AO11" s="471"/>
      <c r="AP11" s="471">
        <v>496.7962</v>
      </c>
      <c r="AQ11" s="471">
        <v>451.36599000000001</v>
      </c>
      <c r="AR11" s="471">
        <v>948.16219000000001</v>
      </c>
      <c r="AS11" s="471"/>
      <c r="AT11" s="471">
        <v>6678.4644200000002</v>
      </c>
      <c r="AU11" s="471">
        <v>94.231499999999997</v>
      </c>
      <c r="AV11" s="471">
        <v>6772.6959200000001</v>
      </c>
      <c r="AW11" s="473" t="s">
        <v>612</v>
      </c>
      <c r="AX11" s="471">
        <v>3600.6078299999999</v>
      </c>
      <c r="AY11" s="471">
        <v>1.9956</v>
      </c>
      <c r="AZ11" s="471">
        <v>3602.6034300000001</v>
      </c>
      <c r="BA11" s="471"/>
      <c r="BB11" s="471">
        <v>739.78602999999998</v>
      </c>
      <c r="BC11" s="471">
        <v>0</v>
      </c>
      <c r="BD11" s="471">
        <v>739.78602999999998</v>
      </c>
      <c r="BE11" s="471"/>
      <c r="BF11" s="471">
        <v>3305.8173400000001</v>
      </c>
      <c r="BG11" s="471">
        <v>131.37177</v>
      </c>
      <c r="BH11" s="471">
        <v>3437.1891099999998</v>
      </c>
      <c r="BI11" s="473" t="s">
        <v>612</v>
      </c>
      <c r="BJ11" s="471">
        <v>3037.90996</v>
      </c>
      <c r="BK11" s="471">
        <v>3170.7611900000002</v>
      </c>
      <c r="BL11" s="471">
        <v>6208.6711500000001</v>
      </c>
      <c r="BM11" s="471"/>
      <c r="BN11" s="471">
        <v>4743.33511</v>
      </c>
      <c r="BO11" s="471">
        <v>1312.77673</v>
      </c>
      <c r="BP11" s="471">
        <v>6056.1118399999996</v>
      </c>
      <c r="BQ11" s="471"/>
      <c r="BR11" s="471">
        <v>69804.819369999983</v>
      </c>
      <c r="BS11" s="471">
        <v>14952.357310000001</v>
      </c>
      <c r="BT11" s="471">
        <v>84757.176680000004</v>
      </c>
      <c r="BU11" s="473" t="s">
        <v>612</v>
      </c>
      <c r="BV11" s="471">
        <v>4838.8874699999997</v>
      </c>
      <c r="BW11" s="471">
        <v>1987.5794599999999</v>
      </c>
      <c r="BX11" s="471">
        <v>6826.4669299999996</v>
      </c>
      <c r="BY11" s="471"/>
      <c r="BZ11" s="471">
        <v>69804.819369999983</v>
      </c>
      <c r="CA11" s="471">
        <v>14952.357310000003</v>
      </c>
      <c r="CB11" s="471">
        <v>84757.176680000004</v>
      </c>
      <c r="CC11" s="468"/>
    </row>
    <row r="12" spans="1:88" s="24" customFormat="1" ht="9" customHeight="1">
      <c r="A12" s="473" t="s">
        <v>613</v>
      </c>
      <c r="B12" s="471">
        <v>455728.61491</v>
      </c>
      <c r="C12" s="471">
        <v>31208.691879999998</v>
      </c>
      <c r="D12" s="471">
        <v>486937.30679</v>
      </c>
      <c r="E12" s="471"/>
      <c r="F12" s="471">
        <v>407.79460000000006</v>
      </c>
      <c r="G12" s="471">
        <v>0</v>
      </c>
      <c r="H12" s="471">
        <v>407.79460000000006</v>
      </c>
      <c r="I12" s="471"/>
      <c r="J12" s="471">
        <v>1085237.3991500002</v>
      </c>
      <c r="K12" s="471">
        <v>118515.39840000001</v>
      </c>
      <c r="L12" s="471">
        <v>1203752.79755</v>
      </c>
      <c r="M12" s="473" t="s">
        <v>613</v>
      </c>
      <c r="N12" s="471">
        <v>45679.596490000004</v>
      </c>
      <c r="O12" s="471">
        <v>0</v>
      </c>
      <c r="P12" s="471">
        <v>45679.596490000004</v>
      </c>
      <c r="Q12" s="471"/>
      <c r="R12" s="471">
        <v>136018.03278000001</v>
      </c>
      <c r="S12" s="471">
        <v>6334.5993899999994</v>
      </c>
      <c r="T12" s="471">
        <v>142352.63217</v>
      </c>
      <c r="U12" s="471"/>
      <c r="V12" s="471">
        <v>231311.79644999999</v>
      </c>
      <c r="W12" s="471">
        <v>1146.7569900000001</v>
      </c>
      <c r="X12" s="471">
        <v>232458.55343999999</v>
      </c>
      <c r="Y12" s="473" t="s">
        <v>613</v>
      </c>
      <c r="Z12" s="471">
        <v>146130.47028000001</v>
      </c>
      <c r="AA12" s="471">
        <v>0</v>
      </c>
      <c r="AB12" s="471">
        <v>146130.47028000001</v>
      </c>
      <c r="AC12" s="471"/>
      <c r="AD12" s="471">
        <v>417467.10877999995</v>
      </c>
      <c r="AE12" s="471">
        <v>14263.91236</v>
      </c>
      <c r="AF12" s="471">
        <v>431731.02113999997</v>
      </c>
      <c r="AG12" s="471"/>
      <c r="AH12" s="471">
        <v>88124.14237999999</v>
      </c>
      <c r="AI12" s="471">
        <v>2485.6232500000001</v>
      </c>
      <c r="AJ12" s="471">
        <v>90609.765629999994</v>
      </c>
      <c r="AK12" s="473" t="s">
        <v>613</v>
      </c>
      <c r="AL12" s="471">
        <v>54159.829530000003</v>
      </c>
      <c r="AM12" s="471">
        <v>0</v>
      </c>
      <c r="AN12" s="471">
        <v>54159.829530000003</v>
      </c>
      <c r="AO12" s="471"/>
      <c r="AP12" s="471">
        <v>17224.010770000001</v>
      </c>
      <c r="AQ12" s="471">
        <v>0</v>
      </c>
      <c r="AR12" s="471">
        <v>17224.010770000001</v>
      </c>
      <c r="AS12" s="471"/>
      <c r="AT12" s="471">
        <v>37712.026210000004</v>
      </c>
      <c r="AU12" s="471">
        <v>839.21163999999999</v>
      </c>
      <c r="AV12" s="471">
        <v>38551.237850000005</v>
      </c>
      <c r="AW12" s="473" t="s">
        <v>613</v>
      </c>
      <c r="AX12" s="471">
        <v>11748.13732</v>
      </c>
      <c r="AY12" s="471">
        <v>0</v>
      </c>
      <c r="AZ12" s="471">
        <v>11748.13732</v>
      </c>
      <c r="BA12" s="471"/>
      <c r="BB12" s="471">
        <v>5388.9601600000005</v>
      </c>
      <c r="BC12" s="471">
        <v>0</v>
      </c>
      <c r="BD12" s="471">
        <v>5388.9601600000005</v>
      </c>
      <c r="BE12" s="471"/>
      <c r="BF12" s="471">
        <v>8331.99</v>
      </c>
      <c r="BG12" s="471">
        <v>4645.2387099999996</v>
      </c>
      <c r="BH12" s="471">
        <v>12977.228710000001</v>
      </c>
      <c r="BI12" s="473" t="s">
        <v>613</v>
      </c>
      <c r="BJ12" s="471">
        <v>8010.7672599999996</v>
      </c>
      <c r="BK12" s="471">
        <v>801.78701000000001</v>
      </c>
      <c r="BL12" s="471">
        <v>8812.5542699999987</v>
      </c>
      <c r="BM12" s="471"/>
      <c r="BN12" s="471">
        <v>5761.52837</v>
      </c>
      <c r="BO12" s="471">
        <v>0</v>
      </c>
      <c r="BP12" s="471">
        <v>5761.52837</v>
      </c>
      <c r="BQ12" s="471"/>
      <c r="BR12" s="471">
        <v>2754442.2054400006</v>
      </c>
      <c r="BS12" s="471">
        <v>180241.21962999998</v>
      </c>
      <c r="BT12" s="471">
        <v>2934683.4250699999</v>
      </c>
      <c r="BU12" s="473" t="s">
        <v>613</v>
      </c>
      <c r="BV12" s="471">
        <v>1085237.3991500002</v>
      </c>
      <c r="BW12" s="471">
        <v>118515.39840000001</v>
      </c>
      <c r="BX12" s="471">
        <v>1203752.79755</v>
      </c>
      <c r="BY12" s="471"/>
      <c r="BZ12" s="471">
        <v>2754442.2054400006</v>
      </c>
      <c r="CA12" s="471">
        <v>180241.21962999998</v>
      </c>
      <c r="CB12" s="471">
        <v>2934683.4250699999</v>
      </c>
      <c r="CC12" s="468"/>
    </row>
    <row r="13" spans="1:88" s="24" customFormat="1" ht="9" customHeight="1">
      <c r="A13" s="473" t="s">
        <v>614</v>
      </c>
      <c r="B13" s="471">
        <v>4229324.9586699996</v>
      </c>
      <c r="C13" s="471">
        <v>1134438.1588900001</v>
      </c>
      <c r="D13" s="471">
        <v>5363763.1175600002</v>
      </c>
      <c r="E13" s="471"/>
      <c r="F13" s="471">
        <v>187070.23415999999</v>
      </c>
      <c r="G13" s="471">
        <v>10272.98336</v>
      </c>
      <c r="H13" s="471">
        <v>197343.21752000001</v>
      </c>
      <c r="I13" s="471"/>
      <c r="J13" s="471">
        <v>6893636.6952</v>
      </c>
      <c r="K13" s="471">
        <v>2126312.72652</v>
      </c>
      <c r="L13" s="471">
        <v>9019949.42172</v>
      </c>
      <c r="M13" s="473" t="s">
        <v>614</v>
      </c>
      <c r="N13" s="471">
        <v>775339.35626000003</v>
      </c>
      <c r="O13" s="471">
        <v>121626.96605</v>
      </c>
      <c r="P13" s="471">
        <v>896966.32230999996</v>
      </c>
      <c r="Q13" s="471"/>
      <c r="R13" s="471">
        <v>676203.64989999996</v>
      </c>
      <c r="S13" s="471">
        <v>325289.35472</v>
      </c>
      <c r="T13" s="471">
        <v>1001493.00462</v>
      </c>
      <c r="U13" s="471"/>
      <c r="V13" s="471">
        <v>3043783.7701099999</v>
      </c>
      <c r="W13" s="471">
        <v>760430.08069000009</v>
      </c>
      <c r="X13" s="471">
        <v>3804213.8508000001</v>
      </c>
      <c r="Y13" s="473" t="s">
        <v>614</v>
      </c>
      <c r="Z13" s="471">
        <v>107264.93893999999</v>
      </c>
      <c r="AA13" s="471">
        <v>33655.710270000003</v>
      </c>
      <c r="AB13" s="471">
        <v>140920.64921</v>
      </c>
      <c r="AC13" s="471"/>
      <c r="AD13" s="471">
        <v>3500269.64047</v>
      </c>
      <c r="AE13" s="471">
        <v>753401.95176999993</v>
      </c>
      <c r="AF13" s="471">
        <v>4253671.5922400001</v>
      </c>
      <c r="AG13" s="471"/>
      <c r="AH13" s="471">
        <v>2475531.3375800001</v>
      </c>
      <c r="AI13" s="471">
        <v>1984.84617</v>
      </c>
      <c r="AJ13" s="471">
        <v>2477516.1837499999</v>
      </c>
      <c r="AK13" s="473" t="s">
        <v>614</v>
      </c>
      <c r="AL13" s="471">
        <v>211377.07991</v>
      </c>
      <c r="AM13" s="471">
        <v>43340.547740000002</v>
      </c>
      <c r="AN13" s="471">
        <v>254717.62765000001</v>
      </c>
      <c r="AO13" s="471"/>
      <c r="AP13" s="471">
        <v>968532.06563999993</v>
      </c>
      <c r="AQ13" s="471">
        <v>24.47503</v>
      </c>
      <c r="AR13" s="471">
        <v>968556.5406699999</v>
      </c>
      <c r="AS13" s="471"/>
      <c r="AT13" s="471">
        <v>173386.42965999999</v>
      </c>
      <c r="AU13" s="471">
        <v>317394.1825</v>
      </c>
      <c r="AV13" s="471">
        <v>490780.61216000002</v>
      </c>
      <c r="AW13" s="473" t="s">
        <v>614</v>
      </c>
      <c r="AX13" s="471">
        <v>406043.44076999999</v>
      </c>
      <c r="AY13" s="471">
        <v>0.14726</v>
      </c>
      <c r="AZ13" s="471">
        <v>406043.58802999998</v>
      </c>
      <c r="BA13" s="471"/>
      <c r="BB13" s="471">
        <v>221916.77802</v>
      </c>
      <c r="BC13" s="471">
        <v>33.00938</v>
      </c>
      <c r="BD13" s="471">
        <v>221949.7874</v>
      </c>
      <c r="BE13" s="471"/>
      <c r="BF13" s="471">
        <v>20837.131450000001</v>
      </c>
      <c r="BG13" s="471">
        <v>48908.584139999999</v>
      </c>
      <c r="BH13" s="471">
        <v>69745.715590000007</v>
      </c>
      <c r="BI13" s="473" t="s">
        <v>614</v>
      </c>
      <c r="BJ13" s="471">
        <v>3929.8694500000001</v>
      </c>
      <c r="BK13" s="471">
        <v>4949.1814899999999</v>
      </c>
      <c r="BL13" s="471">
        <v>8879.0509399999992</v>
      </c>
      <c r="BM13" s="471"/>
      <c r="BN13" s="471">
        <v>15675.66481</v>
      </c>
      <c r="BO13" s="471">
        <v>16037.394050000001</v>
      </c>
      <c r="BP13" s="471">
        <v>31713.058860000001</v>
      </c>
      <c r="BQ13" s="471"/>
      <c r="BR13" s="471">
        <v>23910123.040999997</v>
      </c>
      <c r="BS13" s="471">
        <v>5698100.3000300005</v>
      </c>
      <c r="BT13" s="471">
        <v>29608223.341030002</v>
      </c>
      <c r="BU13" s="473" t="s">
        <v>614</v>
      </c>
      <c r="BV13" s="471">
        <v>6893636.6952</v>
      </c>
      <c r="BW13" s="471">
        <v>2206637.6020200001</v>
      </c>
      <c r="BX13" s="471">
        <v>9100274.2972199991</v>
      </c>
      <c r="BY13" s="471"/>
      <c r="BZ13" s="471">
        <v>23910123.040999997</v>
      </c>
      <c r="CA13" s="471">
        <v>5778425.1755300006</v>
      </c>
      <c r="CB13" s="471">
        <v>29688548.216530003</v>
      </c>
      <c r="CC13" s="468"/>
    </row>
    <row r="14" spans="1:88" s="24" customFormat="1" ht="9" customHeight="1">
      <c r="A14" s="473" t="s">
        <v>615</v>
      </c>
      <c r="B14" s="471">
        <v>0</v>
      </c>
      <c r="C14" s="471">
        <v>0</v>
      </c>
      <c r="D14" s="471">
        <v>0</v>
      </c>
      <c r="E14" s="471"/>
      <c r="F14" s="471">
        <v>0</v>
      </c>
      <c r="G14" s="471">
        <v>0</v>
      </c>
      <c r="H14" s="471">
        <v>0</v>
      </c>
      <c r="I14" s="471"/>
      <c r="J14" s="471">
        <v>0</v>
      </c>
      <c r="K14" s="471">
        <v>0</v>
      </c>
      <c r="L14" s="471">
        <v>0</v>
      </c>
      <c r="M14" s="473" t="s">
        <v>615</v>
      </c>
      <c r="N14" s="471">
        <v>0</v>
      </c>
      <c r="O14" s="471">
        <v>0</v>
      </c>
      <c r="P14" s="471">
        <v>0</v>
      </c>
      <c r="Q14" s="471"/>
      <c r="R14" s="471">
        <v>0</v>
      </c>
      <c r="S14" s="471">
        <v>0</v>
      </c>
      <c r="T14" s="471">
        <v>0</v>
      </c>
      <c r="U14" s="471"/>
      <c r="V14" s="471">
        <v>78548.139819999997</v>
      </c>
      <c r="W14" s="471">
        <v>-1802.6519800000001</v>
      </c>
      <c r="X14" s="471">
        <v>76745.487840000002</v>
      </c>
      <c r="Y14" s="473" t="s">
        <v>615</v>
      </c>
      <c r="Z14" s="471">
        <v>-2378.4889700000003</v>
      </c>
      <c r="AA14" s="471">
        <v>2462.9722700000002</v>
      </c>
      <c r="AB14" s="471">
        <v>84.4833</v>
      </c>
      <c r="AC14" s="471"/>
      <c r="AD14" s="471">
        <v>5670.8114800000003</v>
      </c>
      <c r="AE14" s="471">
        <v>1505.9941000000001</v>
      </c>
      <c r="AF14" s="471">
        <v>7176.8055800000002</v>
      </c>
      <c r="AG14" s="471"/>
      <c r="AH14" s="471">
        <v>0</v>
      </c>
      <c r="AI14" s="471">
        <v>0</v>
      </c>
      <c r="AJ14" s="471">
        <v>0</v>
      </c>
      <c r="AK14" s="473" t="s">
        <v>615</v>
      </c>
      <c r="AL14" s="471">
        <v>0</v>
      </c>
      <c r="AM14" s="471">
        <v>0</v>
      </c>
      <c r="AN14" s="471">
        <v>0</v>
      </c>
      <c r="AO14" s="471"/>
      <c r="AP14" s="471">
        <v>3848.3722199999997</v>
      </c>
      <c r="AQ14" s="471">
        <v>0</v>
      </c>
      <c r="AR14" s="471">
        <v>3848.3722199999997</v>
      </c>
      <c r="AS14" s="471"/>
      <c r="AT14" s="471">
        <v>0</v>
      </c>
      <c r="AU14" s="471">
        <v>0</v>
      </c>
      <c r="AV14" s="471">
        <v>0</v>
      </c>
      <c r="AW14" s="473" t="s">
        <v>615</v>
      </c>
      <c r="AX14" s="471">
        <v>0</v>
      </c>
      <c r="AY14" s="471">
        <v>0</v>
      </c>
      <c r="AZ14" s="471">
        <v>0</v>
      </c>
      <c r="BA14" s="471"/>
      <c r="BB14" s="471">
        <v>0</v>
      </c>
      <c r="BC14" s="471">
        <v>0</v>
      </c>
      <c r="BD14" s="471">
        <v>0</v>
      </c>
      <c r="BE14" s="471"/>
      <c r="BF14" s="471">
        <v>0</v>
      </c>
      <c r="BG14" s="471">
        <v>1102.11691</v>
      </c>
      <c r="BH14" s="471">
        <v>1102.11691</v>
      </c>
      <c r="BI14" s="473" t="s">
        <v>615</v>
      </c>
      <c r="BJ14" s="471">
        <v>0</v>
      </c>
      <c r="BK14" s="471">
        <v>0</v>
      </c>
      <c r="BL14" s="471">
        <v>0</v>
      </c>
      <c r="BM14" s="471"/>
      <c r="BN14" s="471">
        <v>476.28656999999998</v>
      </c>
      <c r="BO14" s="471">
        <v>0</v>
      </c>
      <c r="BP14" s="471">
        <v>476.28656999999998</v>
      </c>
      <c r="BQ14" s="471"/>
      <c r="BR14" s="471">
        <v>86165.121119999996</v>
      </c>
      <c r="BS14" s="471">
        <v>3268.4313000000002</v>
      </c>
      <c r="BT14" s="471">
        <v>89433.552420000007</v>
      </c>
      <c r="BU14" s="473" t="s">
        <v>615</v>
      </c>
      <c r="BV14" s="471">
        <v>0</v>
      </c>
      <c r="BW14" s="471">
        <v>0</v>
      </c>
      <c r="BX14" s="471">
        <v>0</v>
      </c>
      <c r="BY14" s="471"/>
      <c r="BZ14" s="471">
        <v>86165.121119999996</v>
      </c>
      <c r="CA14" s="471">
        <v>3268.4313000000002</v>
      </c>
      <c r="CB14" s="471">
        <v>89433.552420000007</v>
      </c>
      <c r="CC14" s="468"/>
    </row>
    <row r="15" spans="1:88" s="24" customFormat="1" ht="9" customHeight="1">
      <c r="A15" s="473" t="s">
        <v>616</v>
      </c>
      <c r="B15" s="471">
        <v>7325.2953799999996</v>
      </c>
      <c r="C15" s="471">
        <v>0</v>
      </c>
      <c r="D15" s="471">
        <v>7325.2953799999996</v>
      </c>
      <c r="E15" s="471"/>
      <c r="F15" s="471">
        <v>1558.7487699999999</v>
      </c>
      <c r="G15" s="471">
        <v>0</v>
      </c>
      <c r="H15" s="471">
        <v>1558.7487699999999</v>
      </c>
      <c r="I15" s="471"/>
      <c r="J15" s="471">
        <v>196569.21206999998</v>
      </c>
      <c r="K15" s="471">
        <v>0</v>
      </c>
      <c r="L15" s="471">
        <v>196569.21206999998</v>
      </c>
      <c r="M15" s="473" t="s">
        <v>616</v>
      </c>
      <c r="N15" s="471">
        <v>17.69256</v>
      </c>
      <c r="O15" s="471">
        <v>0</v>
      </c>
      <c r="P15" s="471">
        <v>17.69256</v>
      </c>
      <c r="Q15" s="471"/>
      <c r="R15" s="471">
        <v>0</v>
      </c>
      <c r="S15" s="471">
        <v>0</v>
      </c>
      <c r="T15" s="471">
        <v>0</v>
      </c>
      <c r="U15" s="471"/>
      <c r="V15" s="471">
        <v>88355.245779999997</v>
      </c>
      <c r="W15" s="471">
        <v>0</v>
      </c>
      <c r="X15" s="471">
        <v>88355.245779999997</v>
      </c>
      <c r="Y15" s="473" t="s">
        <v>616</v>
      </c>
      <c r="Z15" s="471">
        <v>0</v>
      </c>
      <c r="AA15" s="471">
        <v>0</v>
      </c>
      <c r="AB15" s="471">
        <v>0</v>
      </c>
      <c r="AC15" s="471"/>
      <c r="AD15" s="471">
        <v>29802.719160000001</v>
      </c>
      <c r="AE15" s="471">
        <v>5.8878000000000004</v>
      </c>
      <c r="AF15" s="471">
        <v>29808.606960000001</v>
      </c>
      <c r="AG15" s="471"/>
      <c r="AH15" s="471">
        <v>0</v>
      </c>
      <c r="AI15" s="471">
        <v>0</v>
      </c>
      <c r="AJ15" s="471">
        <v>0</v>
      </c>
      <c r="AK15" s="473" t="s">
        <v>616</v>
      </c>
      <c r="AL15" s="471">
        <v>0</v>
      </c>
      <c r="AM15" s="471">
        <v>0</v>
      </c>
      <c r="AN15" s="471">
        <v>0</v>
      </c>
      <c r="AO15" s="471"/>
      <c r="AP15" s="471">
        <v>0</v>
      </c>
      <c r="AQ15" s="471">
        <v>0</v>
      </c>
      <c r="AR15" s="471">
        <v>0</v>
      </c>
      <c r="AS15" s="471"/>
      <c r="AT15" s="471">
        <v>0</v>
      </c>
      <c r="AU15" s="471">
        <v>0</v>
      </c>
      <c r="AV15" s="471">
        <v>0</v>
      </c>
      <c r="AW15" s="473" t="s">
        <v>616</v>
      </c>
      <c r="AX15" s="471">
        <v>0</v>
      </c>
      <c r="AY15" s="471">
        <v>0</v>
      </c>
      <c r="AZ15" s="471">
        <v>0</v>
      </c>
      <c r="BA15" s="471"/>
      <c r="BB15" s="471">
        <v>45.811840000000004</v>
      </c>
      <c r="BC15" s="471">
        <v>0</v>
      </c>
      <c r="BD15" s="471">
        <v>45.811840000000004</v>
      </c>
      <c r="BE15" s="471"/>
      <c r="BF15" s="471">
        <v>0</v>
      </c>
      <c r="BG15" s="471">
        <v>0</v>
      </c>
      <c r="BH15" s="471">
        <v>0</v>
      </c>
      <c r="BI15" s="473" t="s">
        <v>616</v>
      </c>
      <c r="BJ15" s="471">
        <v>0</v>
      </c>
      <c r="BK15" s="471">
        <v>0</v>
      </c>
      <c r="BL15" s="471">
        <v>0</v>
      </c>
      <c r="BM15" s="471"/>
      <c r="BN15" s="471">
        <v>0</v>
      </c>
      <c r="BO15" s="471">
        <v>0</v>
      </c>
      <c r="BP15" s="471">
        <v>0</v>
      </c>
      <c r="BQ15" s="471"/>
      <c r="BR15" s="471">
        <v>323674.72555999993</v>
      </c>
      <c r="BS15" s="471">
        <v>5.8878000000000004</v>
      </c>
      <c r="BT15" s="471">
        <v>323680.61335999996</v>
      </c>
      <c r="BU15" s="473" t="s">
        <v>616</v>
      </c>
      <c r="BV15" s="471">
        <v>196569.21208000003</v>
      </c>
      <c r="BW15" s="471">
        <v>0</v>
      </c>
      <c r="BX15" s="471">
        <v>196569.21208000003</v>
      </c>
      <c r="BY15" s="471"/>
      <c r="BZ15" s="471">
        <v>323674.72557000001</v>
      </c>
      <c r="CA15" s="471">
        <v>5.8878000000000004</v>
      </c>
      <c r="CB15" s="471">
        <v>323680.61337000004</v>
      </c>
      <c r="CC15" s="468"/>
    </row>
    <row r="16" spans="1:88" s="24" customFormat="1" ht="9" customHeight="1">
      <c r="A16" s="473" t="s">
        <v>617</v>
      </c>
      <c r="B16" s="471">
        <v>598288.25798999995</v>
      </c>
      <c r="C16" s="471">
        <v>-264.38459999999998</v>
      </c>
      <c r="D16" s="471">
        <v>598023.87338999996</v>
      </c>
      <c r="E16" s="471"/>
      <c r="F16" s="471">
        <v>0</v>
      </c>
      <c r="G16" s="471">
        <v>1133.5156000000002</v>
      </c>
      <c r="H16" s="471">
        <v>1133.5156000000002</v>
      </c>
      <c r="I16" s="471"/>
      <c r="J16" s="471">
        <v>57656.154409999996</v>
      </c>
      <c r="K16" s="471">
        <v>717408.79388999997</v>
      </c>
      <c r="L16" s="471">
        <v>775064.94829999993</v>
      </c>
      <c r="M16" s="473" t="s">
        <v>617</v>
      </c>
      <c r="N16" s="471">
        <v>2250.8416000000002</v>
      </c>
      <c r="O16" s="471">
        <v>25032.344420000001</v>
      </c>
      <c r="P16" s="471">
        <v>27283.186020000001</v>
      </c>
      <c r="Q16" s="471"/>
      <c r="R16" s="471">
        <v>-0.42282999999999998</v>
      </c>
      <c r="S16" s="471">
        <v>26528.18723</v>
      </c>
      <c r="T16" s="471">
        <v>26527.7644</v>
      </c>
      <c r="U16" s="471"/>
      <c r="V16" s="471">
        <v>77080.735209999999</v>
      </c>
      <c r="W16" s="471">
        <v>-1.0000000000000001E-5</v>
      </c>
      <c r="X16" s="471">
        <v>77080.73520000001</v>
      </c>
      <c r="Y16" s="473" t="s">
        <v>617</v>
      </c>
      <c r="Z16" s="471">
        <v>-3703.1511499999997</v>
      </c>
      <c r="AA16" s="471">
        <v>104409.17924</v>
      </c>
      <c r="AB16" s="471">
        <v>100706.02809000001</v>
      </c>
      <c r="AC16" s="471"/>
      <c r="AD16" s="471">
        <v>210851.87117</v>
      </c>
      <c r="AE16" s="471">
        <v>10945.50974</v>
      </c>
      <c r="AF16" s="471">
        <v>221797.38091000001</v>
      </c>
      <c r="AG16" s="471"/>
      <c r="AH16" s="471">
        <v>0</v>
      </c>
      <c r="AI16" s="471">
        <v>0</v>
      </c>
      <c r="AJ16" s="471">
        <v>0</v>
      </c>
      <c r="AK16" s="473" t="s">
        <v>617</v>
      </c>
      <c r="AL16" s="471">
        <v>3.9822500000000001</v>
      </c>
      <c r="AM16" s="471">
        <v>3300.9688599999999</v>
      </c>
      <c r="AN16" s="471">
        <v>3304.95111</v>
      </c>
      <c r="AO16" s="471"/>
      <c r="AP16" s="471">
        <v>0</v>
      </c>
      <c r="AQ16" s="471">
        <v>16640.20335</v>
      </c>
      <c r="AR16" s="471">
        <v>16640.20335</v>
      </c>
      <c r="AS16" s="471"/>
      <c r="AT16" s="471">
        <v>0</v>
      </c>
      <c r="AU16" s="471">
        <v>63310.9784</v>
      </c>
      <c r="AV16" s="471">
        <v>63310.9784</v>
      </c>
      <c r="AW16" s="473" t="s">
        <v>617</v>
      </c>
      <c r="AX16" s="471">
        <v>3685.3856299999998</v>
      </c>
      <c r="AY16" s="471">
        <v>0</v>
      </c>
      <c r="AZ16" s="471">
        <v>3685.3856299999998</v>
      </c>
      <c r="BA16" s="471"/>
      <c r="BB16" s="471">
        <v>370.55844999999999</v>
      </c>
      <c r="BC16" s="471">
        <v>0</v>
      </c>
      <c r="BD16" s="471">
        <v>370.55844999999999</v>
      </c>
      <c r="BE16" s="471"/>
      <c r="BF16" s="471">
        <v>0</v>
      </c>
      <c r="BG16" s="471">
        <v>3895.84719</v>
      </c>
      <c r="BH16" s="471">
        <v>3895.84719</v>
      </c>
      <c r="BI16" s="473" t="s">
        <v>617</v>
      </c>
      <c r="BJ16" s="471">
        <v>0</v>
      </c>
      <c r="BK16" s="471">
        <v>291.60313000000002</v>
      </c>
      <c r="BL16" s="471">
        <v>291.60313000000002</v>
      </c>
      <c r="BM16" s="471"/>
      <c r="BN16" s="471">
        <v>-69.538939999999997</v>
      </c>
      <c r="BO16" s="471">
        <v>14080.623150000001</v>
      </c>
      <c r="BP16" s="471">
        <v>14011.084210000001</v>
      </c>
      <c r="BQ16" s="471"/>
      <c r="BR16" s="471">
        <v>946414.67378999991</v>
      </c>
      <c r="BS16" s="471">
        <v>986713.36959000002</v>
      </c>
      <c r="BT16" s="471">
        <v>1933128.0433799995</v>
      </c>
      <c r="BU16" s="473" t="s">
        <v>617</v>
      </c>
      <c r="BV16" s="471">
        <v>57656.154409999996</v>
      </c>
      <c r="BW16" s="471">
        <v>717272.92203000002</v>
      </c>
      <c r="BX16" s="471">
        <v>774929.07644000009</v>
      </c>
      <c r="BY16" s="471"/>
      <c r="BZ16" s="471">
        <v>946414.67378999991</v>
      </c>
      <c r="CA16" s="471">
        <v>986577.49773000006</v>
      </c>
      <c r="CB16" s="471">
        <v>1932992.1715199994</v>
      </c>
      <c r="CC16" s="468"/>
    </row>
    <row r="17" spans="1:81" s="24" customFormat="1" ht="9" customHeight="1">
      <c r="A17" s="473" t="s">
        <v>618</v>
      </c>
      <c r="B17" s="471">
        <v>-19.23601</v>
      </c>
      <c r="C17" s="471">
        <v>21285.576300000001</v>
      </c>
      <c r="D17" s="471">
        <v>21266.34029</v>
      </c>
      <c r="E17" s="471"/>
      <c r="F17" s="471">
        <v>0</v>
      </c>
      <c r="G17" s="471">
        <v>0</v>
      </c>
      <c r="H17" s="471">
        <v>0</v>
      </c>
      <c r="I17" s="471"/>
      <c r="J17" s="471">
        <v>74551.217010000008</v>
      </c>
      <c r="K17" s="471">
        <v>99692.543909999993</v>
      </c>
      <c r="L17" s="471">
        <v>174243.76092</v>
      </c>
      <c r="M17" s="473" t="s">
        <v>618</v>
      </c>
      <c r="N17" s="471">
        <v>1.175</v>
      </c>
      <c r="O17" s="471">
        <v>0</v>
      </c>
      <c r="P17" s="471">
        <v>1.175</v>
      </c>
      <c r="Q17" s="471"/>
      <c r="R17" s="471">
        <v>159.31667000000002</v>
      </c>
      <c r="S17" s="471">
        <v>17320.42844</v>
      </c>
      <c r="T17" s="471">
        <v>17479.74511</v>
      </c>
      <c r="U17" s="471"/>
      <c r="V17" s="471">
        <v>60459.360289999997</v>
      </c>
      <c r="W17" s="471">
        <v>1476.9360900000001</v>
      </c>
      <c r="X17" s="471">
        <v>61936.29638</v>
      </c>
      <c r="Y17" s="473" t="s">
        <v>618</v>
      </c>
      <c r="Z17" s="471">
        <v>19637.957839999999</v>
      </c>
      <c r="AA17" s="471">
        <v>0</v>
      </c>
      <c r="AB17" s="471">
        <v>19637.957839999999</v>
      </c>
      <c r="AC17" s="471"/>
      <c r="AD17" s="471">
        <v>47843.833229999997</v>
      </c>
      <c r="AE17" s="471">
        <v>34508.003429999997</v>
      </c>
      <c r="AF17" s="471">
        <v>82351.836660000001</v>
      </c>
      <c r="AG17" s="471"/>
      <c r="AH17" s="471">
        <v>18920.075530000002</v>
      </c>
      <c r="AI17" s="471">
        <v>-81.535169999999994</v>
      </c>
      <c r="AJ17" s="471">
        <v>18838.540359999999</v>
      </c>
      <c r="AK17" s="473" t="s">
        <v>618</v>
      </c>
      <c r="AL17" s="471">
        <v>8150.2889800000003</v>
      </c>
      <c r="AM17" s="471">
        <v>0</v>
      </c>
      <c r="AN17" s="471">
        <v>8150.2889800000003</v>
      </c>
      <c r="AO17" s="471"/>
      <c r="AP17" s="471">
        <v>0</v>
      </c>
      <c r="AQ17" s="471">
        <v>0</v>
      </c>
      <c r="AR17" s="471">
        <v>0</v>
      </c>
      <c r="AS17" s="471"/>
      <c r="AT17" s="471">
        <v>544.98195999999996</v>
      </c>
      <c r="AU17" s="471">
        <v>31894.682350000003</v>
      </c>
      <c r="AV17" s="471">
        <v>32439.66431</v>
      </c>
      <c r="AW17" s="473" t="s">
        <v>618</v>
      </c>
      <c r="AX17" s="471">
        <v>0</v>
      </c>
      <c r="AY17" s="471">
        <v>0</v>
      </c>
      <c r="AZ17" s="471">
        <v>0</v>
      </c>
      <c r="BA17" s="471"/>
      <c r="BB17" s="471">
        <v>0</v>
      </c>
      <c r="BC17" s="471">
        <v>0</v>
      </c>
      <c r="BD17" s="471">
        <v>0</v>
      </c>
      <c r="BE17" s="471"/>
      <c r="BF17" s="471">
        <v>25.995999999999999</v>
      </c>
      <c r="BG17" s="471">
        <v>0</v>
      </c>
      <c r="BH17" s="471">
        <v>25.995999999999999</v>
      </c>
      <c r="BI17" s="473" t="s">
        <v>618</v>
      </c>
      <c r="BJ17" s="471">
        <v>0</v>
      </c>
      <c r="BK17" s="471">
        <v>0</v>
      </c>
      <c r="BL17" s="471">
        <v>0</v>
      </c>
      <c r="BM17" s="471"/>
      <c r="BN17" s="471">
        <v>0</v>
      </c>
      <c r="BO17" s="471">
        <v>0</v>
      </c>
      <c r="BP17" s="471">
        <v>0</v>
      </c>
      <c r="BQ17" s="471"/>
      <c r="BR17" s="471">
        <v>230274.96650000004</v>
      </c>
      <c r="BS17" s="471">
        <v>206096.63535</v>
      </c>
      <c r="BT17" s="471">
        <v>436371.60184999998</v>
      </c>
      <c r="BU17" s="473" t="s">
        <v>618</v>
      </c>
      <c r="BV17" s="471">
        <v>74551.217010000008</v>
      </c>
      <c r="BW17" s="471">
        <v>99692.543909999993</v>
      </c>
      <c r="BX17" s="471">
        <v>174243.76092</v>
      </c>
      <c r="BY17" s="471"/>
      <c r="BZ17" s="471">
        <v>230274.96650000004</v>
      </c>
      <c r="CA17" s="471">
        <v>206096.63535</v>
      </c>
      <c r="CB17" s="471">
        <v>436371.60184999998</v>
      </c>
      <c r="CC17" s="468"/>
    </row>
    <row r="18" spans="1:81" s="24" customFormat="1" ht="9" customHeight="1">
      <c r="A18" s="473" t="s">
        <v>533</v>
      </c>
      <c r="B18" s="471">
        <v>2209.8654700000002</v>
      </c>
      <c r="C18" s="471">
        <v>1201.48323</v>
      </c>
      <c r="D18" s="471">
        <v>3411.3487</v>
      </c>
      <c r="E18" s="471"/>
      <c r="F18" s="471">
        <v>0</v>
      </c>
      <c r="G18" s="471">
        <v>0</v>
      </c>
      <c r="H18" s="471">
        <v>0</v>
      </c>
      <c r="I18" s="471"/>
      <c r="J18" s="471">
        <v>29590.34679</v>
      </c>
      <c r="K18" s="471">
        <v>156314.74919999999</v>
      </c>
      <c r="L18" s="471">
        <v>185905.09599</v>
      </c>
      <c r="M18" s="473" t="s">
        <v>533</v>
      </c>
      <c r="N18" s="471">
        <v>408.22947000000005</v>
      </c>
      <c r="O18" s="471">
        <v>1.6796800000000001</v>
      </c>
      <c r="P18" s="471">
        <v>409.90915000000001</v>
      </c>
      <c r="Q18" s="471"/>
      <c r="R18" s="471">
        <v>183.94265999999999</v>
      </c>
      <c r="S18" s="471">
        <v>394.41782000000001</v>
      </c>
      <c r="T18" s="471">
        <v>578.36047999999994</v>
      </c>
      <c r="U18" s="471"/>
      <c r="V18" s="471">
        <v>451.96521000000001</v>
      </c>
      <c r="W18" s="471">
        <v>1903.5137099999999</v>
      </c>
      <c r="X18" s="471">
        <v>2355.47892</v>
      </c>
      <c r="Y18" s="473" t="s">
        <v>533</v>
      </c>
      <c r="Z18" s="471">
        <v>0</v>
      </c>
      <c r="AA18" s="471">
        <v>0</v>
      </c>
      <c r="AB18" s="471">
        <v>0</v>
      </c>
      <c r="AC18" s="471"/>
      <c r="AD18" s="471">
        <v>195.80443</v>
      </c>
      <c r="AE18" s="471">
        <v>93.913529999999994</v>
      </c>
      <c r="AF18" s="471">
        <v>289.71796000000001</v>
      </c>
      <c r="AG18" s="471"/>
      <c r="AH18" s="471">
        <v>1384.62635</v>
      </c>
      <c r="AI18" s="471">
        <v>4.04209</v>
      </c>
      <c r="AJ18" s="471">
        <v>1388.6684399999999</v>
      </c>
      <c r="AK18" s="473" t="s">
        <v>533</v>
      </c>
      <c r="AL18" s="471">
        <v>3.3579999999999999E-2</v>
      </c>
      <c r="AM18" s="471">
        <v>1.1071500000000001</v>
      </c>
      <c r="AN18" s="471">
        <v>1.14073</v>
      </c>
      <c r="AO18" s="471"/>
      <c r="AP18" s="471">
        <v>0</v>
      </c>
      <c r="AQ18" s="471">
        <v>0</v>
      </c>
      <c r="AR18" s="471">
        <v>0</v>
      </c>
      <c r="AS18" s="471"/>
      <c r="AT18" s="471">
        <v>19257.222389999999</v>
      </c>
      <c r="AU18" s="471">
        <v>116.75488</v>
      </c>
      <c r="AV18" s="471">
        <v>19373.977269999999</v>
      </c>
      <c r="AW18" s="473" t="s">
        <v>533</v>
      </c>
      <c r="AX18" s="471">
        <v>197.44047</v>
      </c>
      <c r="AY18" s="471">
        <v>0.90970000000000006</v>
      </c>
      <c r="AZ18" s="471">
        <v>198.35017000000002</v>
      </c>
      <c r="BA18" s="471"/>
      <c r="BB18" s="471">
        <v>0</v>
      </c>
      <c r="BC18" s="471">
        <v>0</v>
      </c>
      <c r="BD18" s="471">
        <v>0</v>
      </c>
      <c r="BE18" s="471"/>
      <c r="BF18" s="471">
        <v>738.95795999999996</v>
      </c>
      <c r="BG18" s="471">
        <v>1.508E-2</v>
      </c>
      <c r="BH18" s="471">
        <v>738.97304000000008</v>
      </c>
      <c r="BI18" s="473" t="s">
        <v>533</v>
      </c>
      <c r="BJ18" s="471">
        <v>0</v>
      </c>
      <c r="BK18" s="471">
        <v>0</v>
      </c>
      <c r="BL18" s="471">
        <v>0</v>
      </c>
      <c r="BM18" s="471"/>
      <c r="BN18" s="471">
        <v>0</v>
      </c>
      <c r="BO18" s="471">
        <v>0</v>
      </c>
      <c r="BP18" s="471">
        <v>0</v>
      </c>
      <c r="BQ18" s="471"/>
      <c r="BR18" s="471">
        <v>54618.434779999996</v>
      </c>
      <c r="BS18" s="471">
        <v>160032.58606999999</v>
      </c>
      <c r="BT18" s="471">
        <v>214651.02085000003</v>
      </c>
      <c r="BU18" s="473" t="s">
        <v>533</v>
      </c>
      <c r="BV18" s="471">
        <v>29590.34679</v>
      </c>
      <c r="BW18" s="471">
        <v>51309.41777</v>
      </c>
      <c r="BX18" s="471">
        <v>80899.764559999996</v>
      </c>
      <c r="BY18" s="471"/>
      <c r="BZ18" s="471">
        <v>54618.434779999996</v>
      </c>
      <c r="CA18" s="471">
        <v>55027.254639999999</v>
      </c>
      <c r="CB18" s="471">
        <v>109645.68942000002</v>
      </c>
      <c r="CC18" s="468"/>
    </row>
    <row r="19" spans="1:81" s="24" customFormat="1" ht="5.0999999999999996" customHeight="1">
      <c r="A19" s="473"/>
      <c r="B19" s="471"/>
      <c r="C19" s="471"/>
      <c r="D19" s="471"/>
      <c r="E19" s="471"/>
      <c r="F19" s="471"/>
      <c r="G19" s="471"/>
      <c r="H19" s="471"/>
      <c r="I19" s="471"/>
      <c r="J19" s="471"/>
      <c r="K19" s="471"/>
      <c r="L19" s="471"/>
      <c r="M19" s="473"/>
      <c r="N19" s="471"/>
      <c r="O19" s="471"/>
      <c r="P19" s="471"/>
      <c r="Q19" s="471"/>
      <c r="R19" s="471"/>
      <c r="S19" s="471"/>
      <c r="T19" s="471"/>
      <c r="U19" s="471"/>
      <c r="V19" s="471"/>
      <c r="W19" s="471"/>
      <c r="X19" s="471"/>
      <c r="Y19" s="473"/>
      <c r="Z19" s="471"/>
      <c r="AA19" s="471"/>
      <c r="AB19" s="471"/>
      <c r="AC19" s="471"/>
      <c r="AD19" s="471"/>
      <c r="AE19" s="471"/>
      <c r="AF19" s="471"/>
      <c r="AG19" s="471"/>
      <c r="AH19" s="471"/>
      <c r="AI19" s="471"/>
      <c r="AJ19" s="471"/>
      <c r="AK19" s="473"/>
      <c r="AL19" s="471"/>
      <c r="AM19" s="471"/>
      <c r="AN19" s="471"/>
      <c r="AO19" s="471"/>
      <c r="AP19" s="471"/>
      <c r="AQ19" s="471"/>
      <c r="AR19" s="471"/>
      <c r="AS19" s="471"/>
      <c r="AT19" s="471"/>
      <c r="AU19" s="471"/>
      <c r="AV19" s="471"/>
      <c r="AW19" s="473"/>
      <c r="AX19" s="471"/>
      <c r="AY19" s="471"/>
      <c r="AZ19" s="471"/>
      <c r="BA19" s="471"/>
      <c r="BB19" s="471"/>
      <c r="BC19" s="471"/>
      <c r="BD19" s="471"/>
      <c r="BE19" s="471"/>
      <c r="BF19" s="471"/>
      <c r="BG19" s="471"/>
      <c r="BH19" s="471"/>
      <c r="BI19" s="473"/>
      <c r="BJ19" s="471"/>
      <c r="BK19" s="471"/>
      <c r="BL19" s="471"/>
      <c r="BM19" s="471"/>
      <c r="BN19" s="471"/>
      <c r="BO19" s="471"/>
      <c r="BP19" s="471"/>
      <c r="BQ19" s="471"/>
      <c r="BR19" s="471"/>
      <c r="BS19" s="471"/>
      <c r="BT19" s="471"/>
      <c r="BU19" s="473"/>
      <c r="BV19" s="471"/>
      <c r="BW19" s="471"/>
      <c r="BX19" s="471"/>
      <c r="BY19" s="471"/>
      <c r="BZ19" s="471"/>
      <c r="CA19" s="471"/>
      <c r="CB19" s="471"/>
      <c r="CC19" s="468"/>
    </row>
    <row r="20" spans="1:81" s="18" customFormat="1" ht="9.75" customHeight="1">
      <c r="A20" s="466" t="s">
        <v>619</v>
      </c>
      <c r="B20" s="467">
        <v>1786215.25496</v>
      </c>
      <c r="C20" s="467">
        <v>-6086.2052000000003</v>
      </c>
      <c r="D20" s="467">
        <v>1780129.0497600001</v>
      </c>
      <c r="E20" s="467"/>
      <c r="F20" s="467">
        <v>79758.604560000007</v>
      </c>
      <c r="G20" s="467">
        <v>7368.1748699999998</v>
      </c>
      <c r="H20" s="467">
        <v>87126.77943000001</v>
      </c>
      <c r="I20" s="467"/>
      <c r="J20" s="467">
        <v>1705111.88711</v>
      </c>
      <c r="K20" s="467">
        <v>989618.71322000003</v>
      </c>
      <c r="L20" s="467">
        <v>2694730.6003299998</v>
      </c>
      <c r="M20" s="466" t="s">
        <v>619</v>
      </c>
      <c r="N20" s="467">
        <v>362926.49413999997</v>
      </c>
      <c r="O20" s="467">
        <v>83802.877650000009</v>
      </c>
      <c r="P20" s="467">
        <v>446729.37179</v>
      </c>
      <c r="Q20" s="467"/>
      <c r="R20" s="467">
        <v>483963.51502999995</v>
      </c>
      <c r="S20" s="467">
        <v>237507.60897999999</v>
      </c>
      <c r="T20" s="467">
        <v>721471.12401000003</v>
      </c>
      <c r="U20" s="467"/>
      <c r="V20" s="467">
        <v>1102892.4803499999</v>
      </c>
      <c r="W20" s="467">
        <v>711778.34351000004</v>
      </c>
      <c r="X20" s="467">
        <v>1814670.8238599999</v>
      </c>
      <c r="Y20" s="466" t="s">
        <v>619</v>
      </c>
      <c r="Z20" s="467">
        <v>30135.425859999999</v>
      </c>
      <c r="AA20" s="467">
        <v>11320.21782</v>
      </c>
      <c r="AB20" s="467">
        <v>41455.643680000001</v>
      </c>
      <c r="AC20" s="467"/>
      <c r="AD20" s="467">
        <v>1218544.5801500001</v>
      </c>
      <c r="AE20" s="467">
        <v>552542.01832000003</v>
      </c>
      <c r="AF20" s="467">
        <v>1771086.5984700001</v>
      </c>
      <c r="AG20" s="467"/>
      <c r="AH20" s="467">
        <v>708844.96589999995</v>
      </c>
      <c r="AI20" s="467">
        <v>41721.166420000001</v>
      </c>
      <c r="AJ20" s="467">
        <v>750566.13232000009</v>
      </c>
      <c r="AK20" s="466" t="s">
        <v>619</v>
      </c>
      <c r="AL20" s="467">
        <v>193193.28199000002</v>
      </c>
      <c r="AM20" s="467">
        <v>22946.154340000001</v>
      </c>
      <c r="AN20" s="467">
        <v>216139.43633000003</v>
      </c>
      <c r="AO20" s="467"/>
      <c r="AP20" s="467">
        <v>239813.4149</v>
      </c>
      <c r="AQ20" s="467">
        <v>11822.566359999999</v>
      </c>
      <c r="AR20" s="467">
        <v>251635.98126</v>
      </c>
      <c r="AS20" s="467"/>
      <c r="AT20" s="467">
        <v>117578.91115</v>
      </c>
      <c r="AU20" s="467">
        <v>218784.00563999999</v>
      </c>
      <c r="AV20" s="467">
        <v>336362.91679000005</v>
      </c>
      <c r="AW20" s="466" t="s">
        <v>619</v>
      </c>
      <c r="AX20" s="467">
        <v>109130.03206999999</v>
      </c>
      <c r="AY20" s="467">
        <v>114.47474000000001</v>
      </c>
      <c r="AZ20" s="467">
        <v>109244.50681000001</v>
      </c>
      <c r="BA20" s="467"/>
      <c r="BB20" s="467">
        <v>54137.595860000001</v>
      </c>
      <c r="BC20" s="467">
        <v>1543.57132</v>
      </c>
      <c r="BD20" s="467">
        <v>55681.167179999997</v>
      </c>
      <c r="BE20" s="467"/>
      <c r="BF20" s="467">
        <v>10563.726279999999</v>
      </c>
      <c r="BG20" s="467">
        <v>56853.181909999999</v>
      </c>
      <c r="BH20" s="467">
        <v>67416.908190000002</v>
      </c>
      <c r="BI20" s="466" t="s">
        <v>619</v>
      </c>
      <c r="BJ20" s="467">
        <v>506.23265000000004</v>
      </c>
      <c r="BK20" s="467">
        <v>15228.54291</v>
      </c>
      <c r="BL20" s="467">
        <v>15734.77556</v>
      </c>
      <c r="BM20" s="467"/>
      <c r="BN20" s="467">
        <v>-1581.7534699999999</v>
      </c>
      <c r="BO20" s="467">
        <v>33210.474589999998</v>
      </c>
      <c r="BP20" s="467">
        <v>31628.721120000002</v>
      </c>
      <c r="BQ20" s="467"/>
      <c r="BR20" s="467">
        <v>8201734.6494899997</v>
      </c>
      <c r="BS20" s="467">
        <v>2990075.8873999994</v>
      </c>
      <c r="BT20" s="467">
        <v>11191810.53689</v>
      </c>
      <c r="BU20" s="466" t="s">
        <v>619</v>
      </c>
      <c r="BV20" s="467">
        <v>1705111.88711</v>
      </c>
      <c r="BW20" s="467">
        <v>988166.228</v>
      </c>
      <c r="BX20" s="467">
        <v>2693278.1151100001</v>
      </c>
      <c r="BY20" s="467"/>
      <c r="BZ20" s="467">
        <v>8201734.6494900007</v>
      </c>
      <c r="CA20" s="467">
        <v>2988623.4021799993</v>
      </c>
      <c r="CB20" s="467">
        <v>11190358.051670002</v>
      </c>
    </row>
    <row r="21" spans="1:81" s="24" customFormat="1" ht="9" customHeight="1">
      <c r="A21" s="473" t="s">
        <v>620</v>
      </c>
      <c r="B21" s="471">
        <v>940619.71265</v>
      </c>
      <c r="C21" s="471">
        <v>344688.76701999997</v>
      </c>
      <c r="D21" s="471">
        <v>1285308.47967</v>
      </c>
      <c r="E21" s="471"/>
      <c r="F21" s="471">
        <v>56030.881979999998</v>
      </c>
      <c r="G21" s="471">
        <v>3902.3313800000001</v>
      </c>
      <c r="H21" s="471">
        <v>59933.213360000002</v>
      </c>
      <c r="I21" s="471"/>
      <c r="J21" s="471">
        <v>1092568.25505</v>
      </c>
      <c r="K21" s="471">
        <v>457753.43289</v>
      </c>
      <c r="L21" s="471">
        <v>1550321.6879400001</v>
      </c>
      <c r="M21" s="473" t="s">
        <v>620</v>
      </c>
      <c r="N21" s="471">
        <v>281969.34623999998</v>
      </c>
      <c r="O21" s="471">
        <v>37829.360489999999</v>
      </c>
      <c r="P21" s="471">
        <v>319798.70673000003</v>
      </c>
      <c r="Q21" s="471"/>
      <c r="R21" s="471">
        <v>380376.24776999996</v>
      </c>
      <c r="S21" s="471">
        <v>141689.42346000002</v>
      </c>
      <c r="T21" s="471">
        <v>522065.67123000004</v>
      </c>
      <c r="U21" s="471"/>
      <c r="V21" s="471">
        <v>875840.81694000005</v>
      </c>
      <c r="W21" s="471">
        <v>286720.96324999997</v>
      </c>
      <c r="X21" s="471">
        <v>1162561.7801900001</v>
      </c>
      <c r="Y21" s="473" t="s">
        <v>620</v>
      </c>
      <c r="Z21" s="471">
        <v>11840.29315</v>
      </c>
      <c r="AA21" s="471">
        <v>1852.91687</v>
      </c>
      <c r="AB21" s="471">
        <v>13693.21002</v>
      </c>
      <c r="AC21" s="471"/>
      <c r="AD21" s="471">
        <v>1044997.56387</v>
      </c>
      <c r="AE21" s="471">
        <v>253776.44297999999</v>
      </c>
      <c r="AF21" s="471">
        <v>1298774.00685</v>
      </c>
      <c r="AG21" s="471"/>
      <c r="AH21" s="471">
        <v>515127.93406</v>
      </c>
      <c r="AI21" s="471">
        <v>4235.6352100000004</v>
      </c>
      <c r="AJ21" s="471">
        <v>519363.56926999998</v>
      </c>
      <c r="AK21" s="473" t="s">
        <v>620</v>
      </c>
      <c r="AL21" s="471">
        <v>163291.43986000001</v>
      </c>
      <c r="AM21" s="471">
        <v>16819.546850000002</v>
      </c>
      <c r="AN21" s="471">
        <v>180110.98671</v>
      </c>
      <c r="AO21" s="471"/>
      <c r="AP21" s="471">
        <v>151679.54628000001</v>
      </c>
      <c r="AQ21" s="471">
        <v>10473.26431</v>
      </c>
      <c r="AR21" s="471">
        <v>162152.81059000001</v>
      </c>
      <c r="AS21" s="471"/>
      <c r="AT21" s="471">
        <v>88125.451180000004</v>
      </c>
      <c r="AU21" s="471">
        <v>143680.0956</v>
      </c>
      <c r="AV21" s="471">
        <v>231805.54678</v>
      </c>
      <c r="AW21" s="473" t="s">
        <v>620</v>
      </c>
      <c r="AX21" s="471">
        <v>101895.78297</v>
      </c>
      <c r="AY21" s="471">
        <v>61.31991</v>
      </c>
      <c r="AZ21" s="471">
        <v>101957.10287999999</v>
      </c>
      <c r="BA21" s="471"/>
      <c r="BB21" s="471">
        <v>46175.00806</v>
      </c>
      <c r="BC21" s="471">
        <v>1471.73767</v>
      </c>
      <c r="BD21" s="471">
        <v>47646.745729999995</v>
      </c>
      <c r="BE21" s="471"/>
      <c r="BF21" s="471">
        <v>7258.1390799999999</v>
      </c>
      <c r="BG21" s="471">
        <v>38444.1895</v>
      </c>
      <c r="BH21" s="471">
        <v>45702.328580000001</v>
      </c>
      <c r="BI21" s="473" t="s">
        <v>620</v>
      </c>
      <c r="BJ21" s="471">
        <v>491.57504999999998</v>
      </c>
      <c r="BK21" s="471">
        <v>15223.96399</v>
      </c>
      <c r="BL21" s="471">
        <v>15715.53904</v>
      </c>
      <c r="BM21" s="471"/>
      <c r="BN21" s="471">
        <v>5651.25864</v>
      </c>
      <c r="BO21" s="471">
        <v>9740.3519700000015</v>
      </c>
      <c r="BP21" s="471">
        <v>15391.61061</v>
      </c>
      <c r="BQ21" s="471"/>
      <c r="BR21" s="471">
        <v>5763939.2528299997</v>
      </c>
      <c r="BS21" s="471">
        <v>1768363.7433500004</v>
      </c>
      <c r="BT21" s="471">
        <v>7532302.9961800007</v>
      </c>
      <c r="BU21" s="473" t="s">
        <v>620</v>
      </c>
      <c r="BV21" s="471">
        <v>1092568.25505</v>
      </c>
      <c r="BW21" s="471">
        <v>490001.26079999999</v>
      </c>
      <c r="BX21" s="471">
        <v>1582569.5158499999</v>
      </c>
      <c r="BY21" s="471"/>
      <c r="BZ21" s="471">
        <v>5763939.2528299997</v>
      </c>
      <c r="CA21" s="471">
        <v>1800611.5712600003</v>
      </c>
      <c r="CB21" s="471">
        <v>7564550.8240900002</v>
      </c>
      <c r="CC21" s="468"/>
    </row>
    <row r="22" spans="1:81" s="24" customFormat="1" ht="9" customHeight="1">
      <c r="A22" s="473" t="s">
        <v>621</v>
      </c>
      <c r="B22" s="471">
        <v>53557.924159999995</v>
      </c>
      <c r="C22" s="471">
        <v>5290.2929100000001</v>
      </c>
      <c r="D22" s="471">
        <v>58848.217069999999</v>
      </c>
      <c r="E22" s="471"/>
      <c r="F22" s="471">
        <v>1898.06935</v>
      </c>
      <c r="G22" s="471">
        <v>0</v>
      </c>
      <c r="H22" s="471">
        <v>1898.06935</v>
      </c>
      <c r="I22" s="471"/>
      <c r="J22" s="471">
        <v>0</v>
      </c>
      <c r="K22" s="471">
        <v>33709.762950000004</v>
      </c>
      <c r="L22" s="471">
        <v>33709.762950000004</v>
      </c>
      <c r="M22" s="473" t="s">
        <v>621</v>
      </c>
      <c r="N22" s="471">
        <v>9653.94758</v>
      </c>
      <c r="O22" s="471">
        <v>373.93272000000002</v>
      </c>
      <c r="P22" s="471">
        <v>10027.880300000001</v>
      </c>
      <c r="Q22" s="471"/>
      <c r="R22" s="471">
        <v>8943.4222699999991</v>
      </c>
      <c r="S22" s="471">
        <v>291.4092</v>
      </c>
      <c r="T22" s="471">
        <v>9234.831470000001</v>
      </c>
      <c r="U22" s="471"/>
      <c r="V22" s="471">
        <v>38540.853189999994</v>
      </c>
      <c r="W22" s="471">
        <v>2904.2610700000005</v>
      </c>
      <c r="X22" s="471">
        <v>41445.114259999995</v>
      </c>
      <c r="Y22" s="473" t="s">
        <v>621</v>
      </c>
      <c r="Z22" s="471">
        <v>0.53522000000000003</v>
      </c>
      <c r="AA22" s="471">
        <v>0</v>
      </c>
      <c r="AB22" s="471">
        <v>0.53522000000000003</v>
      </c>
      <c r="AC22" s="471"/>
      <c r="AD22" s="471">
        <v>0</v>
      </c>
      <c r="AE22" s="471">
        <v>0</v>
      </c>
      <c r="AF22" s="471">
        <v>0</v>
      </c>
      <c r="AG22" s="471"/>
      <c r="AH22" s="471">
        <v>8936.1719700000012</v>
      </c>
      <c r="AI22" s="471">
        <v>0.32400000000000001</v>
      </c>
      <c r="AJ22" s="471">
        <v>8936.4959699999999</v>
      </c>
      <c r="AK22" s="473" t="s">
        <v>621</v>
      </c>
      <c r="AL22" s="471">
        <v>15407.068240000001</v>
      </c>
      <c r="AM22" s="471">
        <v>29.559740000000001</v>
      </c>
      <c r="AN22" s="471">
        <v>15436.627980000001</v>
      </c>
      <c r="AO22" s="471"/>
      <c r="AP22" s="471">
        <v>4773.320310000001</v>
      </c>
      <c r="AQ22" s="471">
        <v>51.743980000000001</v>
      </c>
      <c r="AR22" s="471">
        <v>4825.0642900000003</v>
      </c>
      <c r="AS22" s="471"/>
      <c r="AT22" s="471">
        <v>8432.1872100000001</v>
      </c>
      <c r="AU22" s="471">
        <v>1761.04017</v>
      </c>
      <c r="AV22" s="471">
        <v>10193.22738</v>
      </c>
      <c r="AW22" s="473" t="s">
        <v>621</v>
      </c>
      <c r="AX22" s="471">
        <v>61.620770000000007</v>
      </c>
      <c r="AY22" s="471">
        <v>0</v>
      </c>
      <c r="AZ22" s="471">
        <v>61.620770000000007</v>
      </c>
      <c r="BA22" s="471"/>
      <c r="BB22" s="471">
        <v>5.9903399999999998</v>
      </c>
      <c r="BC22" s="471">
        <v>0</v>
      </c>
      <c r="BD22" s="471">
        <v>5.9903399999999998</v>
      </c>
      <c r="BE22" s="471"/>
      <c r="BF22" s="471">
        <v>1008.48013</v>
      </c>
      <c r="BG22" s="471">
        <v>4.1676200000000003</v>
      </c>
      <c r="BH22" s="471">
        <v>1012.64775</v>
      </c>
      <c r="BI22" s="473" t="s">
        <v>621</v>
      </c>
      <c r="BJ22" s="471">
        <v>0</v>
      </c>
      <c r="BK22" s="471">
        <v>0</v>
      </c>
      <c r="BL22" s="471">
        <v>0</v>
      </c>
      <c r="BM22" s="471"/>
      <c r="BN22" s="471">
        <v>1034.22334</v>
      </c>
      <c r="BO22" s="471">
        <v>73.284779999999998</v>
      </c>
      <c r="BP22" s="471">
        <v>1107.5081200000002</v>
      </c>
      <c r="BQ22" s="471"/>
      <c r="BR22" s="471">
        <v>152253.81408000001</v>
      </c>
      <c r="BS22" s="471">
        <v>44489.779140000006</v>
      </c>
      <c r="BT22" s="471">
        <v>196743.59321999998</v>
      </c>
      <c r="BU22" s="473" t="s">
        <v>621</v>
      </c>
      <c r="BV22" s="471">
        <v>0</v>
      </c>
      <c r="BW22" s="471">
        <v>9.449819999999999</v>
      </c>
      <c r="BX22" s="471">
        <v>9.449819999999999</v>
      </c>
      <c r="BY22" s="471"/>
      <c r="BZ22" s="471">
        <v>152253.81408000001</v>
      </c>
      <c r="CA22" s="471">
        <v>10789.466010000002</v>
      </c>
      <c r="CB22" s="471">
        <v>163043.28008999999</v>
      </c>
      <c r="CC22" s="468"/>
    </row>
    <row r="23" spans="1:81" s="24" customFormat="1" ht="9" customHeight="1">
      <c r="A23" s="473" t="s">
        <v>612</v>
      </c>
      <c r="B23" s="471">
        <v>9320.2811300000012</v>
      </c>
      <c r="C23" s="471">
        <v>2051.6422699999998</v>
      </c>
      <c r="D23" s="471">
        <v>11371.9234</v>
      </c>
      <c r="E23" s="471"/>
      <c r="F23" s="471">
        <v>9.3960000000000002E-2</v>
      </c>
      <c r="G23" s="471">
        <v>0</v>
      </c>
      <c r="H23" s="471">
        <v>9.3960000000000002E-2</v>
      </c>
      <c r="I23" s="471"/>
      <c r="J23" s="471">
        <v>19177.091649999998</v>
      </c>
      <c r="K23" s="471">
        <v>98.861660000000001</v>
      </c>
      <c r="L23" s="471">
        <v>19275.953309999997</v>
      </c>
      <c r="M23" s="473" t="s">
        <v>612</v>
      </c>
      <c r="N23" s="471">
        <v>1599.91536</v>
      </c>
      <c r="O23" s="471">
        <v>5.8797700000000006</v>
      </c>
      <c r="P23" s="471">
        <v>1605.79513</v>
      </c>
      <c r="Q23" s="471"/>
      <c r="R23" s="471">
        <v>9090.905929999999</v>
      </c>
      <c r="S23" s="471">
        <v>354.71983</v>
      </c>
      <c r="T23" s="471">
        <v>9445.625759999999</v>
      </c>
      <c r="U23" s="471"/>
      <c r="V23" s="471">
        <v>13306.174210000001</v>
      </c>
      <c r="W23" s="471">
        <v>486.47791000000001</v>
      </c>
      <c r="X23" s="471">
        <v>13792.652119999999</v>
      </c>
      <c r="Y23" s="473" t="s">
        <v>612</v>
      </c>
      <c r="Z23" s="471">
        <v>2453.9729199999997</v>
      </c>
      <c r="AA23" s="471">
        <v>56.101140000000001</v>
      </c>
      <c r="AB23" s="471">
        <v>2510.0740599999999</v>
      </c>
      <c r="AC23" s="471"/>
      <c r="AD23" s="471">
        <v>12333.249800000001</v>
      </c>
      <c r="AE23" s="471">
        <v>4390.50695</v>
      </c>
      <c r="AF23" s="471">
        <v>16723.75675</v>
      </c>
      <c r="AG23" s="471"/>
      <c r="AH23" s="471">
        <v>117.24257</v>
      </c>
      <c r="AI23" s="471">
        <v>0</v>
      </c>
      <c r="AJ23" s="471">
        <v>117.24257</v>
      </c>
      <c r="AK23" s="473" t="s">
        <v>612</v>
      </c>
      <c r="AL23" s="471">
        <v>810.90881000000002</v>
      </c>
      <c r="AM23" s="471">
        <v>20.413360000000001</v>
      </c>
      <c r="AN23" s="471">
        <v>831.32217000000003</v>
      </c>
      <c r="AO23" s="471"/>
      <c r="AP23" s="471">
        <v>6000.8115699999998</v>
      </c>
      <c r="AQ23" s="471">
        <v>13.01782</v>
      </c>
      <c r="AR23" s="471">
        <v>6013.8293899999999</v>
      </c>
      <c r="AS23" s="471"/>
      <c r="AT23" s="471">
        <v>3919.4784500000001</v>
      </c>
      <c r="AU23" s="471">
        <v>7955.1940700000005</v>
      </c>
      <c r="AV23" s="471">
        <v>11874.67252</v>
      </c>
      <c r="AW23" s="473" t="s">
        <v>612</v>
      </c>
      <c r="AX23" s="471">
        <v>139.27884</v>
      </c>
      <c r="AY23" s="471">
        <v>8.8033000000000019</v>
      </c>
      <c r="AZ23" s="471">
        <v>148.08214000000001</v>
      </c>
      <c r="BA23" s="471"/>
      <c r="BB23" s="471">
        <v>0</v>
      </c>
      <c r="BC23" s="471">
        <v>0</v>
      </c>
      <c r="BD23" s="471">
        <v>0</v>
      </c>
      <c r="BE23" s="471"/>
      <c r="BF23" s="471">
        <v>34.233270000000005</v>
      </c>
      <c r="BG23" s="471">
        <v>78.374169999999992</v>
      </c>
      <c r="BH23" s="471">
        <v>112.60744</v>
      </c>
      <c r="BI23" s="473" t="s">
        <v>612</v>
      </c>
      <c r="BJ23" s="471">
        <v>9.6963099999999987</v>
      </c>
      <c r="BK23" s="471">
        <v>0</v>
      </c>
      <c r="BL23" s="471">
        <v>9.6963099999999987</v>
      </c>
      <c r="BM23" s="471"/>
      <c r="BN23" s="471">
        <v>350.93498999999997</v>
      </c>
      <c r="BO23" s="471">
        <v>495.02882</v>
      </c>
      <c r="BP23" s="471">
        <v>845.96381000000008</v>
      </c>
      <c r="BQ23" s="471"/>
      <c r="BR23" s="471">
        <v>78664.269769999984</v>
      </c>
      <c r="BS23" s="471">
        <v>16015.021069999999</v>
      </c>
      <c r="BT23" s="471">
        <v>94679.290839999987</v>
      </c>
      <c r="BU23" s="473" t="s">
        <v>612</v>
      </c>
      <c r="BV23" s="471">
        <v>19177.091649999998</v>
      </c>
      <c r="BW23" s="471">
        <v>98.861660000000001</v>
      </c>
      <c r="BX23" s="471">
        <v>19275.953309999997</v>
      </c>
      <c r="BY23" s="471"/>
      <c r="BZ23" s="471">
        <v>78664.269769999984</v>
      </c>
      <c r="CA23" s="471">
        <v>16015.021069999999</v>
      </c>
      <c r="CB23" s="471">
        <v>94679.290839999987</v>
      </c>
      <c r="CC23" s="468"/>
    </row>
    <row r="24" spans="1:81" s="24" customFormat="1" ht="9" customHeight="1">
      <c r="A24" s="473" t="s">
        <v>622</v>
      </c>
      <c r="B24" s="471">
        <v>44019.487710000001</v>
      </c>
      <c r="C24" s="471">
        <v>70745.479800000001</v>
      </c>
      <c r="D24" s="471">
        <v>114764.96751</v>
      </c>
      <c r="E24" s="471"/>
      <c r="F24" s="471">
        <v>13780.874169999999</v>
      </c>
      <c r="G24" s="471">
        <v>2916.44668</v>
      </c>
      <c r="H24" s="471">
        <v>16697.32085</v>
      </c>
      <c r="I24" s="471"/>
      <c r="J24" s="471">
        <v>229736.11503000002</v>
      </c>
      <c r="K24" s="471">
        <v>210704.86116</v>
      </c>
      <c r="L24" s="471">
        <v>440440.97619000002</v>
      </c>
      <c r="M24" s="473" t="s">
        <v>622</v>
      </c>
      <c r="N24" s="471">
        <v>48053.243520000004</v>
      </c>
      <c r="O24" s="471">
        <v>24320.631949999999</v>
      </c>
      <c r="P24" s="471">
        <v>72373.875469999999</v>
      </c>
      <c r="Q24" s="471"/>
      <c r="R24" s="471">
        <v>40339.52723</v>
      </c>
      <c r="S24" s="471">
        <v>79101.070019999999</v>
      </c>
      <c r="T24" s="471">
        <v>119440.59725000001</v>
      </c>
      <c r="U24" s="471"/>
      <c r="V24" s="471">
        <v>60421.054200000006</v>
      </c>
      <c r="W24" s="471">
        <v>382339.97862999997</v>
      </c>
      <c r="X24" s="471">
        <v>442761.03282999998</v>
      </c>
      <c r="Y24" s="473" t="s">
        <v>622</v>
      </c>
      <c r="Z24" s="471">
        <v>8095.1992599999994</v>
      </c>
      <c r="AA24" s="471">
        <v>9411.1998100000001</v>
      </c>
      <c r="AB24" s="471">
        <v>17506.399069999999</v>
      </c>
      <c r="AC24" s="471"/>
      <c r="AD24" s="471">
        <v>96643.963109999997</v>
      </c>
      <c r="AE24" s="471">
        <v>69897.826069999996</v>
      </c>
      <c r="AF24" s="471">
        <v>166541.78918000002</v>
      </c>
      <c r="AG24" s="471"/>
      <c r="AH24" s="471">
        <v>133340.38476000002</v>
      </c>
      <c r="AI24" s="471">
        <v>22193.952530000002</v>
      </c>
      <c r="AJ24" s="471">
        <v>155534.33729</v>
      </c>
      <c r="AK24" s="473" t="s">
        <v>622</v>
      </c>
      <c r="AL24" s="471">
        <v>9859.8250399999997</v>
      </c>
      <c r="AM24" s="471">
        <v>2537.9103399999999</v>
      </c>
      <c r="AN24" s="471">
        <v>12397.73538</v>
      </c>
      <c r="AO24" s="471"/>
      <c r="AP24" s="471">
        <v>4807.7746100000004</v>
      </c>
      <c r="AQ24" s="471">
        <v>36.623010000000001</v>
      </c>
      <c r="AR24" s="471">
        <v>4844.3976199999997</v>
      </c>
      <c r="AS24" s="471"/>
      <c r="AT24" s="471">
        <v>0</v>
      </c>
      <c r="AU24" s="471">
        <v>64400.695270000004</v>
      </c>
      <c r="AV24" s="471">
        <v>64400.695270000004</v>
      </c>
      <c r="AW24" s="473" t="s">
        <v>622</v>
      </c>
      <c r="AX24" s="471">
        <v>1888.2883700000002</v>
      </c>
      <c r="AY24" s="471">
        <v>0</v>
      </c>
      <c r="AZ24" s="471">
        <v>1888.2883700000002</v>
      </c>
      <c r="BA24" s="471"/>
      <c r="BB24" s="471">
        <v>3609.5844900000002</v>
      </c>
      <c r="BC24" s="471">
        <v>0</v>
      </c>
      <c r="BD24" s="471">
        <v>3609.5844900000002</v>
      </c>
      <c r="BE24" s="471"/>
      <c r="BF24" s="471">
        <v>0</v>
      </c>
      <c r="BG24" s="471">
        <v>18308.378270000001</v>
      </c>
      <c r="BH24" s="471">
        <v>18308.378270000001</v>
      </c>
      <c r="BI24" s="473" t="s">
        <v>622</v>
      </c>
      <c r="BJ24" s="471">
        <v>0</v>
      </c>
      <c r="BK24" s="471">
        <v>0</v>
      </c>
      <c r="BL24" s="471">
        <v>0</v>
      </c>
      <c r="BM24" s="471"/>
      <c r="BN24" s="471">
        <v>0</v>
      </c>
      <c r="BO24" s="471">
        <v>3525.5388200000002</v>
      </c>
      <c r="BP24" s="471">
        <v>3525.5388200000002</v>
      </c>
      <c r="BQ24" s="471"/>
      <c r="BR24" s="471">
        <v>694595.32150000008</v>
      </c>
      <c r="BS24" s="471">
        <v>960440.59235999989</v>
      </c>
      <c r="BT24" s="471">
        <v>1655035.9138599997</v>
      </c>
      <c r="BU24" s="473" t="s">
        <v>622</v>
      </c>
      <c r="BV24" s="471">
        <v>229736.11503000002</v>
      </c>
      <c r="BW24" s="471">
        <v>210704.86116</v>
      </c>
      <c r="BX24" s="471">
        <v>440440.97619000002</v>
      </c>
      <c r="BY24" s="471"/>
      <c r="BZ24" s="471">
        <v>694595.32150000008</v>
      </c>
      <c r="CA24" s="471">
        <v>960440.59235999989</v>
      </c>
      <c r="CB24" s="471">
        <v>1655035.9138599997</v>
      </c>
      <c r="CC24" s="468"/>
    </row>
    <row r="25" spans="1:81" s="24" customFormat="1" ht="9" customHeight="1">
      <c r="A25" s="473" t="s">
        <v>623</v>
      </c>
      <c r="B25" s="471">
        <v>18383.040229999999</v>
      </c>
      <c r="C25" s="471">
        <v>3784.5294399999998</v>
      </c>
      <c r="D25" s="471">
        <v>22167.569670000001</v>
      </c>
      <c r="E25" s="471"/>
      <c r="F25" s="471">
        <v>0</v>
      </c>
      <c r="G25" s="471">
        <v>0</v>
      </c>
      <c r="H25" s="471">
        <v>0</v>
      </c>
      <c r="I25" s="471"/>
      <c r="J25" s="471">
        <v>99396.902419999999</v>
      </c>
      <c r="K25" s="471">
        <v>103592.70821</v>
      </c>
      <c r="L25" s="471">
        <v>202989.61062999998</v>
      </c>
      <c r="M25" s="473" t="s">
        <v>623</v>
      </c>
      <c r="N25" s="471">
        <v>4969.2647999999999</v>
      </c>
      <c r="O25" s="471">
        <v>1162.4885900000002</v>
      </c>
      <c r="P25" s="471">
        <v>6131.7533899999999</v>
      </c>
      <c r="Q25" s="471"/>
      <c r="R25" s="471">
        <v>15858.0219</v>
      </c>
      <c r="S25" s="471">
        <v>1419.2431799999999</v>
      </c>
      <c r="T25" s="471">
        <v>17277.265079999997</v>
      </c>
      <c r="U25" s="471"/>
      <c r="V25" s="471">
        <v>24.437200000000001</v>
      </c>
      <c r="W25" s="471">
        <v>1.3094700000000001</v>
      </c>
      <c r="X25" s="471">
        <v>25.746670000000002</v>
      </c>
      <c r="Y25" s="473" t="s">
        <v>623</v>
      </c>
      <c r="Z25" s="471">
        <v>0</v>
      </c>
      <c r="AA25" s="471">
        <v>0</v>
      </c>
      <c r="AB25" s="471">
        <v>0</v>
      </c>
      <c r="AC25" s="471"/>
      <c r="AD25" s="471">
        <v>20239.95204</v>
      </c>
      <c r="AE25" s="471">
        <v>45315.487479999996</v>
      </c>
      <c r="AF25" s="471">
        <v>65555.43952</v>
      </c>
      <c r="AG25" s="471"/>
      <c r="AH25" s="471">
        <v>30038.989570000002</v>
      </c>
      <c r="AI25" s="471">
        <v>0</v>
      </c>
      <c r="AJ25" s="471">
        <v>30038.989570000002</v>
      </c>
      <c r="AK25" s="473" t="s">
        <v>623</v>
      </c>
      <c r="AL25" s="471">
        <v>0</v>
      </c>
      <c r="AM25" s="471">
        <v>0</v>
      </c>
      <c r="AN25" s="471">
        <v>0</v>
      </c>
      <c r="AO25" s="471"/>
      <c r="AP25" s="471">
        <v>18989.65727</v>
      </c>
      <c r="AQ25" s="471">
        <v>0</v>
      </c>
      <c r="AR25" s="471">
        <v>18989.65727</v>
      </c>
      <c r="AS25" s="471"/>
      <c r="AT25" s="471">
        <v>4002.5815600000001</v>
      </c>
      <c r="AU25" s="471">
        <v>779.37073999999996</v>
      </c>
      <c r="AV25" s="471">
        <v>4781.9522999999999</v>
      </c>
      <c r="AW25" s="473" t="s">
        <v>623</v>
      </c>
      <c r="AX25" s="471">
        <v>0</v>
      </c>
      <c r="AY25" s="471">
        <v>0</v>
      </c>
      <c r="AZ25" s="471">
        <v>0</v>
      </c>
      <c r="BA25" s="471"/>
      <c r="BB25" s="471">
        <v>0</v>
      </c>
      <c r="BC25" s="471">
        <v>0</v>
      </c>
      <c r="BD25" s="471">
        <v>0</v>
      </c>
      <c r="BE25" s="471"/>
      <c r="BF25" s="471">
        <v>0</v>
      </c>
      <c r="BG25" s="471">
        <v>0</v>
      </c>
      <c r="BH25" s="471">
        <v>0</v>
      </c>
      <c r="BI25" s="473" t="s">
        <v>623</v>
      </c>
      <c r="BJ25" s="471">
        <v>0</v>
      </c>
      <c r="BK25" s="471">
        <v>0</v>
      </c>
      <c r="BL25" s="471">
        <v>0</v>
      </c>
      <c r="BM25" s="471"/>
      <c r="BN25" s="471">
        <v>0</v>
      </c>
      <c r="BO25" s="471">
        <v>0</v>
      </c>
      <c r="BP25" s="471">
        <v>0</v>
      </c>
      <c r="BQ25" s="471"/>
      <c r="BR25" s="471">
        <v>211902.84698999999</v>
      </c>
      <c r="BS25" s="471">
        <v>156055.13710999998</v>
      </c>
      <c r="BT25" s="471">
        <v>367957.98409999994</v>
      </c>
      <c r="BU25" s="473" t="s">
        <v>623</v>
      </c>
      <c r="BV25" s="471">
        <v>99396.902419999999</v>
      </c>
      <c r="BW25" s="471">
        <v>103592.70821</v>
      </c>
      <c r="BX25" s="471">
        <v>202989.61062999998</v>
      </c>
      <c r="BY25" s="471"/>
      <c r="BZ25" s="471">
        <v>211902.84698999999</v>
      </c>
      <c r="CA25" s="471">
        <v>156055.13710999998</v>
      </c>
      <c r="CB25" s="471">
        <v>367957.98409999994</v>
      </c>
      <c r="CC25" s="468"/>
    </row>
    <row r="26" spans="1:81" s="24" customFormat="1" ht="9" customHeight="1">
      <c r="A26" s="473" t="s">
        <v>624</v>
      </c>
      <c r="B26" s="471">
        <v>24704.179210000002</v>
      </c>
      <c r="C26" s="471">
        <v>62155.275540000002</v>
      </c>
      <c r="D26" s="471">
        <v>86859.454750000004</v>
      </c>
      <c r="E26" s="471"/>
      <c r="F26" s="471">
        <v>4323.05152</v>
      </c>
      <c r="G26" s="471">
        <v>0</v>
      </c>
      <c r="H26" s="471">
        <v>4323.05152</v>
      </c>
      <c r="I26" s="471"/>
      <c r="J26" s="471">
        <v>0</v>
      </c>
      <c r="K26" s="471">
        <v>132996.55423000001</v>
      </c>
      <c r="L26" s="471">
        <v>132996.55423000001</v>
      </c>
      <c r="M26" s="473" t="s">
        <v>624</v>
      </c>
      <c r="N26" s="471">
        <v>4012.5000099999997</v>
      </c>
      <c r="O26" s="471">
        <v>17454.99034</v>
      </c>
      <c r="P26" s="471">
        <v>21467.49035</v>
      </c>
      <c r="Q26" s="471"/>
      <c r="R26" s="471">
        <v>18384.398440000001</v>
      </c>
      <c r="S26" s="471">
        <v>10790.340630000001</v>
      </c>
      <c r="T26" s="471">
        <v>29174.73907</v>
      </c>
      <c r="U26" s="471"/>
      <c r="V26" s="471">
        <v>32775.155899999998</v>
      </c>
      <c r="W26" s="471">
        <v>21281.151870000002</v>
      </c>
      <c r="X26" s="471">
        <v>54056.307770000007</v>
      </c>
      <c r="Y26" s="473" t="s">
        <v>624</v>
      </c>
      <c r="Z26" s="471">
        <v>0</v>
      </c>
      <c r="AA26" s="471">
        <v>0</v>
      </c>
      <c r="AB26" s="471">
        <v>0</v>
      </c>
      <c r="AC26" s="471"/>
      <c r="AD26" s="471">
        <v>4379.2371900000007</v>
      </c>
      <c r="AE26" s="471">
        <v>112990.86736</v>
      </c>
      <c r="AF26" s="471">
        <v>117370.10455</v>
      </c>
      <c r="AG26" s="471"/>
      <c r="AH26" s="471">
        <v>9395.8856599999999</v>
      </c>
      <c r="AI26" s="471">
        <v>0</v>
      </c>
      <c r="AJ26" s="471">
        <v>9395.8856599999999</v>
      </c>
      <c r="AK26" s="473" t="s">
        <v>624</v>
      </c>
      <c r="AL26" s="471">
        <v>0</v>
      </c>
      <c r="AM26" s="471">
        <v>2541.1567500000001</v>
      </c>
      <c r="AN26" s="471">
        <v>2541.1567500000001</v>
      </c>
      <c r="AO26" s="471"/>
      <c r="AP26" s="471">
        <v>0</v>
      </c>
      <c r="AQ26" s="471">
        <v>0</v>
      </c>
      <c r="AR26" s="471">
        <v>0</v>
      </c>
      <c r="AS26" s="471"/>
      <c r="AT26" s="471">
        <v>0</v>
      </c>
      <c r="AU26" s="471">
        <v>0</v>
      </c>
      <c r="AV26" s="471">
        <v>0</v>
      </c>
      <c r="AW26" s="473" t="s">
        <v>624</v>
      </c>
      <c r="AX26" s="471">
        <v>0</v>
      </c>
      <c r="AY26" s="471">
        <v>0</v>
      </c>
      <c r="AZ26" s="471">
        <v>0</v>
      </c>
      <c r="BA26" s="471"/>
      <c r="BB26" s="471">
        <v>184.57570999999999</v>
      </c>
      <c r="BC26" s="471">
        <v>0</v>
      </c>
      <c r="BD26" s="471">
        <v>184.57570999999999</v>
      </c>
      <c r="BE26" s="471"/>
      <c r="BF26" s="471">
        <v>0</v>
      </c>
      <c r="BG26" s="471">
        <v>0</v>
      </c>
      <c r="BH26" s="471">
        <v>0</v>
      </c>
      <c r="BI26" s="473" t="s">
        <v>624</v>
      </c>
      <c r="BJ26" s="471">
        <v>0</v>
      </c>
      <c r="BK26" s="471">
        <v>0</v>
      </c>
      <c r="BL26" s="471">
        <v>0</v>
      </c>
      <c r="BM26" s="471"/>
      <c r="BN26" s="471">
        <v>0</v>
      </c>
      <c r="BO26" s="471">
        <v>0</v>
      </c>
      <c r="BP26" s="471">
        <v>0</v>
      </c>
      <c r="BQ26" s="471"/>
      <c r="BR26" s="471">
        <v>98158.983640000006</v>
      </c>
      <c r="BS26" s="471">
        <v>360210.33672000002</v>
      </c>
      <c r="BT26" s="471">
        <v>458369.32036000007</v>
      </c>
      <c r="BU26" s="473" t="s">
        <v>624</v>
      </c>
      <c r="BV26" s="471">
        <v>0</v>
      </c>
      <c r="BW26" s="471">
        <v>132996.55423000001</v>
      </c>
      <c r="BX26" s="471">
        <v>132996.55423000001</v>
      </c>
      <c r="BY26" s="471"/>
      <c r="BZ26" s="471">
        <v>98158.983640000006</v>
      </c>
      <c r="CA26" s="471">
        <v>360210.33672000002</v>
      </c>
      <c r="CB26" s="471">
        <v>458369.32036000007</v>
      </c>
      <c r="CC26" s="468"/>
    </row>
    <row r="27" spans="1:81" s="24" customFormat="1" ht="9" customHeight="1">
      <c r="A27" s="473" t="s">
        <v>625</v>
      </c>
      <c r="B27" s="471">
        <v>-3211.1859800000002</v>
      </c>
      <c r="C27" s="471">
        <v>4657.9745700000003</v>
      </c>
      <c r="D27" s="471">
        <v>1446.7885900000001</v>
      </c>
      <c r="E27" s="471"/>
      <c r="F27" s="471">
        <v>0</v>
      </c>
      <c r="G27" s="471">
        <v>0</v>
      </c>
      <c r="H27" s="471">
        <v>0</v>
      </c>
      <c r="I27" s="471"/>
      <c r="J27" s="471">
        <v>70815.690040000001</v>
      </c>
      <c r="K27" s="471">
        <v>-425.59414000000004</v>
      </c>
      <c r="L27" s="471">
        <v>70390.0959</v>
      </c>
      <c r="M27" s="473" t="s">
        <v>625</v>
      </c>
      <c r="N27" s="471">
        <v>963.45793000000003</v>
      </c>
      <c r="O27" s="471">
        <v>0</v>
      </c>
      <c r="P27" s="471">
        <v>963.45793000000003</v>
      </c>
      <c r="Q27" s="471"/>
      <c r="R27" s="471">
        <v>3476.4102900000003</v>
      </c>
      <c r="S27" s="471">
        <v>969.40457000000004</v>
      </c>
      <c r="T27" s="471">
        <v>4445.8148600000004</v>
      </c>
      <c r="U27" s="471"/>
      <c r="V27" s="471">
        <v>0</v>
      </c>
      <c r="W27" s="471">
        <v>0</v>
      </c>
      <c r="X27" s="471">
        <v>0</v>
      </c>
      <c r="Y27" s="473" t="s">
        <v>625</v>
      </c>
      <c r="Z27" s="471">
        <v>0</v>
      </c>
      <c r="AA27" s="471">
        <v>0</v>
      </c>
      <c r="AB27" s="471">
        <v>0</v>
      </c>
      <c r="AC27" s="471"/>
      <c r="AD27" s="471">
        <v>0</v>
      </c>
      <c r="AE27" s="471">
        <v>0</v>
      </c>
      <c r="AF27" s="471">
        <v>0</v>
      </c>
      <c r="AG27" s="471"/>
      <c r="AH27" s="471">
        <v>0</v>
      </c>
      <c r="AI27" s="471">
        <v>0</v>
      </c>
      <c r="AJ27" s="471">
        <v>0</v>
      </c>
      <c r="AK27" s="473" t="s">
        <v>625</v>
      </c>
      <c r="AL27" s="471">
        <v>0</v>
      </c>
      <c r="AM27" s="471">
        <v>0</v>
      </c>
      <c r="AN27" s="471">
        <v>0</v>
      </c>
      <c r="AO27" s="471"/>
      <c r="AP27" s="471">
        <v>0</v>
      </c>
      <c r="AQ27" s="471">
        <v>0</v>
      </c>
      <c r="AR27" s="471">
        <v>0</v>
      </c>
      <c r="AS27" s="471"/>
      <c r="AT27" s="471">
        <v>7537.9399299999995</v>
      </c>
      <c r="AU27" s="471">
        <v>50.844550000000005</v>
      </c>
      <c r="AV27" s="471">
        <v>7588.7844800000003</v>
      </c>
      <c r="AW27" s="473" t="s">
        <v>625</v>
      </c>
      <c r="AX27" s="471">
        <v>0</v>
      </c>
      <c r="AY27" s="471">
        <v>0</v>
      </c>
      <c r="AZ27" s="471">
        <v>0</v>
      </c>
      <c r="BA27" s="471"/>
      <c r="BB27" s="471">
        <v>0</v>
      </c>
      <c r="BC27" s="471">
        <v>0</v>
      </c>
      <c r="BD27" s="471">
        <v>0</v>
      </c>
      <c r="BE27" s="471"/>
      <c r="BF27" s="471">
        <v>0</v>
      </c>
      <c r="BG27" s="471">
        <v>0</v>
      </c>
      <c r="BH27" s="471">
        <v>0</v>
      </c>
      <c r="BI27" s="473" t="s">
        <v>625</v>
      </c>
      <c r="BJ27" s="471">
        <v>0</v>
      </c>
      <c r="BK27" s="471">
        <v>0</v>
      </c>
      <c r="BL27" s="471">
        <v>0</v>
      </c>
      <c r="BM27" s="471"/>
      <c r="BN27" s="471">
        <v>0</v>
      </c>
      <c r="BO27" s="471">
        <v>0</v>
      </c>
      <c r="BP27" s="471">
        <v>0</v>
      </c>
      <c r="BQ27" s="471"/>
      <c r="BR27" s="471">
        <v>79582.312210000004</v>
      </c>
      <c r="BS27" s="471">
        <v>5252.6295499999997</v>
      </c>
      <c r="BT27" s="471">
        <v>84834.941760000002</v>
      </c>
      <c r="BU27" s="473" t="s">
        <v>625</v>
      </c>
      <c r="BV27" s="471">
        <v>70815.690040000001</v>
      </c>
      <c r="BW27" s="471">
        <v>-425.59414000000004</v>
      </c>
      <c r="BX27" s="471">
        <v>70390.0959</v>
      </c>
      <c r="BY27" s="471"/>
      <c r="BZ27" s="471">
        <v>79582.312210000004</v>
      </c>
      <c r="CA27" s="471">
        <v>5252.6295499999997</v>
      </c>
      <c r="CB27" s="471">
        <v>84834.941760000002</v>
      </c>
      <c r="CC27" s="468"/>
    </row>
    <row r="28" spans="1:81" s="24" customFormat="1" ht="9" customHeight="1">
      <c r="A28" s="473" t="s">
        <v>626</v>
      </c>
      <c r="B28" s="471">
        <v>0</v>
      </c>
      <c r="C28" s="471">
        <v>0</v>
      </c>
      <c r="D28" s="471">
        <v>0</v>
      </c>
      <c r="E28" s="471"/>
      <c r="F28" s="471">
        <v>0</v>
      </c>
      <c r="G28" s="471">
        <v>0</v>
      </c>
      <c r="H28" s="471">
        <v>0</v>
      </c>
      <c r="I28" s="471"/>
      <c r="J28" s="471">
        <v>0</v>
      </c>
      <c r="K28" s="471">
        <v>0</v>
      </c>
      <c r="L28" s="471">
        <v>0</v>
      </c>
      <c r="M28" s="473" t="s">
        <v>626</v>
      </c>
      <c r="N28" s="471">
        <v>0</v>
      </c>
      <c r="O28" s="471">
        <v>0</v>
      </c>
      <c r="P28" s="471">
        <v>0</v>
      </c>
      <c r="Q28" s="471"/>
      <c r="R28" s="471">
        <v>0</v>
      </c>
      <c r="S28" s="471">
        <v>0</v>
      </c>
      <c r="T28" s="471">
        <v>0</v>
      </c>
      <c r="U28" s="471"/>
      <c r="V28" s="471">
        <v>0</v>
      </c>
      <c r="W28" s="471">
        <v>0</v>
      </c>
      <c r="X28" s="471">
        <v>0</v>
      </c>
      <c r="Y28" s="473" t="s">
        <v>626</v>
      </c>
      <c r="Z28" s="471">
        <v>0</v>
      </c>
      <c r="AA28" s="471">
        <v>0</v>
      </c>
      <c r="AB28" s="471">
        <v>0</v>
      </c>
      <c r="AC28" s="471"/>
      <c r="AD28" s="471">
        <v>0</v>
      </c>
      <c r="AE28" s="471">
        <v>0</v>
      </c>
      <c r="AF28" s="471">
        <v>0</v>
      </c>
      <c r="AG28" s="471"/>
      <c r="AH28" s="471">
        <v>0.48698000000000002</v>
      </c>
      <c r="AI28" s="471">
        <v>0</v>
      </c>
      <c r="AJ28" s="471">
        <v>0.48698000000000002</v>
      </c>
      <c r="AK28" s="473" t="s">
        <v>626</v>
      </c>
      <c r="AL28" s="471">
        <v>0</v>
      </c>
      <c r="AM28" s="471">
        <v>0</v>
      </c>
      <c r="AN28" s="471">
        <v>0</v>
      </c>
      <c r="AO28" s="471"/>
      <c r="AP28" s="471">
        <v>44973.15408</v>
      </c>
      <c r="AQ28" s="471">
        <v>0</v>
      </c>
      <c r="AR28" s="471">
        <v>44973.15408</v>
      </c>
      <c r="AS28" s="471"/>
      <c r="AT28" s="471">
        <v>0</v>
      </c>
      <c r="AU28" s="471">
        <v>0</v>
      </c>
      <c r="AV28" s="471">
        <v>0</v>
      </c>
      <c r="AW28" s="473" t="s">
        <v>626</v>
      </c>
      <c r="AX28" s="471">
        <v>0</v>
      </c>
      <c r="AY28" s="471">
        <v>0</v>
      </c>
      <c r="AZ28" s="471">
        <v>0</v>
      </c>
      <c r="BA28" s="471"/>
      <c r="BB28" s="471">
        <v>0</v>
      </c>
      <c r="BC28" s="471">
        <v>0</v>
      </c>
      <c r="BD28" s="471">
        <v>0</v>
      </c>
      <c r="BE28" s="471"/>
      <c r="BF28" s="471">
        <v>0</v>
      </c>
      <c r="BG28" s="471">
        <v>0</v>
      </c>
      <c r="BH28" s="471">
        <v>0</v>
      </c>
      <c r="BI28" s="473" t="s">
        <v>626</v>
      </c>
      <c r="BJ28" s="471">
        <v>0</v>
      </c>
      <c r="BK28" s="471">
        <v>0</v>
      </c>
      <c r="BL28" s="471">
        <v>0</v>
      </c>
      <c r="BM28" s="471"/>
      <c r="BN28" s="471">
        <v>0</v>
      </c>
      <c r="BO28" s="471">
        <v>0</v>
      </c>
      <c r="BP28" s="471">
        <v>0</v>
      </c>
      <c r="BQ28" s="471"/>
      <c r="BR28" s="471">
        <v>44973.641060000002</v>
      </c>
      <c r="BS28" s="471">
        <v>0</v>
      </c>
      <c r="BT28" s="471">
        <v>44973.641060000002</v>
      </c>
      <c r="BU28" s="473" t="s">
        <v>626</v>
      </c>
      <c r="BV28" s="471">
        <v>0</v>
      </c>
      <c r="BW28" s="471">
        <v>0</v>
      </c>
      <c r="BX28" s="471">
        <v>0</v>
      </c>
      <c r="BY28" s="471"/>
      <c r="BZ28" s="471">
        <v>44973.641060000002</v>
      </c>
      <c r="CA28" s="471">
        <v>0</v>
      </c>
      <c r="CB28" s="471">
        <v>44973.641060000002</v>
      </c>
      <c r="CC28" s="468"/>
    </row>
    <row r="29" spans="1:81" s="24" customFormat="1" ht="9" customHeight="1">
      <c r="A29" s="473" t="s">
        <v>627</v>
      </c>
      <c r="B29" s="471">
        <v>64654.894439999996</v>
      </c>
      <c r="C29" s="471">
        <v>24969.87025</v>
      </c>
      <c r="D29" s="471">
        <v>89624.764689999996</v>
      </c>
      <c r="E29" s="471"/>
      <c r="F29" s="471">
        <v>3710.2163300000002</v>
      </c>
      <c r="G29" s="471">
        <v>549.39681000000007</v>
      </c>
      <c r="H29" s="471">
        <v>4259.6131399999995</v>
      </c>
      <c r="I29" s="471"/>
      <c r="J29" s="471">
        <v>127229.87882</v>
      </c>
      <c r="K29" s="471">
        <v>51474.064969999999</v>
      </c>
      <c r="L29" s="471">
        <v>178703.94378999999</v>
      </c>
      <c r="M29" s="473" t="s">
        <v>627</v>
      </c>
      <c r="N29" s="471">
        <v>11647.84577</v>
      </c>
      <c r="O29" s="471">
        <v>2655.5955800000002</v>
      </c>
      <c r="P29" s="471">
        <v>14303.441349999999</v>
      </c>
      <c r="Q29" s="471"/>
      <c r="R29" s="471">
        <v>7492.4401500000004</v>
      </c>
      <c r="S29" s="471">
        <v>2891.99809</v>
      </c>
      <c r="T29" s="471">
        <v>10384.438239999999</v>
      </c>
      <c r="U29" s="471"/>
      <c r="V29" s="471">
        <v>34524.831479999993</v>
      </c>
      <c r="W29" s="471">
        <v>18044.20131</v>
      </c>
      <c r="X29" s="471">
        <v>52569.032789999997</v>
      </c>
      <c r="Y29" s="473" t="s">
        <v>627</v>
      </c>
      <c r="Z29" s="471">
        <v>273.78522000000004</v>
      </c>
      <c r="AA29" s="471">
        <v>0</v>
      </c>
      <c r="AB29" s="471">
        <v>273.78522000000004</v>
      </c>
      <c r="AC29" s="471"/>
      <c r="AD29" s="471">
        <v>45972.705299999994</v>
      </c>
      <c r="AE29" s="471">
        <v>21514.058300000001</v>
      </c>
      <c r="AF29" s="471">
        <v>67486.763599999991</v>
      </c>
      <c r="AG29" s="471"/>
      <c r="AH29" s="471">
        <v>13032.241029999999</v>
      </c>
      <c r="AI29" s="471">
        <v>783.23172999999997</v>
      </c>
      <c r="AJ29" s="471">
        <v>13815.472760000001</v>
      </c>
      <c r="AK29" s="473" t="s">
        <v>627</v>
      </c>
      <c r="AL29" s="471">
        <v>3819.2257800000002</v>
      </c>
      <c r="AM29" s="471">
        <v>997.55808000000002</v>
      </c>
      <c r="AN29" s="471">
        <v>4816.7838600000005</v>
      </c>
      <c r="AO29" s="471"/>
      <c r="AP29" s="471">
        <v>6915.7892199999997</v>
      </c>
      <c r="AQ29" s="471">
        <v>1247.91724</v>
      </c>
      <c r="AR29" s="471">
        <v>8163.7064600000003</v>
      </c>
      <c r="AS29" s="471"/>
      <c r="AT29" s="471">
        <v>133.91776000000002</v>
      </c>
      <c r="AU29" s="471">
        <v>106.40243000000001</v>
      </c>
      <c r="AV29" s="471">
        <v>240.32019</v>
      </c>
      <c r="AW29" s="473" t="s">
        <v>627</v>
      </c>
      <c r="AX29" s="471">
        <v>5093.3223899999994</v>
      </c>
      <c r="AY29" s="471">
        <v>44.351469999999999</v>
      </c>
      <c r="AZ29" s="471">
        <v>5137.6738600000008</v>
      </c>
      <c r="BA29" s="471"/>
      <c r="BB29" s="471">
        <v>3578.0672800000002</v>
      </c>
      <c r="BC29" s="471">
        <v>71.833650000000006</v>
      </c>
      <c r="BD29" s="471">
        <v>3649.9009300000002</v>
      </c>
      <c r="BE29" s="471"/>
      <c r="BF29" s="471">
        <v>18.873799999999999</v>
      </c>
      <c r="BG29" s="471">
        <v>18.072350000000004</v>
      </c>
      <c r="BH29" s="471">
        <v>36.946150000000003</v>
      </c>
      <c r="BI29" s="473" t="s">
        <v>627</v>
      </c>
      <c r="BJ29" s="471">
        <v>4.96129</v>
      </c>
      <c r="BK29" s="471">
        <v>4.5789200000000001</v>
      </c>
      <c r="BL29" s="471">
        <v>9.5402100000000001</v>
      </c>
      <c r="BM29" s="471"/>
      <c r="BN29" s="471">
        <v>1.6109200000000001</v>
      </c>
      <c r="BO29" s="471">
        <v>3.4315600000000002</v>
      </c>
      <c r="BP29" s="471">
        <v>5.0424800000000003</v>
      </c>
      <c r="BQ29" s="471"/>
      <c r="BR29" s="471">
        <v>328104.60697999992</v>
      </c>
      <c r="BS29" s="471">
        <v>125376.56273999998</v>
      </c>
      <c r="BT29" s="471">
        <v>453481.16971999995</v>
      </c>
      <c r="BU29" s="473" t="s">
        <v>627</v>
      </c>
      <c r="BV29" s="471">
        <v>127229.87882</v>
      </c>
      <c r="BW29" s="471">
        <v>51474.064969999999</v>
      </c>
      <c r="BX29" s="471">
        <v>178703.94378999999</v>
      </c>
      <c r="BY29" s="471"/>
      <c r="BZ29" s="471">
        <v>328104.60697999992</v>
      </c>
      <c r="CA29" s="471">
        <v>125376.56273999999</v>
      </c>
      <c r="CB29" s="471">
        <v>453481.16971999995</v>
      </c>
      <c r="CC29" s="468"/>
    </row>
    <row r="30" spans="1:81" s="24" customFormat="1" ht="9" customHeight="1">
      <c r="A30" s="473" t="s">
        <v>617</v>
      </c>
      <c r="B30" s="471">
        <v>0</v>
      </c>
      <c r="C30" s="471">
        <v>0</v>
      </c>
      <c r="D30" s="471">
        <v>0</v>
      </c>
      <c r="E30" s="471"/>
      <c r="F30" s="471">
        <v>0</v>
      </c>
      <c r="G30" s="471">
        <v>0</v>
      </c>
      <c r="H30" s="471">
        <v>0</v>
      </c>
      <c r="I30" s="471"/>
      <c r="J30" s="471">
        <v>0</v>
      </c>
      <c r="K30" s="471">
        <v>0</v>
      </c>
      <c r="L30" s="471">
        <v>0</v>
      </c>
      <c r="M30" s="473" t="s">
        <v>617</v>
      </c>
      <c r="N30" s="471">
        <v>0</v>
      </c>
      <c r="O30" s="471">
        <v>0</v>
      </c>
      <c r="P30" s="471">
        <v>0</v>
      </c>
      <c r="Q30" s="471"/>
      <c r="R30" s="471">
        <v>0</v>
      </c>
      <c r="S30" s="471">
        <v>0</v>
      </c>
      <c r="T30" s="471">
        <v>0</v>
      </c>
      <c r="U30" s="471"/>
      <c r="V30" s="471">
        <v>0</v>
      </c>
      <c r="W30" s="471">
        <v>0</v>
      </c>
      <c r="X30" s="471">
        <v>0</v>
      </c>
      <c r="Y30" s="473" t="s">
        <v>617</v>
      </c>
      <c r="Z30" s="471">
        <v>0</v>
      </c>
      <c r="AA30" s="471">
        <v>0</v>
      </c>
      <c r="AB30" s="471">
        <v>0</v>
      </c>
      <c r="AC30" s="471"/>
      <c r="AD30" s="471">
        <v>0</v>
      </c>
      <c r="AE30" s="471">
        <v>0</v>
      </c>
      <c r="AF30" s="471">
        <v>0</v>
      </c>
      <c r="AG30" s="471"/>
      <c r="AH30" s="471">
        <v>-2221.5255000000002</v>
      </c>
      <c r="AI30" s="471">
        <v>14508.02291</v>
      </c>
      <c r="AJ30" s="471">
        <v>12286.49741</v>
      </c>
      <c r="AK30" s="473" t="s">
        <v>617</v>
      </c>
      <c r="AL30" s="471">
        <v>0</v>
      </c>
      <c r="AM30" s="471">
        <v>0</v>
      </c>
      <c r="AN30" s="471">
        <v>0</v>
      </c>
      <c r="AO30" s="471"/>
      <c r="AP30" s="471">
        <v>0</v>
      </c>
      <c r="AQ30" s="471">
        <v>0</v>
      </c>
      <c r="AR30" s="471">
        <v>0</v>
      </c>
      <c r="AS30" s="471"/>
      <c r="AT30" s="471">
        <v>0</v>
      </c>
      <c r="AU30" s="471">
        <v>0</v>
      </c>
      <c r="AV30" s="471">
        <v>0</v>
      </c>
      <c r="AW30" s="473" t="s">
        <v>617</v>
      </c>
      <c r="AX30" s="471">
        <v>0</v>
      </c>
      <c r="AY30" s="471">
        <v>0</v>
      </c>
      <c r="AZ30" s="471">
        <v>0</v>
      </c>
      <c r="BA30" s="471"/>
      <c r="BB30" s="471">
        <v>0</v>
      </c>
      <c r="BC30" s="471">
        <v>0</v>
      </c>
      <c r="BD30" s="471">
        <v>0</v>
      </c>
      <c r="BE30" s="471"/>
      <c r="BF30" s="471">
        <v>0</v>
      </c>
      <c r="BG30" s="471">
        <v>0</v>
      </c>
      <c r="BH30" s="471">
        <v>0</v>
      </c>
      <c r="BI30" s="473" t="s">
        <v>617</v>
      </c>
      <c r="BJ30" s="471">
        <v>0</v>
      </c>
      <c r="BK30" s="471">
        <v>0</v>
      </c>
      <c r="BL30" s="471">
        <v>0</v>
      </c>
      <c r="BM30" s="471"/>
      <c r="BN30" s="471">
        <v>0</v>
      </c>
      <c r="BO30" s="471">
        <v>0</v>
      </c>
      <c r="BP30" s="471">
        <v>0</v>
      </c>
      <c r="BQ30" s="471"/>
      <c r="BR30" s="471">
        <v>-2221.5255000000002</v>
      </c>
      <c r="BS30" s="471">
        <v>14508.02291</v>
      </c>
      <c r="BT30" s="471">
        <v>12286.49741</v>
      </c>
      <c r="BU30" s="473" t="s">
        <v>617</v>
      </c>
      <c r="BV30" s="471">
        <v>0</v>
      </c>
      <c r="BW30" s="471">
        <v>0</v>
      </c>
      <c r="BX30" s="471">
        <v>0</v>
      </c>
      <c r="BY30" s="471"/>
      <c r="BZ30" s="471">
        <v>-2221.5255000000002</v>
      </c>
      <c r="CA30" s="471">
        <v>14508.02291</v>
      </c>
      <c r="CB30" s="471">
        <v>12286.49741</v>
      </c>
      <c r="CC30" s="468"/>
    </row>
    <row r="31" spans="1:81" s="24" customFormat="1" ht="9" customHeight="1">
      <c r="A31" s="473" t="s">
        <v>628</v>
      </c>
      <c r="B31" s="471">
        <v>621911.70007000002</v>
      </c>
      <c r="C31" s="471">
        <v>-524430.03700000001</v>
      </c>
      <c r="D31" s="471">
        <v>97481.663069999995</v>
      </c>
      <c r="E31" s="471"/>
      <c r="F31" s="471">
        <v>0</v>
      </c>
      <c r="G31" s="471">
        <v>0</v>
      </c>
      <c r="H31" s="471">
        <v>0</v>
      </c>
      <c r="I31" s="471"/>
      <c r="J31" s="471">
        <v>63340.01586</v>
      </c>
      <c r="K31" s="471">
        <v>-285.93871000000001</v>
      </c>
      <c r="L31" s="471">
        <v>63054.077149999997</v>
      </c>
      <c r="M31" s="473" t="s">
        <v>628</v>
      </c>
      <c r="N31" s="471">
        <v>0</v>
      </c>
      <c r="O31" s="471">
        <v>0</v>
      </c>
      <c r="P31" s="471">
        <v>0</v>
      </c>
      <c r="Q31" s="471"/>
      <c r="R31" s="471">
        <v>0</v>
      </c>
      <c r="S31" s="471">
        <v>0</v>
      </c>
      <c r="T31" s="471">
        <v>0</v>
      </c>
      <c r="U31" s="471"/>
      <c r="V31" s="471">
        <v>41225.825400000002</v>
      </c>
      <c r="W31" s="471">
        <v>0</v>
      </c>
      <c r="X31" s="471">
        <v>41225.825400000002</v>
      </c>
      <c r="Y31" s="473" t="s">
        <v>628</v>
      </c>
      <c r="Z31" s="471">
        <v>0</v>
      </c>
      <c r="AA31" s="471">
        <v>0</v>
      </c>
      <c r="AB31" s="471">
        <v>0</v>
      </c>
      <c r="AC31" s="471"/>
      <c r="AD31" s="471">
        <v>-24099.825519999999</v>
      </c>
      <c r="AE31" s="471">
        <v>43267.80575</v>
      </c>
      <c r="AF31" s="471">
        <v>19167.980230000001</v>
      </c>
      <c r="AG31" s="471"/>
      <c r="AH31" s="471">
        <v>0</v>
      </c>
      <c r="AI31" s="471">
        <v>0</v>
      </c>
      <c r="AJ31" s="471">
        <v>0</v>
      </c>
      <c r="AK31" s="473" t="s">
        <v>628</v>
      </c>
      <c r="AL31" s="471">
        <v>0</v>
      </c>
      <c r="AM31" s="471">
        <v>0</v>
      </c>
      <c r="AN31" s="471">
        <v>0</v>
      </c>
      <c r="AO31" s="471"/>
      <c r="AP31" s="471">
        <v>1610.5803399999998</v>
      </c>
      <c r="AQ31" s="471">
        <v>0</v>
      </c>
      <c r="AR31" s="471">
        <v>1610.5803399999998</v>
      </c>
      <c r="AS31" s="471"/>
      <c r="AT31" s="471">
        <v>0</v>
      </c>
      <c r="AU31" s="471">
        <v>0</v>
      </c>
      <c r="AV31" s="471">
        <v>0</v>
      </c>
      <c r="AW31" s="473" t="s">
        <v>628</v>
      </c>
      <c r="AX31" s="471">
        <v>0</v>
      </c>
      <c r="AY31" s="471">
        <v>0</v>
      </c>
      <c r="AZ31" s="471">
        <v>0</v>
      </c>
      <c r="BA31" s="471"/>
      <c r="BB31" s="471">
        <v>0</v>
      </c>
      <c r="BC31" s="471">
        <v>0</v>
      </c>
      <c r="BD31" s="471">
        <v>0</v>
      </c>
      <c r="BE31" s="471"/>
      <c r="BF31" s="471">
        <v>2244</v>
      </c>
      <c r="BG31" s="471">
        <v>0</v>
      </c>
      <c r="BH31" s="471">
        <v>2244</v>
      </c>
      <c r="BI31" s="473" t="s">
        <v>628</v>
      </c>
      <c r="BJ31" s="471">
        <v>0</v>
      </c>
      <c r="BK31" s="471">
        <v>0</v>
      </c>
      <c r="BL31" s="471">
        <v>0</v>
      </c>
      <c r="BM31" s="471"/>
      <c r="BN31" s="471">
        <v>-8619.781359999999</v>
      </c>
      <c r="BO31" s="471">
        <v>19372.838640000002</v>
      </c>
      <c r="BP31" s="471">
        <v>10753.057279999999</v>
      </c>
      <c r="BQ31" s="471"/>
      <c r="BR31" s="471">
        <v>697612.51479000004</v>
      </c>
      <c r="BS31" s="471">
        <v>-462075.33132</v>
      </c>
      <c r="BT31" s="471">
        <v>235537.18346999999</v>
      </c>
      <c r="BU31" s="473" t="s">
        <v>628</v>
      </c>
      <c r="BV31" s="471">
        <v>63340.01586</v>
      </c>
      <c r="BW31" s="471">
        <v>-285.93871000000001</v>
      </c>
      <c r="BX31" s="471">
        <v>63054.077149999997</v>
      </c>
      <c r="BY31" s="471"/>
      <c r="BZ31" s="471">
        <v>697612.51479000004</v>
      </c>
      <c r="CA31" s="471">
        <v>-462075.33132</v>
      </c>
      <c r="CB31" s="471">
        <v>235537.18346999999</v>
      </c>
      <c r="CC31" s="468"/>
    </row>
    <row r="32" spans="1:81" s="24" customFormat="1" ht="9" customHeight="1">
      <c r="A32" s="473" t="s">
        <v>533</v>
      </c>
      <c r="B32" s="471">
        <v>12255.22134</v>
      </c>
      <c r="C32" s="471">
        <v>0</v>
      </c>
      <c r="D32" s="471">
        <v>12255.22134</v>
      </c>
      <c r="E32" s="471"/>
      <c r="F32" s="471">
        <v>15.417249999999999</v>
      </c>
      <c r="G32" s="471">
        <v>0</v>
      </c>
      <c r="H32" s="471">
        <v>15.417249999999999</v>
      </c>
      <c r="I32" s="471"/>
      <c r="J32" s="471">
        <v>2847.9382400000004</v>
      </c>
      <c r="K32" s="471">
        <v>0</v>
      </c>
      <c r="L32" s="471">
        <v>2847.9382400000004</v>
      </c>
      <c r="M32" s="473" t="s">
        <v>533</v>
      </c>
      <c r="N32" s="471">
        <v>56.972929999999998</v>
      </c>
      <c r="O32" s="471">
        <v>-1.7900000000000001E-3</v>
      </c>
      <c r="P32" s="471">
        <v>56.971139999999998</v>
      </c>
      <c r="Q32" s="471"/>
      <c r="R32" s="471">
        <v>2.1410500000000003</v>
      </c>
      <c r="S32" s="471">
        <v>0</v>
      </c>
      <c r="T32" s="471">
        <v>2.1410500000000003</v>
      </c>
      <c r="U32" s="471"/>
      <c r="V32" s="471">
        <v>6233.3318300000001</v>
      </c>
      <c r="W32" s="471">
        <v>0</v>
      </c>
      <c r="X32" s="471">
        <v>6233.3318300000001</v>
      </c>
      <c r="Y32" s="473" t="s">
        <v>533</v>
      </c>
      <c r="Z32" s="471">
        <v>7471.6400899999999</v>
      </c>
      <c r="AA32" s="471">
        <v>0</v>
      </c>
      <c r="AB32" s="471">
        <v>7471.6400899999999</v>
      </c>
      <c r="AC32" s="471"/>
      <c r="AD32" s="471">
        <v>18077.734359999999</v>
      </c>
      <c r="AE32" s="471">
        <v>1389.02343</v>
      </c>
      <c r="AF32" s="471">
        <v>19466.75779</v>
      </c>
      <c r="AG32" s="471"/>
      <c r="AH32" s="471">
        <v>1077.1548</v>
      </c>
      <c r="AI32" s="471">
        <v>4.0000000000000003E-5</v>
      </c>
      <c r="AJ32" s="471">
        <v>1077.1548400000001</v>
      </c>
      <c r="AK32" s="473" t="s">
        <v>533</v>
      </c>
      <c r="AL32" s="471">
        <v>4.81426</v>
      </c>
      <c r="AM32" s="471">
        <v>9.2200000000000008E-3</v>
      </c>
      <c r="AN32" s="471">
        <v>4.8234800000000009</v>
      </c>
      <c r="AO32" s="471"/>
      <c r="AP32" s="471">
        <v>62.781220000000005</v>
      </c>
      <c r="AQ32" s="471">
        <v>0</v>
      </c>
      <c r="AR32" s="471">
        <v>62.781220000000005</v>
      </c>
      <c r="AS32" s="471"/>
      <c r="AT32" s="471">
        <v>5427.3550599999999</v>
      </c>
      <c r="AU32" s="471">
        <v>50.362809999999996</v>
      </c>
      <c r="AV32" s="471">
        <v>5477.7178700000004</v>
      </c>
      <c r="AW32" s="473" t="s">
        <v>533</v>
      </c>
      <c r="AX32" s="471">
        <v>51.738730000000004</v>
      </c>
      <c r="AY32" s="471">
        <v>5.9999999999999995E-5</v>
      </c>
      <c r="AZ32" s="471">
        <v>51.738790000000002</v>
      </c>
      <c r="BA32" s="471"/>
      <c r="BB32" s="471">
        <v>584.36997999999994</v>
      </c>
      <c r="BC32" s="471">
        <v>0</v>
      </c>
      <c r="BD32" s="471">
        <v>584.36997999999994</v>
      </c>
      <c r="BE32" s="471"/>
      <c r="BF32" s="471">
        <v>0</v>
      </c>
      <c r="BG32" s="471">
        <v>0</v>
      </c>
      <c r="BH32" s="471">
        <v>0</v>
      </c>
      <c r="BI32" s="473" t="s">
        <v>533</v>
      </c>
      <c r="BJ32" s="471">
        <v>0</v>
      </c>
      <c r="BK32" s="471">
        <v>0</v>
      </c>
      <c r="BL32" s="471">
        <v>0</v>
      </c>
      <c r="BM32" s="471"/>
      <c r="BN32" s="471">
        <v>0</v>
      </c>
      <c r="BO32" s="471">
        <v>0</v>
      </c>
      <c r="BP32" s="471">
        <v>0</v>
      </c>
      <c r="BQ32" s="471"/>
      <c r="BR32" s="471">
        <v>54168.611139999994</v>
      </c>
      <c r="BS32" s="471">
        <v>1439.3937699999999</v>
      </c>
      <c r="BT32" s="471">
        <v>55608.004910000011</v>
      </c>
      <c r="BU32" s="473" t="s">
        <v>533</v>
      </c>
      <c r="BV32" s="471">
        <v>2847.9382400000004</v>
      </c>
      <c r="BW32" s="471">
        <v>0</v>
      </c>
      <c r="BX32" s="471">
        <v>2847.9382400000004</v>
      </c>
      <c r="BY32" s="471"/>
      <c r="BZ32" s="471">
        <v>54168.611139999994</v>
      </c>
      <c r="CA32" s="471">
        <v>1439.3937699999999</v>
      </c>
      <c r="CB32" s="471">
        <v>55608.004910000011</v>
      </c>
      <c r="CC32" s="468"/>
    </row>
    <row r="33" spans="1:83" s="24" customFormat="1" ht="5.0999999999999996" customHeight="1">
      <c r="A33" s="473"/>
      <c r="B33" s="471"/>
      <c r="C33" s="471"/>
      <c r="D33" s="471"/>
      <c r="E33" s="471"/>
      <c r="F33" s="471"/>
      <c r="G33" s="471"/>
      <c r="H33" s="471"/>
      <c r="I33" s="471"/>
      <c r="J33" s="471"/>
      <c r="K33" s="471"/>
      <c r="L33" s="471"/>
      <c r="M33" s="473"/>
      <c r="N33" s="471"/>
      <c r="O33" s="471"/>
      <c r="P33" s="471"/>
      <c r="Q33" s="471"/>
      <c r="R33" s="471"/>
      <c r="S33" s="471"/>
      <c r="T33" s="471"/>
      <c r="U33" s="471"/>
      <c r="V33" s="471"/>
      <c r="W33" s="471"/>
      <c r="X33" s="471"/>
      <c r="Y33" s="473"/>
      <c r="Z33" s="471"/>
      <c r="AA33" s="471"/>
      <c r="AB33" s="471"/>
      <c r="AC33" s="471"/>
      <c r="AD33" s="471"/>
      <c r="AE33" s="471"/>
      <c r="AF33" s="471"/>
      <c r="AG33" s="471"/>
      <c r="AH33" s="471"/>
      <c r="AI33" s="471"/>
      <c r="AJ33" s="471"/>
      <c r="AK33" s="473"/>
      <c r="AL33" s="471"/>
      <c r="AM33" s="471"/>
      <c r="AN33" s="471"/>
      <c r="AO33" s="471"/>
      <c r="AP33" s="471"/>
      <c r="AQ33" s="471"/>
      <c r="AR33" s="471"/>
      <c r="AS33" s="471"/>
      <c r="AT33" s="471"/>
      <c r="AU33" s="471"/>
      <c r="AV33" s="471"/>
      <c r="AW33" s="473"/>
      <c r="AX33" s="471"/>
      <c r="AY33" s="471"/>
      <c r="AZ33" s="471"/>
      <c r="BA33" s="471"/>
      <c r="BB33" s="471"/>
      <c r="BC33" s="471"/>
      <c r="BD33" s="471"/>
      <c r="BE33" s="471"/>
      <c r="BF33" s="471"/>
      <c r="BG33" s="471"/>
      <c r="BH33" s="471"/>
      <c r="BI33" s="473"/>
      <c r="BJ33" s="471"/>
      <c r="BK33" s="471"/>
      <c r="BL33" s="471"/>
      <c r="BM33" s="471"/>
      <c r="BN33" s="471"/>
      <c r="BO33" s="471"/>
      <c r="BP33" s="471"/>
      <c r="BQ33" s="471"/>
      <c r="BR33" s="471"/>
      <c r="BS33" s="471"/>
      <c r="BT33" s="471"/>
      <c r="BU33" s="473"/>
      <c r="BV33" s="471"/>
      <c r="BW33" s="471"/>
      <c r="BX33" s="471"/>
      <c r="BY33" s="471"/>
      <c r="BZ33" s="471"/>
      <c r="CA33" s="471"/>
      <c r="CB33" s="471"/>
      <c r="CC33" s="468"/>
    </row>
    <row r="34" spans="1:83" s="24" customFormat="1" ht="8.1" customHeight="1">
      <c r="A34" s="466" t="s">
        <v>629</v>
      </c>
      <c r="B34" s="467">
        <v>3550515.6844000001</v>
      </c>
      <c r="C34" s="467">
        <v>1545390.4344000001</v>
      </c>
      <c r="D34" s="467">
        <v>5095906.1188000003</v>
      </c>
      <c r="E34" s="467"/>
      <c r="F34" s="467">
        <v>116158.16041</v>
      </c>
      <c r="G34" s="467">
        <v>8200.3354799999997</v>
      </c>
      <c r="H34" s="467">
        <v>124358.49589000001</v>
      </c>
      <c r="I34" s="467"/>
      <c r="J34" s="467">
        <v>6669460.01767</v>
      </c>
      <c r="K34" s="467">
        <v>3042809.11889</v>
      </c>
      <c r="L34" s="467">
        <v>9712269.1365599986</v>
      </c>
      <c r="M34" s="466" t="s">
        <v>629</v>
      </c>
      <c r="N34" s="467">
        <v>463518.59760000004</v>
      </c>
      <c r="O34" s="467">
        <v>83131.276209999996</v>
      </c>
      <c r="P34" s="467">
        <v>546649.8738099999</v>
      </c>
      <c r="Q34" s="467"/>
      <c r="R34" s="467">
        <v>334841.70508999994</v>
      </c>
      <c r="S34" s="467">
        <v>213399.94808</v>
      </c>
      <c r="T34" s="467">
        <v>548241.65316999995</v>
      </c>
      <c r="U34" s="467"/>
      <c r="V34" s="467">
        <v>2498093.8299400001</v>
      </c>
      <c r="W34" s="467">
        <v>283390.27279000002</v>
      </c>
      <c r="X34" s="467">
        <v>2781484.1027299999</v>
      </c>
      <c r="Y34" s="466" t="s">
        <v>629</v>
      </c>
      <c r="Z34" s="467">
        <v>287592.07987000002</v>
      </c>
      <c r="AA34" s="467">
        <v>189057.23512</v>
      </c>
      <c r="AB34" s="467">
        <v>476649.31498999998</v>
      </c>
      <c r="AC34" s="467"/>
      <c r="AD34" s="467">
        <v>3029471.6386500001</v>
      </c>
      <c r="AE34" s="467">
        <v>497772.29525000002</v>
      </c>
      <c r="AF34" s="467">
        <v>3527243.9339000001</v>
      </c>
      <c r="AG34" s="467"/>
      <c r="AH34" s="467">
        <v>1889186.4177600001</v>
      </c>
      <c r="AI34" s="467">
        <v>-15539.328890000001</v>
      </c>
      <c r="AJ34" s="467">
        <v>1873647.0888699999</v>
      </c>
      <c r="AK34" s="466" t="s">
        <v>629</v>
      </c>
      <c r="AL34" s="467">
        <v>82276.816619999998</v>
      </c>
      <c r="AM34" s="467">
        <v>50221.223909999993</v>
      </c>
      <c r="AN34" s="467">
        <v>132498.04053</v>
      </c>
      <c r="AO34" s="467"/>
      <c r="AP34" s="467">
        <v>750330.91972999997</v>
      </c>
      <c r="AQ34" s="467">
        <v>18171.804809999998</v>
      </c>
      <c r="AR34" s="467">
        <v>768502.72453999997</v>
      </c>
      <c r="AS34" s="467"/>
      <c r="AT34" s="467">
        <v>122718.86923000001</v>
      </c>
      <c r="AU34" s="467">
        <v>264891.93106999999</v>
      </c>
      <c r="AV34" s="467">
        <v>387610.8003</v>
      </c>
      <c r="AW34" s="466" t="s">
        <v>629</v>
      </c>
      <c r="AX34" s="467">
        <v>321057.9803</v>
      </c>
      <c r="AY34" s="467">
        <v>362.77278999999999</v>
      </c>
      <c r="AZ34" s="467">
        <v>321420.75308999995</v>
      </c>
      <c r="BA34" s="467"/>
      <c r="BB34" s="467">
        <v>176882.18800999998</v>
      </c>
      <c r="BC34" s="467">
        <v>1080.8886499999999</v>
      </c>
      <c r="BD34" s="467">
        <v>177963.07665999999</v>
      </c>
      <c r="BE34" s="467"/>
      <c r="BF34" s="467">
        <v>27938.60124</v>
      </c>
      <c r="BG34" s="467">
        <v>31247.946309999999</v>
      </c>
      <c r="BH34" s="467">
        <v>59186.547549999996</v>
      </c>
      <c r="BI34" s="466" t="s">
        <v>629</v>
      </c>
      <c r="BJ34" s="467">
        <v>15816.68411</v>
      </c>
      <c r="BK34" s="467">
        <v>11091.55891</v>
      </c>
      <c r="BL34" s="467">
        <v>26908.243019999998</v>
      </c>
      <c r="BM34" s="467"/>
      <c r="BN34" s="467">
        <v>29042.327579999997</v>
      </c>
      <c r="BO34" s="467">
        <v>1121.1529499999999</v>
      </c>
      <c r="BP34" s="467">
        <v>30163.480530000001</v>
      </c>
      <c r="BQ34" s="467"/>
      <c r="BR34" s="467">
        <v>20364902.518210001</v>
      </c>
      <c r="BS34" s="467">
        <v>6225800.8667299999</v>
      </c>
      <c r="BT34" s="467">
        <v>26590703.384939998</v>
      </c>
      <c r="BU34" s="466" t="s">
        <v>629</v>
      </c>
      <c r="BV34" s="467">
        <v>6669460.0176800005</v>
      </c>
      <c r="BW34" s="467">
        <v>3038612.5484099998</v>
      </c>
      <c r="BX34" s="467">
        <v>9708072.5660900008</v>
      </c>
      <c r="BY34" s="467"/>
      <c r="BZ34" s="467">
        <v>20364902.51822</v>
      </c>
      <c r="CA34" s="467">
        <v>6221604.2962499997</v>
      </c>
      <c r="CB34" s="467">
        <v>26586506.814470001</v>
      </c>
      <c r="CC34" s="468"/>
    </row>
    <row r="35" spans="1:83" s="18" customFormat="1" ht="5.0999999999999996" customHeight="1">
      <c r="A35" s="474"/>
      <c r="B35" s="475"/>
      <c r="C35" s="475"/>
      <c r="D35" s="475"/>
      <c r="E35" s="475"/>
      <c r="F35" s="475"/>
      <c r="G35" s="475"/>
      <c r="H35" s="475"/>
      <c r="I35" s="475"/>
      <c r="J35" s="475"/>
      <c r="K35" s="475"/>
      <c r="L35" s="475"/>
      <c r="M35" s="474"/>
      <c r="N35" s="475"/>
      <c r="O35" s="475"/>
      <c r="P35" s="475"/>
      <c r="Q35" s="475"/>
      <c r="R35" s="475"/>
      <c r="S35" s="475"/>
      <c r="T35" s="475"/>
      <c r="U35" s="475"/>
      <c r="V35" s="475"/>
      <c r="W35" s="475"/>
      <c r="X35" s="475"/>
      <c r="Y35" s="474"/>
      <c r="Z35" s="475"/>
      <c r="AA35" s="475"/>
      <c r="AB35" s="475"/>
      <c r="AC35" s="475"/>
      <c r="AD35" s="475"/>
      <c r="AE35" s="475"/>
      <c r="AF35" s="475"/>
      <c r="AG35" s="475"/>
      <c r="AH35" s="475"/>
      <c r="AI35" s="475"/>
      <c r="AJ35" s="475"/>
      <c r="AK35" s="474"/>
      <c r="AL35" s="475"/>
      <c r="AM35" s="475"/>
      <c r="AN35" s="475"/>
      <c r="AO35" s="475"/>
      <c r="AP35" s="475"/>
      <c r="AQ35" s="475"/>
      <c r="AR35" s="475"/>
      <c r="AS35" s="475"/>
      <c r="AT35" s="475"/>
      <c r="AU35" s="475"/>
      <c r="AV35" s="475"/>
      <c r="AW35" s="474"/>
      <c r="AX35" s="475"/>
      <c r="AY35" s="475"/>
      <c r="AZ35" s="475"/>
      <c r="BA35" s="475"/>
      <c r="BB35" s="475"/>
      <c r="BC35" s="475"/>
      <c r="BD35" s="475"/>
      <c r="BE35" s="475"/>
      <c r="BF35" s="475"/>
      <c r="BG35" s="475"/>
      <c r="BH35" s="475"/>
      <c r="BI35" s="474"/>
      <c r="BJ35" s="475"/>
      <c r="BK35" s="475"/>
      <c r="BL35" s="475"/>
      <c r="BM35" s="475"/>
      <c r="BN35" s="475"/>
      <c r="BO35" s="475"/>
      <c r="BP35" s="475"/>
      <c r="BQ35" s="475"/>
      <c r="BR35" s="475"/>
      <c r="BS35" s="475"/>
      <c r="BT35" s="475"/>
      <c r="BU35" s="474"/>
      <c r="BV35" s="475"/>
      <c r="BW35" s="475"/>
      <c r="BX35" s="475"/>
      <c r="BY35" s="475"/>
      <c r="BZ35" s="475"/>
      <c r="CA35" s="475"/>
      <c r="CB35" s="475"/>
    </row>
    <row r="36" spans="1:83" s="24" customFormat="1" ht="8.1" customHeight="1">
      <c r="A36" s="534" t="s">
        <v>630</v>
      </c>
      <c r="B36" s="467">
        <v>1446530.7526800002</v>
      </c>
      <c r="C36" s="467">
        <v>21810.499760000002</v>
      </c>
      <c r="D36" s="467">
        <v>1468341.25244</v>
      </c>
      <c r="E36" s="467"/>
      <c r="F36" s="467">
        <v>47664.332869999998</v>
      </c>
      <c r="G36" s="467">
        <v>3669.6493799999998</v>
      </c>
      <c r="H36" s="467">
        <v>51333.982250000001</v>
      </c>
      <c r="I36" s="467"/>
      <c r="J36" s="467">
        <v>1980272.6126999999</v>
      </c>
      <c r="K36" s="467">
        <v>143218.38024999999</v>
      </c>
      <c r="L36" s="467">
        <v>2123490.9929499999</v>
      </c>
      <c r="M36" s="534" t="s">
        <v>630</v>
      </c>
      <c r="N36" s="467">
        <v>383493.64647000004</v>
      </c>
      <c r="O36" s="467">
        <v>26183.185229999999</v>
      </c>
      <c r="P36" s="467">
        <v>409676.83169999998</v>
      </c>
      <c r="Q36" s="467"/>
      <c r="R36" s="467">
        <v>114536.35370000001</v>
      </c>
      <c r="S36" s="467">
        <v>-32578.65365</v>
      </c>
      <c r="T36" s="467">
        <v>81957.700049999999</v>
      </c>
      <c r="U36" s="467"/>
      <c r="V36" s="467">
        <v>739316.44042999996</v>
      </c>
      <c r="W36" s="467">
        <v>77933.532290000003</v>
      </c>
      <c r="X36" s="467">
        <v>817249.97272000008</v>
      </c>
      <c r="Y36" s="534" t="s">
        <v>630</v>
      </c>
      <c r="Z36" s="467">
        <v>3629.3284900000003</v>
      </c>
      <c r="AA36" s="467">
        <v>-1941.32312</v>
      </c>
      <c r="AB36" s="467">
        <v>1688.0053700000001</v>
      </c>
      <c r="AC36" s="467"/>
      <c r="AD36" s="467">
        <v>1455039.32103</v>
      </c>
      <c r="AE36" s="467">
        <v>11893.12444</v>
      </c>
      <c r="AF36" s="467">
        <v>1466932.4454699999</v>
      </c>
      <c r="AG36" s="467"/>
      <c r="AH36" s="467">
        <v>662047.02264999994</v>
      </c>
      <c r="AI36" s="467">
        <v>-1592.55799</v>
      </c>
      <c r="AJ36" s="467">
        <v>660454.46465999994</v>
      </c>
      <c r="AK36" s="534" t="s">
        <v>630</v>
      </c>
      <c r="AL36" s="467">
        <v>36415.106119999997</v>
      </c>
      <c r="AM36" s="467">
        <v>2989.7532099999999</v>
      </c>
      <c r="AN36" s="467">
        <v>39404.859329999999</v>
      </c>
      <c r="AO36" s="467"/>
      <c r="AP36" s="467">
        <v>609459.02896000003</v>
      </c>
      <c r="AQ36" s="467">
        <v>-54.081240000000001</v>
      </c>
      <c r="AR36" s="467">
        <v>609404.94772000005</v>
      </c>
      <c r="AS36" s="467"/>
      <c r="AT36" s="467">
        <v>40557.260020000002</v>
      </c>
      <c r="AU36" s="467">
        <v>0</v>
      </c>
      <c r="AV36" s="467">
        <v>40557.260020000002</v>
      </c>
      <c r="AW36" s="534" t="s">
        <v>630</v>
      </c>
      <c r="AX36" s="467">
        <v>268599.22466000001</v>
      </c>
      <c r="AY36" s="467">
        <v>0</v>
      </c>
      <c r="AZ36" s="467">
        <v>268599.22466000001</v>
      </c>
      <c r="BA36" s="467"/>
      <c r="BB36" s="467">
        <v>124160.91793000001</v>
      </c>
      <c r="BC36" s="467">
        <v>23.536010000000001</v>
      </c>
      <c r="BD36" s="467">
        <v>124184.45393999999</v>
      </c>
      <c r="BE36" s="467"/>
      <c r="BF36" s="467">
        <v>-351.39921000000004</v>
      </c>
      <c r="BG36" s="467">
        <v>2095.5854399999998</v>
      </c>
      <c r="BH36" s="467">
        <v>1744.18623</v>
      </c>
      <c r="BI36" s="534" t="s">
        <v>630</v>
      </c>
      <c r="BJ36" s="467">
        <v>0</v>
      </c>
      <c r="BK36" s="467">
        <v>125.33799999999999</v>
      </c>
      <c r="BL36" s="467">
        <v>125.33799999999999</v>
      </c>
      <c r="BM36" s="467"/>
      <c r="BN36" s="467">
        <v>1781.3335199999999</v>
      </c>
      <c r="BO36" s="467">
        <v>6989.4147199999998</v>
      </c>
      <c r="BP36" s="467">
        <v>8770.7482400000008</v>
      </c>
      <c r="BQ36" s="467"/>
      <c r="BR36" s="467">
        <v>7913151.283019999</v>
      </c>
      <c r="BS36" s="467">
        <v>260765.38273000001</v>
      </c>
      <c r="BT36" s="467">
        <v>8173916.6657500006</v>
      </c>
      <c r="BU36" s="534" t="s">
        <v>630</v>
      </c>
      <c r="BV36" s="467">
        <v>1980272.6126999999</v>
      </c>
      <c r="BW36" s="467">
        <v>115574.06787</v>
      </c>
      <c r="BX36" s="467">
        <v>2095846.6805699999</v>
      </c>
      <c r="BY36" s="467"/>
      <c r="BZ36" s="467">
        <v>7913151.283019999</v>
      </c>
      <c r="CA36" s="467">
        <v>233121.07035000002</v>
      </c>
      <c r="CB36" s="467">
        <v>8146272.3533700006</v>
      </c>
      <c r="CC36" s="468"/>
    </row>
    <row r="37" spans="1:83" s="18" customFormat="1" ht="5.0999999999999996" customHeight="1">
      <c r="A37" s="473"/>
      <c r="B37" s="475"/>
      <c r="C37" s="475"/>
      <c r="D37" s="475"/>
      <c r="E37" s="475"/>
      <c r="F37" s="475"/>
      <c r="G37" s="475"/>
      <c r="H37" s="475"/>
      <c r="I37" s="475"/>
      <c r="J37" s="475"/>
      <c r="K37" s="475"/>
      <c r="L37" s="475"/>
      <c r="M37" s="473"/>
      <c r="N37" s="475"/>
      <c r="O37" s="475"/>
      <c r="P37" s="475"/>
      <c r="Q37" s="475"/>
      <c r="R37" s="475"/>
      <c r="S37" s="475"/>
      <c r="T37" s="475"/>
      <c r="U37" s="475"/>
      <c r="V37" s="475"/>
      <c r="W37" s="475"/>
      <c r="X37" s="475"/>
      <c r="Y37" s="473"/>
      <c r="Z37" s="475"/>
      <c r="AA37" s="475"/>
      <c r="AB37" s="475"/>
      <c r="AC37" s="475"/>
      <c r="AD37" s="475"/>
      <c r="AE37" s="475"/>
      <c r="AF37" s="475"/>
      <c r="AG37" s="475"/>
      <c r="AH37" s="475"/>
      <c r="AI37" s="475"/>
      <c r="AJ37" s="475"/>
      <c r="AK37" s="473"/>
      <c r="AL37" s="475"/>
      <c r="AM37" s="475"/>
      <c r="AN37" s="475"/>
      <c r="AO37" s="475"/>
      <c r="AP37" s="475"/>
      <c r="AQ37" s="475"/>
      <c r="AR37" s="475"/>
      <c r="AS37" s="475"/>
      <c r="AT37" s="475"/>
      <c r="AU37" s="475"/>
      <c r="AV37" s="475"/>
      <c r="AW37" s="473"/>
      <c r="AX37" s="475"/>
      <c r="AY37" s="475"/>
      <c r="AZ37" s="475"/>
      <c r="BA37" s="475"/>
      <c r="BB37" s="475"/>
      <c r="BC37" s="475"/>
      <c r="BD37" s="475"/>
      <c r="BE37" s="475"/>
      <c r="BF37" s="475"/>
      <c r="BG37" s="475"/>
      <c r="BH37" s="475"/>
      <c r="BI37" s="473"/>
      <c r="BJ37" s="475"/>
      <c r="BK37" s="475"/>
      <c r="BL37" s="475"/>
      <c r="BM37" s="475"/>
      <c r="BN37" s="475"/>
      <c r="BO37" s="475"/>
      <c r="BP37" s="475"/>
      <c r="BQ37" s="475"/>
      <c r="BR37" s="475"/>
      <c r="BS37" s="475"/>
      <c r="BT37" s="475"/>
      <c r="BU37" s="473"/>
      <c r="BV37" s="475"/>
      <c r="BW37" s="475"/>
      <c r="BX37" s="475"/>
      <c r="BY37" s="475"/>
      <c r="BZ37" s="475"/>
      <c r="CA37" s="475"/>
      <c r="CB37" s="475"/>
    </row>
    <row r="38" spans="1:83" s="24" customFormat="1" ht="8.1" customHeight="1">
      <c r="A38" s="466" t="s">
        <v>631</v>
      </c>
      <c r="B38" s="467">
        <v>2103984.9317200002</v>
      </c>
      <c r="C38" s="467">
        <v>1523579.9346400001</v>
      </c>
      <c r="D38" s="467">
        <v>3627564.8663600003</v>
      </c>
      <c r="E38" s="467"/>
      <c r="F38" s="467">
        <v>68493.827540000013</v>
      </c>
      <c r="G38" s="467">
        <v>4530.6860999999999</v>
      </c>
      <c r="H38" s="467">
        <v>73024.513640000005</v>
      </c>
      <c r="I38" s="467"/>
      <c r="J38" s="467">
        <v>4689187.4049700005</v>
      </c>
      <c r="K38" s="467">
        <v>2899590.7386399996</v>
      </c>
      <c r="L38" s="467">
        <v>7588778.1436099997</v>
      </c>
      <c r="M38" s="466" t="s">
        <v>631</v>
      </c>
      <c r="N38" s="467">
        <v>80024.951130000001</v>
      </c>
      <c r="O38" s="467">
        <v>56948.090979999994</v>
      </c>
      <c r="P38" s="467">
        <v>136973.04211000001</v>
      </c>
      <c r="Q38" s="467"/>
      <c r="R38" s="467">
        <v>220305.35139</v>
      </c>
      <c r="S38" s="467">
        <v>245978.60172999999</v>
      </c>
      <c r="T38" s="467">
        <v>466283.95312000002</v>
      </c>
      <c r="U38" s="467"/>
      <c r="V38" s="467">
        <v>1758777.3895099999</v>
      </c>
      <c r="W38" s="467">
        <v>205456.74050000001</v>
      </c>
      <c r="X38" s="467">
        <v>1964234.13001</v>
      </c>
      <c r="Y38" s="466" t="s">
        <v>631</v>
      </c>
      <c r="Z38" s="467">
        <v>283962.75137999997</v>
      </c>
      <c r="AA38" s="467">
        <v>190998.55824000001</v>
      </c>
      <c r="AB38" s="467">
        <v>474961.30962000001</v>
      </c>
      <c r="AC38" s="467"/>
      <c r="AD38" s="467">
        <v>1574432.3176199999</v>
      </c>
      <c r="AE38" s="467">
        <v>485879.17080999998</v>
      </c>
      <c r="AF38" s="467">
        <v>2060311.4884300001</v>
      </c>
      <c r="AG38" s="467"/>
      <c r="AH38" s="467">
        <v>1227139.3951099999</v>
      </c>
      <c r="AI38" s="467">
        <v>-13946.7709</v>
      </c>
      <c r="AJ38" s="467">
        <v>1213192.62421</v>
      </c>
      <c r="AK38" s="466" t="s">
        <v>631</v>
      </c>
      <c r="AL38" s="467">
        <v>45861.710500000001</v>
      </c>
      <c r="AM38" s="467">
        <v>47231.470700000005</v>
      </c>
      <c r="AN38" s="467">
        <v>93093.181200000006</v>
      </c>
      <c r="AO38" s="467"/>
      <c r="AP38" s="467">
        <v>140871.89077</v>
      </c>
      <c r="AQ38" s="467">
        <v>18225.886050000001</v>
      </c>
      <c r="AR38" s="467">
        <v>159097.77682</v>
      </c>
      <c r="AS38" s="467"/>
      <c r="AT38" s="467">
        <v>82161.609209999995</v>
      </c>
      <c r="AU38" s="467">
        <v>264891.93106999999</v>
      </c>
      <c r="AV38" s="467">
        <v>347053.54027999996</v>
      </c>
      <c r="AW38" s="466" t="s">
        <v>631</v>
      </c>
      <c r="AX38" s="467">
        <v>52458.755640000003</v>
      </c>
      <c r="AY38" s="467">
        <v>362.77278999999999</v>
      </c>
      <c r="AZ38" s="467">
        <v>52821.528429999998</v>
      </c>
      <c r="BA38" s="467"/>
      <c r="BB38" s="467">
        <v>52721.270079999995</v>
      </c>
      <c r="BC38" s="467">
        <v>1057.3526399999998</v>
      </c>
      <c r="BD38" s="467">
        <v>53778.622719999999</v>
      </c>
      <c r="BE38" s="467"/>
      <c r="BF38" s="467">
        <v>28290.00045</v>
      </c>
      <c r="BG38" s="467">
        <v>29152.36087</v>
      </c>
      <c r="BH38" s="467">
        <v>57442.361320000004</v>
      </c>
      <c r="BI38" s="466" t="s">
        <v>631</v>
      </c>
      <c r="BJ38" s="467">
        <v>15816.68411</v>
      </c>
      <c r="BK38" s="467">
        <v>10966.22091</v>
      </c>
      <c r="BL38" s="467">
        <v>26782.905019999998</v>
      </c>
      <c r="BM38" s="467"/>
      <c r="BN38" s="467">
        <v>27260.994059999997</v>
      </c>
      <c r="BO38" s="467">
        <v>-5868.2617699999992</v>
      </c>
      <c r="BP38" s="467">
        <v>21392.73229</v>
      </c>
      <c r="BQ38" s="467"/>
      <c r="BR38" s="467">
        <v>12451751.23519</v>
      </c>
      <c r="BS38" s="467">
        <v>5965035.4840000002</v>
      </c>
      <c r="BT38" s="467">
        <v>18416786.719190001</v>
      </c>
      <c r="BU38" s="466" t="s">
        <v>631</v>
      </c>
      <c r="BV38" s="467">
        <v>4689187.4049799992</v>
      </c>
      <c r="BW38" s="467">
        <v>2923038.4805399999</v>
      </c>
      <c r="BX38" s="467">
        <v>7612225.88552</v>
      </c>
      <c r="BY38" s="467"/>
      <c r="BZ38" s="467">
        <v>12451751.235199999</v>
      </c>
      <c r="CA38" s="467">
        <v>5988483.2259</v>
      </c>
      <c r="CB38" s="467">
        <v>18440234.461100001</v>
      </c>
      <c r="CC38" s="468"/>
      <c r="CD38" s="468"/>
      <c r="CE38" s="468"/>
    </row>
    <row r="39" spans="1:83" s="18" customFormat="1" ht="5.0999999999999996" customHeight="1">
      <c r="A39" s="474"/>
      <c r="B39" s="475"/>
      <c r="C39" s="475"/>
      <c r="D39" s="475"/>
      <c r="E39" s="475"/>
      <c r="F39" s="475"/>
      <c r="G39" s="475"/>
      <c r="H39" s="475"/>
      <c r="I39" s="475"/>
      <c r="J39" s="475"/>
      <c r="K39" s="475"/>
      <c r="L39" s="475"/>
      <c r="M39" s="474"/>
      <c r="N39" s="475"/>
      <c r="O39" s="475"/>
      <c r="P39" s="475"/>
      <c r="Q39" s="475"/>
      <c r="R39" s="475"/>
      <c r="S39" s="475"/>
      <c r="T39" s="475"/>
      <c r="U39" s="475"/>
      <c r="V39" s="475"/>
      <c r="W39" s="475"/>
      <c r="X39" s="475"/>
      <c r="Y39" s="474"/>
      <c r="Z39" s="475"/>
      <c r="AA39" s="475"/>
      <c r="AB39" s="475"/>
      <c r="AC39" s="475"/>
      <c r="AD39" s="475"/>
      <c r="AE39" s="475"/>
      <c r="AF39" s="475"/>
      <c r="AG39" s="475"/>
      <c r="AH39" s="475"/>
      <c r="AI39" s="475"/>
      <c r="AJ39" s="475"/>
      <c r="AK39" s="474"/>
      <c r="AL39" s="475"/>
      <c r="AM39" s="475"/>
      <c r="AN39" s="475"/>
      <c r="AO39" s="475"/>
      <c r="AP39" s="475"/>
      <c r="AQ39" s="475"/>
      <c r="AR39" s="475"/>
      <c r="AS39" s="475"/>
      <c r="AT39" s="475"/>
      <c r="AU39" s="475"/>
      <c r="AV39" s="475"/>
      <c r="AW39" s="474"/>
      <c r="AX39" s="475"/>
      <c r="AY39" s="475"/>
      <c r="AZ39" s="475"/>
      <c r="BA39" s="475"/>
      <c r="BB39" s="475"/>
      <c r="BC39" s="475"/>
      <c r="BD39" s="475"/>
      <c r="BE39" s="475"/>
      <c r="BF39" s="475"/>
      <c r="BG39" s="475"/>
      <c r="BH39" s="475"/>
      <c r="BI39" s="474"/>
      <c r="BJ39" s="475"/>
      <c r="BK39" s="475"/>
      <c r="BL39" s="475"/>
      <c r="BM39" s="475"/>
      <c r="BN39" s="475"/>
      <c r="BO39" s="475"/>
      <c r="BP39" s="475"/>
      <c r="BQ39" s="475"/>
      <c r="BR39" s="475"/>
      <c r="BS39" s="475"/>
      <c r="BT39" s="475"/>
      <c r="BU39" s="474"/>
      <c r="BV39" s="475"/>
      <c r="BW39" s="475"/>
      <c r="BX39" s="475"/>
      <c r="BY39" s="475"/>
      <c r="BZ39" s="475"/>
      <c r="CA39" s="475"/>
      <c r="CB39" s="475"/>
    </row>
    <row r="40" spans="1:83" s="24" customFormat="1" ht="8.1" customHeight="1">
      <c r="A40" s="466" t="s">
        <v>632</v>
      </c>
      <c r="B40" s="467">
        <v>784324.15596</v>
      </c>
      <c r="C40" s="467">
        <v>617507.99849999999</v>
      </c>
      <c r="D40" s="467">
        <v>1401832.1544600001</v>
      </c>
      <c r="E40" s="467"/>
      <c r="F40" s="467">
        <v>11727.183060000001</v>
      </c>
      <c r="G40" s="467">
        <v>1363.7214299999998</v>
      </c>
      <c r="H40" s="467">
        <v>13090.904490000001</v>
      </c>
      <c r="I40" s="467"/>
      <c r="J40" s="467">
        <v>1933501.9889799999</v>
      </c>
      <c r="K40" s="467">
        <v>876696.88407000003</v>
      </c>
      <c r="L40" s="467">
        <v>2810198.8730500001</v>
      </c>
      <c r="M40" s="466" t="s">
        <v>632</v>
      </c>
      <c r="N40" s="467">
        <v>158874.94187000001</v>
      </c>
      <c r="O40" s="467">
        <v>24668.993269999999</v>
      </c>
      <c r="P40" s="467">
        <v>183543.93513999999</v>
      </c>
      <c r="Q40" s="467"/>
      <c r="R40" s="467">
        <v>105248.50715</v>
      </c>
      <c r="S40" s="467">
        <v>61484.132180000001</v>
      </c>
      <c r="T40" s="467">
        <v>166732.63933000001</v>
      </c>
      <c r="U40" s="467"/>
      <c r="V40" s="467">
        <v>500165.82120000001</v>
      </c>
      <c r="W40" s="467">
        <v>257994.58583000003</v>
      </c>
      <c r="X40" s="467">
        <v>758160.40703</v>
      </c>
      <c r="Y40" s="466" t="s">
        <v>632</v>
      </c>
      <c r="Z40" s="467">
        <v>138294.54157</v>
      </c>
      <c r="AA40" s="467">
        <v>8829.2818000000007</v>
      </c>
      <c r="AB40" s="467">
        <v>147123.82337</v>
      </c>
      <c r="AC40" s="467"/>
      <c r="AD40" s="467">
        <v>681694.27601000003</v>
      </c>
      <c r="AE40" s="467">
        <v>293844.25896000001</v>
      </c>
      <c r="AF40" s="467">
        <v>975538.53497000004</v>
      </c>
      <c r="AG40" s="467"/>
      <c r="AH40" s="467">
        <v>101588.95969</v>
      </c>
      <c r="AI40" s="467">
        <v>370.49748</v>
      </c>
      <c r="AJ40" s="467">
        <v>101959.45717000001</v>
      </c>
      <c r="AK40" s="466" t="s">
        <v>632</v>
      </c>
      <c r="AL40" s="467">
        <v>12635.218050000001</v>
      </c>
      <c r="AM40" s="467">
        <v>2548.0875799999999</v>
      </c>
      <c r="AN40" s="467">
        <v>15183.305630000001</v>
      </c>
      <c r="AO40" s="467"/>
      <c r="AP40" s="467">
        <v>259018.80697000001</v>
      </c>
      <c r="AQ40" s="467">
        <v>6778.2777500000002</v>
      </c>
      <c r="AR40" s="467">
        <v>265797.08471999998</v>
      </c>
      <c r="AS40" s="467"/>
      <c r="AT40" s="467">
        <v>21493.725190000001</v>
      </c>
      <c r="AU40" s="467">
        <v>61304.598560000006</v>
      </c>
      <c r="AV40" s="467">
        <v>82798.323749999996</v>
      </c>
      <c r="AW40" s="466" t="s">
        <v>632</v>
      </c>
      <c r="AX40" s="467">
        <v>101391.10237000001</v>
      </c>
      <c r="AY40" s="467">
        <v>0.14470000000000002</v>
      </c>
      <c r="AZ40" s="467">
        <v>101391.24707</v>
      </c>
      <c r="BA40" s="467"/>
      <c r="BB40" s="467">
        <v>52785.605600000003</v>
      </c>
      <c r="BC40" s="467">
        <v>711.14725999999996</v>
      </c>
      <c r="BD40" s="467">
        <v>53496.752860000001</v>
      </c>
      <c r="BE40" s="467"/>
      <c r="BF40" s="467">
        <v>5900.8250099999996</v>
      </c>
      <c r="BG40" s="467">
        <v>17663.75532</v>
      </c>
      <c r="BH40" s="467">
        <v>23564.580329999997</v>
      </c>
      <c r="BI40" s="466" t="s">
        <v>632</v>
      </c>
      <c r="BJ40" s="467">
        <v>3207.4311299999999</v>
      </c>
      <c r="BK40" s="467">
        <v>7627.1809899999998</v>
      </c>
      <c r="BL40" s="467">
        <v>10834.61212</v>
      </c>
      <c r="BM40" s="467"/>
      <c r="BN40" s="467">
        <v>324.98</v>
      </c>
      <c r="BO40" s="467">
        <v>13884.710009999999</v>
      </c>
      <c r="BP40" s="467">
        <v>14209.69001</v>
      </c>
      <c r="BQ40" s="467"/>
      <c r="BR40" s="467">
        <v>4872178.0698100012</v>
      </c>
      <c r="BS40" s="467">
        <v>2253278.2556899996</v>
      </c>
      <c r="BT40" s="467">
        <v>7125456.3255000012</v>
      </c>
      <c r="BU40" s="466" t="s">
        <v>632</v>
      </c>
      <c r="BV40" s="467">
        <v>1933501.9889799999</v>
      </c>
      <c r="BW40" s="467">
        <v>890783.46010999999</v>
      </c>
      <c r="BX40" s="467">
        <v>2824285.4490900002</v>
      </c>
      <c r="BY40" s="467"/>
      <c r="BZ40" s="467">
        <v>4872178.0698100012</v>
      </c>
      <c r="CA40" s="467">
        <v>2267364.8317299993</v>
      </c>
      <c r="CB40" s="467">
        <v>7139542.9015400019</v>
      </c>
    </row>
    <row r="41" spans="1:83" s="18" customFormat="1" ht="9" customHeight="1">
      <c r="A41" s="473" t="s">
        <v>633</v>
      </c>
      <c r="B41" s="471">
        <v>2987.7235300000002</v>
      </c>
      <c r="C41" s="471">
        <v>113.66974</v>
      </c>
      <c r="D41" s="471">
        <v>3101.39327</v>
      </c>
      <c r="E41" s="471"/>
      <c r="F41" s="471">
        <v>0</v>
      </c>
      <c r="G41" s="471">
        <v>0</v>
      </c>
      <c r="H41" s="471">
        <v>0</v>
      </c>
      <c r="I41" s="471"/>
      <c r="J41" s="471">
        <v>1378.91452</v>
      </c>
      <c r="K41" s="471">
        <v>1645.3313900000001</v>
      </c>
      <c r="L41" s="471">
        <v>3024.2459100000001</v>
      </c>
      <c r="M41" s="473" t="s">
        <v>633</v>
      </c>
      <c r="N41" s="471">
        <v>1964.15281</v>
      </c>
      <c r="O41" s="471">
        <v>401.11881</v>
      </c>
      <c r="P41" s="471">
        <v>2365.27162</v>
      </c>
      <c r="Q41" s="471"/>
      <c r="R41" s="471">
        <v>12.535960000000001</v>
      </c>
      <c r="S41" s="471">
        <v>59.91872</v>
      </c>
      <c r="T41" s="471">
        <v>72.45468000000001</v>
      </c>
      <c r="U41" s="471"/>
      <c r="V41" s="471">
        <v>9904.5893800000013</v>
      </c>
      <c r="W41" s="471">
        <v>0</v>
      </c>
      <c r="X41" s="471">
        <v>9904.5893800000013</v>
      </c>
      <c r="Y41" s="473" t="s">
        <v>633</v>
      </c>
      <c r="Z41" s="471">
        <v>2000.94147</v>
      </c>
      <c r="AA41" s="471">
        <v>0</v>
      </c>
      <c r="AB41" s="471">
        <v>2000.94147</v>
      </c>
      <c r="AC41" s="471"/>
      <c r="AD41" s="471">
        <v>272.56498999999997</v>
      </c>
      <c r="AE41" s="471">
        <v>0</v>
      </c>
      <c r="AF41" s="471">
        <v>272.56498999999997</v>
      </c>
      <c r="AG41" s="471"/>
      <c r="AH41" s="471">
        <v>0</v>
      </c>
      <c r="AI41" s="471">
        <v>0</v>
      </c>
      <c r="AJ41" s="471">
        <v>0</v>
      </c>
      <c r="AK41" s="473" t="s">
        <v>633</v>
      </c>
      <c r="AL41" s="471">
        <v>0</v>
      </c>
      <c r="AM41" s="471">
        <v>0</v>
      </c>
      <c r="AN41" s="471">
        <v>0</v>
      </c>
      <c r="AO41" s="471"/>
      <c r="AP41" s="471">
        <v>0</v>
      </c>
      <c r="AQ41" s="471">
        <v>0</v>
      </c>
      <c r="AR41" s="471">
        <v>0</v>
      </c>
      <c r="AS41" s="471"/>
      <c r="AT41" s="471">
        <v>2099.9223500000003</v>
      </c>
      <c r="AU41" s="471">
        <v>0</v>
      </c>
      <c r="AV41" s="471">
        <v>2099.9223500000003</v>
      </c>
      <c r="AW41" s="473" t="s">
        <v>633</v>
      </c>
      <c r="AX41" s="471">
        <v>0</v>
      </c>
      <c r="AY41" s="471">
        <v>0</v>
      </c>
      <c r="AZ41" s="471">
        <v>0</v>
      </c>
      <c r="BA41" s="471"/>
      <c r="BB41" s="471">
        <v>0</v>
      </c>
      <c r="BC41" s="471">
        <v>0</v>
      </c>
      <c r="BD41" s="471">
        <v>0</v>
      </c>
      <c r="BE41" s="471"/>
      <c r="BF41" s="471">
        <v>0</v>
      </c>
      <c r="BG41" s="471">
        <v>0</v>
      </c>
      <c r="BH41" s="471">
        <v>0</v>
      </c>
      <c r="BI41" s="473" t="s">
        <v>633</v>
      </c>
      <c r="BJ41" s="471">
        <v>0</v>
      </c>
      <c r="BK41" s="471">
        <v>0</v>
      </c>
      <c r="BL41" s="471">
        <v>0</v>
      </c>
      <c r="BM41" s="471"/>
      <c r="BN41" s="471">
        <v>0</v>
      </c>
      <c r="BO41" s="471">
        <v>0</v>
      </c>
      <c r="BP41" s="471">
        <v>0</v>
      </c>
      <c r="BQ41" s="471"/>
      <c r="BR41" s="471">
        <v>20621.345010000005</v>
      </c>
      <c r="BS41" s="471">
        <v>2220.0386600000002</v>
      </c>
      <c r="BT41" s="471">
        <v>22841.383670000003</v>
      </c>
      <c r="BU41" s="473" t="s">
        <v>633</v>
      </c>
      <c r="BV41" s="471">
        <v>1378.91452</v>
      </c>
      <c r="BW41" s="471">
        <v>1645.3313900000001</v>
      </c>
      <c r="BX41" s="471">
        <v>3024.2459100000001</v>
      </c>
      <c r="BY41" s="471"/>
      <c r="BZ41" s="471">
        <v>20621.345010000005</v>
      </c>
      <c r="CA41" s="471">
        <v>2220.0386600000002</v>
      </c>
      <c r="CB41" s="471">
        <v>22841.383670000003</v>
      </c>
    </row>
    <row r="42" spans="1:83" s="24" customFormat="1" ht="9" customHeight="1">
      <c r="A42" s="473" t="s">
        <v>634</v>
      </c>
      <c r="B42" s="471">
        <v>136553.87125</v>
      </c>
      <c r="C42" s="471">
        <v>103789.20757</v>
      </c>
      <c r="D42" s="471">
        <v>240343.07882</v>
      </c>
      <c r="E42" s="471"/>
      <c r="F42" s="471">
        <v>1489.0443400000001</v>
      </c>
      <c r="G42" s="471">
        <v>623.25227000000007</v>
      </c>
      <c r="H42" s="471">
        <v>2112.2966099999999</v>
      </c>
      <c r="I42" s="471"/>
      <c r="J42" s="471">
        <v>88809.258530000006</v>
      </c>
      <c r="K42" s="471">
        <v>149443.65344999998</v>
      </c>
      <c r="L42" s="471">
        <v>238252.91197999998</v>
      </c>
      <c r="M42" s="473" t="s">
        <v>634</v>
      </c>
      <c r="N42" s="471">
        <v>17246.745569999999</v>
      </c>
      <c r="O42" s="471">
        <v>6716.6678899999997</v>
      </c>
      <c r="P42" s="471">
        <v>23963.41346</v>
      </c>
      <c r="Q42" s="471"/>
      <c r="R42" s="471">
        <v>27865.899920000003</v>
      </c>
      <c r="S42" s="471">
        <v>17578.385120000003</v>
      </c>
      <c r="T42" s="471">
        <v>45444.285040000002</v>
      </c>
      <c r="U42" s="471"/>
      <c r="V42" s="471">
        <v>34894.673990000003</v>
      </c>
      <c r="W42" s="471">
        <v>37243.024979999995</v>
      </c>
      <c r="X42" s="471">
        <v>72137.698969999998</v>
      </c>
      <c r="Y42" s="473" t="s">
        <v>634</v>
      </c>
      <c r="Z42" s="471">
        <v>12961.462019999999</v>
      </c>
      <c r="AA42" s="471">
        <v>2116.4683399999999</v>
      </c>
      <c r="AB42" s="471">
        <v>15077.93036</v>
      </c>
      <c r="AC42" s="471"/>
      <c r="AD42" s="471">
        <v>26433.502550000001</v>
      </c>
      <c r="AE42" s="471">
        <v>30317.069789999998</v>
      </c>
      <c r="AF42" s="471">
        <v>56750.572340000006</v>
      </c>
      <c r="AG42" s="471"/>
      <c r="AH42" s="471">
        <v>22.5</v>
      </c>
      <c r="AI42" s="471">
        <v>0</v>
      </c>
      <c r="AJ42" s="471">
        <v>22.5</v>
      </c>
      <c r="AK42" s="473" t="s">
        <v>634</v>
      </c>
      <c r="AL42" s="471">
        <v>2046.06095</v>
      </c>
      <c r="AM42" s="471">
        <v>1389.7863599999998</v>
      </c>
      <c r="AN42" s="471">
        <v>3435.8473100000001</v>
      </c>
      <c r="AO42" s="471"/>
      <c r="AP42" s="471">
        <v>32.991219999999998</v>
      </c>
      <c r="AQ42" s="471">
        <v>0</v>
      </c>
      <c r="AR42" s="471">
        <v>32.991219999999998</v>
      </c>
      <c r="AS42" s="471"/>
      <c r="AT42" s="471">
        <v>12268.906429999999</v>
      </c>
      <c r="AU42" s="471">
        <v>25577.592359999999</v>
      </c>
      <c r="AV42" s="471">
        <v>37846.498789999998</v>
      </c>
      <c r="AW42" s="473" t="s">
        <v>634</v>
      </c>
      <c r="AX42" s="471">
        <v>0</v>
      </c>
      <c r="AY42" s="471">
        <v>0</v>
      </c>
      <c r="AZ42" s="471">
        <v>0</v>
      </c>
      <c r="BA42" s="471"/>
      <c r="BB42" s="471">
        <v>20.414360000000002</v>
      </c>
      <c r="BC42" s="471">
        <v>84.028070000000014</v>
      </c>
      <c r="BD42" s="471">
        <v>104.44243</v>
      </c>
      <c r="BE42" s="471"/>
      <c r="BF42" s="471">
        <v>4586.21479</v>
      </c>
      <c r="BG42" s="471">
        <v>6406.5333600000004</v>
      </c>
      <c r="BH42" s="471">
        <v>10992.748150000001</v>
      </c>
      <c r="BI42" s="473" t="s">
        <v>634</v>
      </c>
      <c r="BJ42" s="471">
        <v>3154.30492</v>
      </c>
      <c r="BK42" s="471">
        <v>1089.5847699999999</v>
      </c>
      <c r="BL42" s="471">
        <v>4243.88969</v>
      </c>
      <c r="BM42" s="471"/>
      <c r="BN42" s="471">
        <v>0</v>
      </c>
      <c r="BO42" s="471">
        <v>64.346879999999999</v>
      </c>
      <c r="BP42" s="471">
        <v>64.346879999999999</v>
      </c>
      <c r="BQ42" s="471"/>
      <c r="BR42" s="471">
        <v>368385.85083999997</v>
      </c>
      <c r="BS42" s="471">
        <v>382439.60121000005</v>
      </c>
      <c r="BT42" s="471">
        <v>750825.45204999996</v>
      </c>
      <c r="BU42" s="473" t="s">
        <v>634</v>
      </c>
      <c r="BV42" s="471">
        <v>88809.258530000006</v>
      </c>
      <c r="BW42" s="471">
        <v>149443.65341</v>
      </c>
      <c r="BX42" s="471">
        <v>238252.91193999999</v>
      </c>
      <c r="BY42" s="471"/>
      <c r="BZ42" s="471">
        <v>368385.85083999997</v>
      </c>
      <c r="CA42" s="471">
        <v>382439.60117000004</v>
      </c>
      <c r="CB42" s="471">
        <v>750825.45201000001</v>
      </c>
    </row>
    <row r="43" spans="1:83" s="24" customFormat="1" ht="9" customHeight="1">
      <c r="A43" s="473" t="s">
        <v>635</v>
      </c>
      <c r="B43" s="471">
        <v>142.35889</v>
      </c>
      <c r="C43" s="471">
        <v>983.10140999999999</v>
      </c>
      <c r="D43" s="471">
        <v>1125.4603</v>
      </c>
      <c r="E43" s="471"/>
      <c r="F43" s="471">
        <v>861.64068000000009</v>
      </c>
      <c r="G43" s="471">
        <v>0</v>
      </c>
      <c r="H43" s="471">
        <v>861.64068000000009</v>
      </c>
      <c r="I43" s="471"/>
      <c r="J43" s="471">
        <v>2284.1353899999999</v>
      </c>
      <c r="K43" s="471">
        <v>6436.1276900000003</v>
      </c>
      <c r="L43" s="471">
        <v>8720.2630800000006</v>
      </c>
      <c r="M43" s="473" t="s">
        <v>635</v>
      </c>
      <c r="N43" s="471">
        <v>1.0803</v>
      </c>
      <c r="O43" s="471">
        <v>0</v>
      </c>
      <c r="P43" s="471">
        <v>1.0803</v>
      </c>
      <c r="Q43" s="471"/>
      <c r="R43" s="471">
        <v>3219.9878100000001</v>
      </c>
      <c r="S43" s="471">
        <v>529.28035999999997</v>
      </c>
      <c r="T43" s="471">
        <v>3749.2681699999998</v>
      </c>
      <c r="U43" s="471"/>
      <c r="V43" s="471">
        <v>3616.6522099999997</v>
      </c>
      <c r="W43" s="471">
        <v>5729.4627099999998</v>
      </c>
      <c r="X43" s="471">
        <v>9346.11492</v>
      </c>
      <c r="Y43" s="473" t="s">
        <v>635</v>
      </c>
      <c r="Z43" s="471">
        <v>5134.5745099999995</v>
      </c>
      <c r="AA43" s="471">
        <v>0</v>
      </c>
      <c r="AB43" s="471">
        <v>5134.5745099999995</v>
      </c>
      <c r="AC43" s="471"/>
      <c r="AD43" s="471">
        <v>1403.4138599999999</v>
      </c>
      <c r="AE43" s="471">
        <v>831.19393000000002</v>
      </c>
      <c r="AF43" s="471">
        <v>2234.60779</v>
      </c>
      <c r="AG43" s="471"/>
      <c r="AH43" s="471">
        <v>0</v>
      </c>
      <c r="AI43" s="471">
        <v>0</v>
      </c>
      <c r="AJ43" s="471">
        <v>0</v>
      </c>
      <c r="AK43" s="473" t="s">
        <v>635</v>
      </c>
      <c r="AL43" s="471">
        <v>0</v>
      </c>
      <c r="AM43" s="471">
        <v>0</v>
      </c>
      <c r="AN43" s="471">
        <v>0</v>
      </c>
      <c r="AO43" s="471"/>
      <c r="AP43" s="471">
        <v>0</v>
      </c>
      <c r="AQ43" s="471">
        <v>0</v>
      </c>
      <c r="AR43" s="471">
        <v>0</v>
      </c>
      <c r="AS43" s="471"/>
      <c r="AT43" s="471">
        <v>0</v>
      </c>
      <c r="AU43" s="471">
        <v>0</v>
      </c>
      <c r="AV43" s="471">
        <v>0</v>
      </c>
      <c r="AW43" s="473" t="s">
        <v>635</v>
      </c>
      <c r="AX43" s="471">
        <v>0</v>
      </c>
      <c r="AY43" s="471">
        <v>0</v>
      </c>
      <c r="AZ43" s="471">
        <v>0</v>
      </c>
      <c r="BA43" s="471"/>
      <c r="BB43" s="471">
        <v>0</v>
      </c>
      <c r="BC43" s="471">
        <v>0</v>
      </c>
      <c r="BD43" s="471">
        <v>0</v>
      </c>
      <c r="BE43" s="471"/>
      <c r="BF43" s="471">
        <v>0</v>
      </c>
      <c r="BG43" s="471">
        <v>0</v>
      </c>
      <c r="BH43" s="471">
        <v>0</v>
      </c>
      <c r="BI43" s="473" t="s">
        <v>635</v>
      </c>
      <c r="BJ43" s="471">
        <v>0</v>
      </c>
      <c r="BK43" s="471">
        <v>0</v>
      </c>
      <c r="BL43" s="471">
        <v>0</v>
      </c>
      <c r="BM43" s="471"/>
      <c r="BN43" s="471">
        <v>0</v>
      </c>
      <c r="BO43" s="471">
        <v>0</v>
      </c>
      <c r="BP43" s="471">
        <v>0</v>
      </c>
      <c r="BQ43" s="471"/>
      <c r="BR43" s="471">
        <v>16663.843649999999</v>
      </c>
      <c r="BS43" s="471">
        <v>14509.1661</v>
      </c>
      <c r="BT43" s="471">
        <v>31173.009749999997</v>
      </c>
      <c r="BU43" s="473" t="s">
        <v>635</v>
      </c>
      <c r="BV43" s="471">
        <v>2284.1353899999999</v>
      </c>
      <c r="BW43" s="471">
        <v>6436.1276900000003</v>
      </c>
      <c r="BX43" s="471">
        <v>8720.2630800000006</v>
      </c>
      <c r="BY43" s="471"/>
      <c r="BZ43" s="471">
        <v>16663.843649999999</v>
      </c>
      <c r="CA43" s="471">
        <v>14509.1661</v>
      </c>
      <c r="CB43" s="471">
        <v>31173.009749999997</v>
      </c>
    </row>
    <row r="44" spans="1:83" s="24" customFormat="1" ht="9" customHeight="1">
      <c r="A44" s="473" t="s">
        <v>636</v>
      </c>
      <c r="B44" s="471">
        <v>644640.20228999993</v>
      </c>
      <c r="C44" s="471">
        <v>512622.01977999997</v>
      </c>
      <c r="D44" s="471">
        <v>1157262.2220699999</v>
      </c>
      <c r="E44" s="471"/>
      <c r="F44" s="471">
        <v>9376.4980399999986</v>
      </c>
      <c r="G44" s="471">
        <v>740.46915999999999</v>
      </c>
      <c r="H44" s="471">
        <v>10116.967199999999</v>
      </c>
      <c r="I44" s="471"/>
      <c r="J44" s="471">
        <v>1841029.6805399999</v>
      </c>
      <c r="K44" s="471">
        <v>719171.77153999999</v>
      </c>
      <c r="L44" s="471">
        <v>2560201.4520799997</v>
      </c>
      <c r="M44" s="473" t="s">
        <v>636</v>
      </c>
      <c r="N44" s="471">
        <v>139662.96319000001</v>
      </c>
      <c r="O44" s="471">
        <v>17551.206570000002</v>
      </c>
      <c r="P44" s="471">
        <v>157214.16975999999</v>
      </c>
      <c r="Q44" s="471"/>
      <c r="R44" s="471">
        <v>74150.083459999994</v>
      </c>
      <c r="S44" s="471">
        <v>43316.547979999996</v>
      </c>
      <c r="T44" s="471">
        <v>117466.63144</v>
      </c>
      <c r="U44" s="471"/>
      <c r="V44" s="471">
        <v>451749.90561999998</v>
      </c>
      <c r="W44" s="471">
        <v>215022.09813999999</v>
      </c>
      <c r="X44" s="471">
        <v>666772.00375999999</v>
      </c>
      <c r="Y44" s="473" t="s">
        <v>636</v>
      </c>
      <c r="Z44" s="471">
        <v>118197.56357</v>
      </c>
      <c r="AA44" s="471">
        <v>6712.8134600000003</v>
      </c>
      <c r="AB44" s="471">
        <v>124910.37703</v>
      </c>
      <c r="AC44" s="471"/>
      <c r="AD44" s="471">
        <v>653584.79460999998</v>
      </c>
      <c r="AE44" s="471">
        <v>262695.99524000002</v>
      </c>
      <c r="AF44" s="471">
        <v>916280.78985000006</v>
      </c>
      <c r="AG44" s="471"/>
      <c r="AH44" s="471">
        <v>101566.45969</v>
      </c>
      <c r="AI44" s="471">
        <v>370.49748</v>
      </c>
      <c r="AJ44" s="471">
        <v>101936.95717000001</v>
      </c>
      <c r="AK44" s="473" t="s">
        <v>636</v>
      </c>
      <c r="AL44" s="471">
        <v>10589.1571</v>
      </c>
      <c r="AM44" s="471">
        <v>1158.3012200000001</v>
      </c>
      <c r="AN44" s="471">
        <v>11747.45832</v>
      </c>
      <c r="AO44" s="471"/>
      <c r="AP44" s="471">
        <v>258985.81575000001</v>
      </c>
      <c r="AQ44" s="471">
        <v>6778.2777500000002</v>
      </c>
      <c r="AR44" s="471">
        <v>265764.09350000002</v>
      </c>
      <c r="AS44" s="471"/>
      <c r="AT44" s="471">
        <v>7124.8964100000003</v>
      </c>
      <c r="AU44" s="471">
        <v>35727.006200000003</v>
      </c>
      <c r="AV44" s="471">
        <v>42851.902609999997</v>
      </c>
      <c r="AW44" s="473" t="s">
        <v>636</v>
      </c>
      <c r="AX44" s="471">
        <v>101391.10237000001</v>
      </c>
      <c r="AY44" s="471">
        <v>0.14470000000000002</v>
      </c>
      <c r="AZ44" s="471">
        <v>101391.24707</v>
      </c>
      <c r="BA44" s="471"/>
      <c r="BB44" s="471">
        <v>52765.19124</v>
      </c>
      <c r="BC44" s="471">
        <v>627.11919000000012</v>
      </c>
      <c r="BD44" s="471">
        <v>53392.310429999998</v>
      </c>
      <c r="BE44" s="471"/>
      <c r="BF44" s="471">
        <v>1314.61022</v>
      </c>
      <c r="BG44" s="471">
        <v>11257.221960000001</v>
      </c>
      <c r="BH44" s="471">
        <v>12571.832179999999</v>
      </c>
      <c r="BI44" s="473" t="s">
        <v>636</v>
      </c>
      <c r="BJ44" s="471">
        <v>53.12621</v>
      </c>
      <c r="BK44" s="471">
        <v>6537.5962199999994</v>
      </c>
      <c r="BL44" s="471">
        <v>6590.7224299999998</v>
      </c>
      <c r="BM44" s="471"/>
      <c r="BN44" s="471">
        <v>324.98</v>
      </c>
      <c r="BO44" s="471">
        <v>13820.363130000002</v>
      </c>
      <c r="BP44" s="471">
        <v>14145.343130000001</v>
      </c>
      <c r="BQ44" s="471"/>
      <c r="BR44" s="471">
        <v>4466507.0303099994</v>
      </c>
      <c r="BS44" s="471">
        <v>1854109.4497199997</v>
      </c>
      <c r="BT44" s="471">
        <v>6320616.4800300002</v>
      </c>
      <c r="BU44" s="473" t="s">
        <v>636</v>
      </c>
      <c r="BV44" s="471">
        <v>1841029.6805399999</v>
      </c>
      <c r="BW44" s="471">
        <v>733258.34762000002</v>
      </c>
      <c r="BX44" s="471">
        <v>2574288.0281599998</v>
      </c>
      <c r="BY44" s="471"/>
      <c r="BZ44" s="471">
        <v>4466507.0303099994</v>
      </c>
      <c r="CA44" s="471">
        <v>1868196.0257999999</v>
      </c>
      <c r="CB44" s="471">
        <v>6334703.0561100002</v>
      </c>
    </row>
    <row r="45" spans="1:83" s="24" customFormat="1" ht="5.0999999999999996" customHeight="1">
      <c r="A45" s="473"/>
      <c r="B45" s="475"/>
      <c r="C45" s="475"/>
      <c r="D45" s="475"/>
      <c r="E45" s="475"/>
      <c r="F45" s="475"/>
      <c r="G45" s="475"/>
      <c r="H45" s="475"/>
      <c r="I45" s="475"/>
      <c r="J45" s="475"/>
      <c r="K45" s="475"/>
      <c r="L45" s="475"/>
      <c r="M45" s="473"/>
      <c r="N45" s="475"/>
      <c r="O45" s="475"/>
      <c r="P45" s="475"/>
      <c r="Q45" s="475"/>
      <c r="R45" s="475"/>
      <c r="S45" s="475"/>
      <c r="T45" s="475"/>
      <c r="U45" s="475"/>
      <c r="V45" s="475"/>
      <c r="W45" s="475"/>
      <c r="X45" s="475"/>
      <c r="Y45" s="473"/>
      <c r="Z45" s="475"/>
      <c r="AA45" s="475"/>
      <c r="AB45" s="475"/>
      <c r="AC45" s="475"/>
      <c r="AD45" s="475"/>
      <c r="AE45" s="475"/>
      <c r="AF45" s="475"/>
      <c r="AG45" s="475"/>
      <c r="AH45" s="475"/>
      <c r="AI45" s="475"/>
      <c r="AJ45" s="475"/>
      <c r="AK45" s="473"/>
      <c r="AL45" s="475"/>
      <c r="AM45" s="475"/>
      <c r="AN45" s="475"/>
      <c r="AO45" s="475"/>
      <c r="AP45" s="475"/>
      <c r="AQ45" s="475"/>
      <c r="AR45" s="475"/>
      <c r="AS45" s="475"/>
      <c r="AT45" s="475"/>
      <c r="AU45" s="475"/>
      <c r="AV45" s="475"/>
      <c r="AW45" s="473"/>
      <c r="AX45" s="475"/>
      <c r="AY45" s="475"/>
      <c r="AZ45" s="475"/>
      <c r="BA45" s="475"/>
      <c r="BB45" s="475"/>
      <c r="BC45" s="475"/>
      <c r="BD45" s="475"/>
      <c r="BE45" s="475"/>
      <c r="BF45" s="475"/>
      <c r="BG45" s="475"/>
      <c r="BH45" s="475"/>
      <c r="BI45" s="473"/>
      <c r="BJ45" s="475"/>
      <c r="BK45" s="475"/>
      <c r="BL45" s="475"/>
      <c r="BM45" s="475"/>
      <c r="BN45" s="475"/>
      <c r="BO45" s="475"/>
      <c r="BP45" s="475"/>
      <c r="BQ45" s="475"/>
      <c r="BR45" s="475"/>
      <c r="BS45" s="475"/>
      <c r="BT45" s="475"/>
      <c r="BU45" s="473"/>
      <c r="BV45" s="475"/>
      <c r="BW45" s="475"/>
      <c r="BX45" s="475"/>
      <c r="BY45" s="475"/>
      <c r="BZ45" s="475"/>
      <c r="CA45" s="475"/>
      <c r="CB45" s="475"/>
    </row>
    <row r="46" spans="1:83" s="24" customFormat="1" ht="8.1" customHeight="1">
      <c r="A46" s="466" t="s">
        <v>637</v>
      </c>
      <c r="B46" s="467">
        <v>445173.91889999999</v>
      </c>
      <c r="C46" s="467">
        <v>186757.43168000001</v>
      </c>
      <c r="D46" s="467">
        <v>631931.35058000009</v>
      </c>
      <c r="E46" s="467"/>
      <c r="F46" s="467">
        <v>11152.30481</v>
      </c>
      <c r="G46" s="467">
        <v>1256.5721799999999</v>
      </c>
      <c r="H46" s="467">
        <v>12408.876990000001</v>
      </c>
      <c r="I46" s="467"/>
      <c r="J46" s="467">
        <v>431559.42811000004</v>
      </c>
      <c r="K46" s="467">
        <v>341009.06650999998</v>
      </c>
      <c r="L46" s="467">
        <v>772568.49462000001</v>
      </c>
      <c r="M46" s="466" t="s">
        <v>637</v>
      </c>
      <c r="N46" s="467">
        <v>20245.89674</v>
      </c>
      <c r="O46" s="467">
        <v>23388.584930000001</v>
      </c>
      <c r="P46" s="467">
        <v>43634.481670000001</v>
      </c>
      <c r="Q46" s="467"/>
      <c r="R46" s="467">
        <v>75894.132010000001</v>
      </c>
      <c r="S46" s="467">
        <v>37104.800739999999</v>
      </c>
      <c r="T46" s="467">
        <v>112998.93275000001</v>
      </c>
      <c r="U46" s="467"/>
      <c r="V46" s="467">
        <v>279667.2917</v>
      </c>
      <c r="W46" s="467">
        <v>128137.17961000001</v>
      </c>
      <c r="X46" s="467">
        <v>407804.47130999999</v>
      </c>
      <c r="Y46" s="466" t="s">
        <v>637</v>
      </c>
      <c r="Z46" s="467">
        <v>18562.249</v>
      </c>
      <c r="AA46" s="467">
        <v>2814.5010400000001</v>
      </c>
      <c r="AB46" s="467">
        <v>21376.750039999999</v>
      </c>
      <c r="AC46" s="467"/>
      <c r="AD46" s="467">
        <v>359251.12241000001</v>
      </c>
      <c r="AE46" s="467">
        <v>185490.51158000002</v>
      </c>
      <c r="AF46" s="467">
        <v>544741.63399</v>
      </c>
      <c r="AG46" s="467"/>
      <c r="AH46" s="467">
        <v>23631.373769999998</v>
      </c>
      <c r="AI46" s="467">
        <v>983.60418000000004</v>
      </c>
      <c r="AJ46" s="467">
        <v>24614.97795</v>
      </c>
      <c r="AK46" s="466" t="s">
        <v>637</v>
      </c>
      <c r="AL46" s="467">
        <v>6045.5266700000002</v>
      </c>
      <c r="AM46" s="467">
        <v>682.08281000000011</v>
      </c>
      <c r="AN46" s="467">
        <v>6727.6094800000001</v>
      </c>
      <c r="AO46" s="467"/>
      <c r="AP46" s="467">
        <v>4731.7157999999999</v>
      </c>
      <c r="AQ46" s="467">
        <v>29080.807250000002</v>
      </c>
      <c r="AR46" s="467">
        <v>33812.523049999996</v>
      </c>
      <c r="AS46" s="467"/>
      <c r="AT46" s="467">
        <v>6639.0671900000007</v>
      </c>
      <c r="AU46" s="467">
        <v>12669.560670000001</v>
      </c>
      <c r="AV46" s="467">
        <v>19308.627860000001</v>
      </c>
      <c r="AW46" s="466" t="s">
        <v>637</v>
      </c>
      <c r="AX46" s="467">
        <v>3235.3340899999998</v>
      </c>
      <c r="AY46" s="467">
        <v>50.132210000000001</v>
      </c>
      <c r="AZ46" s="467">
        <v>3285.4662999999996</v>
      </c>
      <c r="BA46" s="467"/>
      <c r="BB46" s="467">
        <v>1524.66633</v>
      </c>
      <c r="BC46" s="467">
        <v>1709.0553200000002</v>
      </c>
      <c r="BD46" s="467">
        <v>3233.72165</v>
      </c>
      <c r="BE46" s="467"/>
      <c r="BF46" s="467">
        <v>128.21742</v>
      </c>
      <c r="BG46" s="467">
        <v>186.46726000000001</v>
      </c>
      <c r="BH46" s="467">
        <v>314.68468000000001</v>
      </c>
      <c r="BI46" s="466" t="s">
        <v>637</v>
      </c>
      <c r="BJ46" s="467">
        <v>39.1526</v>
      </c>
      <c r="BK46" s="467">
        <v>89.971050000000005</v>
      </c>
      <c r="BL46" s="467">
        <v>129.12365</v>
      </c>
      <c r="BM46" s="467"/>
      <c r="BN46" s="467">
        <v>13.258899999999999</v>
      </c>
      <c r="BO46" s="467">
        <v>46.361550000000001</v>
      </c>
      <c r="BP46" s="467">
        <v>59.620450000000005</v>
      </c>
      <c r="BQ46" s="467"/>
      <c r="BR46" s="467">
        <v>1687494.6564499999</v>
      </c>
      <c r="BS46" s="467">
        <v>951456.69057000009</v>
      </c>
      <c r="BT46" s="467">
        <v>2638951.3470199998</v>
      </c>
      <c r="BU46" s="466" t="s">
        <v>637</v>
      </c>
      <c r="BV46" s="467">
        <v>431559.42811000004</v>
      </c>
      <c r="BW46" s="467">
        <v>340583.70376</v>
      </c>
      <c r="BX46" s="467">
        <v>772143.13187000004</v>
      </c>
      <c r="BY46" s="467"/>
      <c r="BZ46" s="467">
        <v>1687494.6564499999</v>
      </c>
      <c r="CA46" s="467">
        <v>951031.32782000001</v>
      </c>
      <c r="CB46" s="467">
        <v>2638525.9842699999</v>
      </c>
    </row>
    <row r="47" spans="1:83" s="18" customFormat="1" ht="9" customHeight="1">
      <c r="A47" s="473" t="s">
        <v>638</v>
      </c>
      <c r="B47" s="471">
        <v>147037.48785</v>
      </c>
      <c r="C47" s="471">
        <v>0</v>
      </c>
      <c r="D47" s="471">
        <v>147037.48785</v>
      </c>
      <c r="E47" s="471"/>
      <c r="F47" s="471">
        <v>358.93353000000002</v>
      </c>
      <c r="G47" s="471">
        <v>0</v>
      </c>
      <c r="H47" s="471">
        <v>358.93353000000002</v>
      </c>
      <c r="I47" s="471"/>
      <c r="J47" s="471">
        <v>405648.39282999997</v>
      </c>
      <c r="K47" s="471">
        <v>18965.550780000001</v>
      </c>
      <c r="L47" s="471">
        <v>424613.94361000002</v>
      </c>
      <c r="M47" s="473" t="s">
        <v>638</v>
      </c>
      <c r="N47" s="471">
        <v>2028.19812</v>
      </c>
      <c r="O47" s="471">
        <v>0</v>
      </c>
      <c r="P47" s="471">
        <v>2028.19812</v>
      </c>
      <c r="Q47" s="471"/>
      <c r="R47" s="471">
        <v>35820.066509999997</v>
      </c>
      <c r="S47" s="471">
        <v>8556.4384300000002</v>
      </c>
      <c r="T47" s="471">
        <v>44376.504939999999</v>
      </c>
      <c r="U47" s="471"/>
      <c r="V47" s="471">
        <v>117294.83528</v>
      </c>
      <c r="W47" s="471">
        <v>0</v>
      </c>
      <c r="X47" s="471">
        <v>117294.83528</v>
      </c>
      <c r="Y47" s="473" t="s">
        <v>638</v>
      </c>
      <c r="Z47" s="471">
        <v>1571.0146000000002</v>
      </c>
      <c r="AA47" s="471">
        <v>0</v>
      </c>
      <c r="AB47" s="471">
        <v>1571.0146000000002</v>
      </c>
      <c r="AC47" s="471"/>
      <c r="AD47" s="471">
        <v>185994.27627999999</v>
      </c>
      <c r="AE47" s="471">
        <v>3.7784800000000001</v>
      </c>
      <c r="AF47" s="471">
        <v>185998.05476</v>
      </c>
      <c r="AG47" s="471"/>
      <c r="AH47" s="471">
        <v>3270.3013300000002</v>
      </c>
      <c r="AI47" s="471">
        <v>0</v>
      </c>
      <c r="AJ47" s="471">
        <v>3270.3013300000002</v>
      </c>
      <c r="AK47" s="473" t="s">
        <v>638</v>
      </c>
      <c r="AL47" s="471">
        <v>560.12388999999996</v>
      </c>
      <c r="AM47" s="471">
        <v>0</v>
      </c>
      <c r="AN47" s="471">
        <v>560.12388999999996</v>
      </c>
      <c r="AO47" s="471"/>
      <c r="AP47" s="471">
        <v>2473.76485</v>
      </c>
      <c r="AQ47" s="471">
        <v>0</v>
      </c>
      <c r="AR47" s="471">
        <v>2473.76485</v>
      </c>
      <c r="AS47" s="471"/>
      <c r="AT47" s="471">
        <v>3627.0916899999997</v>
      </c>
      <c r="AU47" s="471">
        <v>0</v>
      </c>
      <c r="AV47" s="471">
        <v>3627.0916899999997</v>
      </c>
      <c r="AW47" s="473" t="s">
        <v>638</v>
      </c>
      <c r="AX47" s="471">
        <v>10.494899999999999</v>
      </c>
      <c r="AY47" s="471">
        <v>0</v>
      </c>
      <c r="AZ47" s="471">
        <v>10.494899999999999</v>
      </c>
      <c r="BA47" s="471"/>
      <c r="BB47" s="471">
        <v>0</v>
      </c>
      <c r="BC47" s="471">
        <v>0</v>
      </c>
      <c r="BD47" s="471">
        <v>0</v>
      </c>
      <c r="BE47" s="471"/>
      <c r="BF47" s="471">
        <v>0</v>
      </c>
      <c r="BG47" s="471">
        <v>0</v>
      </c>
      <c r="BH47" s="471">
        <v>0</v>
      </c>
      <c r="BI47" s="473" t="s">
        <v>638</v>
      </c>
      <c r="BJ47" s="471">
        <v>4.3139999999999998E-2</v>
      </c>
      <c r="BK47" s="471">
        <v>0</v>
      </c>
      <c r="BL47" s="471">
        <v>4.3139999999999998E-2</v>
      </c>
      <c r="BM47" s="471"/>
      <c r="BN47" s="471">
        <v>0</v>
      </c>
      <c r="BO47" s="471">
        <v>0</v>
      </c>
      <c r="BP47" s="471">
        <v>0</v>
      </c>
      <c r="BQ47" s="471"/>
      <c r="BR47" s="471">
        <v>905695.02480000013</v>
      </c>
      <c r="BS47" s="471">
        <v>27525.767690000001</v>
      </c>
      <c r="BT47" s="471">
        <v>933220.79249000014</v>
      </c>
      <c r="BU47" s="473" t="s">
        <v>638</v>
      </c>
      <c r="BV47" s="471">
        <v>405648.39282999997</v>
      </c>
      <c r="BW47" s="471">
        <v>18965.550780000001</v>
      </c>
      <c r="BX47" s="471">
        <v>424613.94361000002</v>
      </c>
      <c r="BY47" s="471"/>
      <c r="BZ47" s="471">
        <v>905695.02480000013</v>
      </c>
      <c r="CA47" s="471">
        <v>27525.767690000001</v>
      </c>
      <c r="CB47" s="471">
        <v>933220.79249000014</v>
      </c>
    </row>
    <row r="48" spans="1:83" s="24" customFormat="1" ht="9" customHeight="1">
      <c r="A48" s="473" t="s">
        <v>634</v>
      </c>
      <c r="B48" s="471">
        <v>5.1419400000000008</v>
      </c>
      <c r="C48" s="471">
        <v>0</v>
      </c>
      <c r="D48" s="471">
        <v>5.1419400000000008</v>
      </c>
      <c r="E48" s="471"/>
      <c r="F48" s="471">
        <v>0</v>
      </c>
      <c r="G48" s="471">
        <v>31.866049999999998</v>
      </c>
      <c r="H48" s="471">
        <v>31.866049999999998</v>
      </c>
      <c r="I48" s="471"/>
      <c r="J48" s="471">
        <v>0</v>
      </c>
      <c r="K48" s="471">
        <v>0</v>
      </c>
      <c r="L48" s="471">
        <v>0</v>
      </c>
      <c r="M48" s="473" t="s">
        <v>634</v>
      </c>
      <c r="N48" s="471">
        <v>157.33041</v>
      </c>
      <c r="O48" s="471">
        <v>822.91985</v>
      </c>
      <c r="P48" s="471">
        <v>980.25026000000003</v>
      </c>
      <c r="Q48" s="471"/>
      <c r="R48" s="471">
        <v>0</v>
      </c>
      <c r="S48" s="471">
        <v>141.14416</v>
      </c>
      <c r="T48" s="471">
        <v>141.14416</v>
      </c>
      <c r="U48" s="471"/>
      <c r="V48" s="471">
        <v>0</v>
      </c>
      <c r="W48" s="471">
        <v>14763.240949999999</v>
      </c>
      <c r="X48" s="471">
        <v>14763.240949999999</v>
      </c>
      <c r="Y48" s="473" t="s">
        <v>634</v>
      </c>
      <c r="Z48" s="471">
        <v>0</v>
      </c>
      <c r="AA48" s="471">
        <v>0</v>
      </c>
      <c r="AB48" s="471">
        <v>0</v>
      </c>
      <c r="AC48" s="471"/>
      <c r="AD48" s="471">
        <v>0</v>
      </c>
      <c r="AE48" s="471">
        <v>0</v>
      </c>
      <c r="AF48" s="471">
        <v>0</v>
      </c>
      <c r="AG48" s="471"/>
      <c r="AH48" s="471">
        <v>1.4835199999999999</v>
      </c>
      <c r="AI48" s="471">
        <v>0</v>
      </c>
      <c r="AJ48" s="471">
        <v>1.4835199999999999</v>
      </c>
      <c r="AK48" s="473" t="s">
        <v>634</v>
      </c>
      <c r="AL48" s="471">
        <v>0.79095000000000004</v>
      </c>
      <c r="AM48" s="471">
        <v>20.202010000000001</v>
      </c>
      <c r="AN48" s="471">
        <v>20.99296</v>
      </c>
      <c r="AO48" s="471"/>
      <c r="AP48" s="471">
        <v>0</v>
      </c>
      <c r="AQ48" s="471">
        <v>0</v>
      </c>
      <c r="AR48" s="471">
        <v>0</v>
      </c>
      <c r="AS48" s="471"/>
      <c r="AT48" s="471">
        <v>0</v>
      </c>
      <c r="AU48" s="471">
        <v>6327.0045999999993</v>
      </c>
      <c r="AV48" s="471">
        <v>6327.0045999999993</v>
      </c>
      <c r="AW48" s="473" t="s">
        <v>634</v>
      </c>
      <c r="AX48" s="471">
        <v>0</v>
      </c>
      <c r="AY48" s="471">
        <v>0</v>
      </c>
      <c r="AZ48" s="471">
        <v>0</v>
      </c>
      <c r="BA48" s="471"/>
      <c r="BB48" s="471">
        <v>0</v>
      </c>
      <c r="BC48" s="471">
        <v>0</v>
      </c>
      <c r="BD48" s="471">
        <v>0</v>
      </c>
      <c r="BE48" s="471"/>
      <c r="BF48" s="471">
        <v>0</v>
      </c>
      <c r="BG48" s="471">
        <v>0</v>
      </c>
      <c r="BH48" s="471">
        <v>0</v>
      </c>
      <c r="BI48" s="473" t="s">
        <v>634</v>
      </c>
      <c r="BJ48" s="471">
        <v>0</v>
      </c>
      <c r="BK48" s="471">
        <v>0</v>
      </c>
      <c r="BL48" s="471">
        <v>0</v>
      </c>
      <c r="BM48" s="471"/>
      <c r="BN48" s="471">
        <v>0</v>
      </c>
      <c r="BO48" s="471">
        <v>0</v>
      </c>
      <c r="BP48" s="471">
        <v>0</v>
      </c>
      <c r="BQ48" s="471"/>
      <c r="BR48" s="471">
        <v>164.74682000000001</v>
      </c>
      <c r="BS48" s="471">
        <v>22106.377619999999</v>
      </c>
      <c r="BT48" s="471">
        <v>22271.12444</v>
      </c>
      <c r="BU48" s="473" t="s">
        <v>634</v>
      </c>
      <c r="BV48" s="471">
        <v>0</v>
      </c>
      <c r="BW48" s="471">
        <v>0</v>
      </c>
      <c r="BX48" s="471">
        <v>0</v>
      </c>
      <c r="BY48" s="471"/>
      <c r="BZ48" s="471">
        <v>164.74682000000001</v>
      </c>
      <c r="CA48" s="471">
        <v>22106.377619999999</v>
      </c>
      <c r="CB48" s="471">
        <v>22271.12444</v>
      </c>
    </row>
    <row r="49" spans="1:81" s="24" customFormat="1" ht="9" customHeight="1">
      <c r="A49" s="473" t="s">
        <v>635</v>
      </c>
      <c r="B49" s="471">
        <v>0</v>
      </c>
      <c r="C49" s="471">
        <v>0</v>
      </c>
      <c r="D49" s="471">
        <v>0</v>
      </c>
      <c r="E49" s="471"/>
      <c r="F49" s="471">
        <v>26.22</v>
      </c>
      <c r="G49" s="471">
        <v>0</v>
      </c>
      <c r="H49" s="471">
        <v>26.22</v>
      </c>
      <c r="I49" s="471"/>
      <c r="J49" s="471">
        <v>1941.5150700000002</v>
      </c>
      <c r="K49" s="471">
        <v>5464.0478499999999</v>
      </c>
      <c r="L49" s="471">
        <v>7405.5629200000003</v>
      </c>
      <c r="M49" s="473" t="s">
        <v>635</v>
      </c>
      <c r="N49" s="471">
        <v>27.077819999999999</v>
      </c>
      <c r="O49" s="471">
        <v>0</v>
      </c>
      <c r="P49" s="471">
        <v>27.077819999999999</v>
      </c>
      <c r="Q49" s="471"/>
      <c r="R49" s="471">
        <v>0</v>
      </c>
      <c r="S49" s="471">
        <v>14.009399999999999</v>
      </c>
      <c r="T49" s="471">
        <v>14.009399999999999</v>
      </c>
      <c r="U49" s="471"/>
      <c r="V49" s="471">
        <v>0</v>
      </c>
      <c r="W49" s="471">
        <v>0</v>
      </c>
      <c r="X49" s="471">
        <v>0</v>
      </c>
      <c r="Y49" s="473" t="s">
        <v>635</v>
      </c>
      <c r="Z49" s="471">
        <v>0</v>
      </c>
      <c r="AA49" s="471">
        <v>0</v>
      </c>
      <c r="AB49" s="471">
        <v>0</v>
      </c>
      <c r="AC49" s="471"/>
      <c r="AD49" s="471">
        <v>0</v>
      </c>
      <c r="AE49" s="471">
        <v>0</v>
      </c>
      <c r="AF49" s="471">
        <v>0</v>
      </c>
      <c r="AG49" s="471"/>
      <c r="AH49" s="471">
        <v>9.3849999999999998</v>
      </c>
      <c r="AI49" s="471">
        <v>0</v>
      </c>
      <c r="AJ49" s="471">
        <v>9.3849999999999998</v>
      </c>
      <c r="AK49" s="473" t="s">
        <v>635</v>
      </c>
      <c r="AL49" s="471">
        <v>0</v>
      </c>
      <c r="AM49" s="471">
        <v>0</v>
      </c>
      <c r="AN49" s="471">
        <v>0</v>
      </c>
      <c r="AO49" s="471"/>
      <c r="AP49" s="471">
        <v>0</v>
      </c>
      <c r="AQ49" s="471">
        <v>0</v>
      </c>
      <c r="AR49" s="471">
        <v>0</v>
      </c>
      <c r="AS49" s="471"/>
      <c r="AT49" s="471">
        <v>0</v>
      </c>
      <c r="AU49" s="471">
        <v>0</v>
      </c>
      <c r="AV49" s="471">
        <v>0</v>
      </c>
      <c r="AW49" s="473" t="s">
        <v>635</v>
      </c>
      <c r="AX49" s="471">
        <v>0</v>
      </c>
      <c r="AY49" s="471">
        <v>0</v>
      </c>
      <c r="AZ49" s="471">
        <v>0</v>
      </c>
      <c r="BA49" s="471"/>
      <c r="BB49" s="471">
        <v>0</v>
      </c>
      <c r="BC49" s="471">
        <v>0</v>
      </c>
      <c r="BD49" s="471">
        <v>0</v>
      </c>
      <c r="BE49" s="471"/>
      <c r="BF49" s="471">
        <v>0</v>
      </c>
      <c r="BG49" s="471">
        <v>0</v>
      </c>
      <c r="BH49" s="471">
        <v>0</v>
      </c>
      <c r="BI49" s="473" t="s">
        <v>635</v>
      </c>
      <c r="BJ49" s="471">
        <v>0</v>
      </c>
      <c r="BK49" s="471">
        <v>0</v>
      </c>
      <c r="BL49" s="471">
        <v>0</v>
      </c>
      <c r="BM49" s="471"/>
      <c r="BN49" s="471">
        <v>0</v>
      </c>
      <c r="BO49" s="471">
        <v>0</v>
      </c>
      <c r="BP49" s="471">
        <v>0</v>
      </c>
      <c r="BQ49" s="471"/>
      <c r="BR49" s="471">
        <v>2004.1978900000001</v>
      </c>
      <c r="BS49" s="471">
        <v>5478.0572499999998</v>
      </c>
      <c r="BT49" s="471">
        <v>7482.2551400000011</v>
      </c>
      <c r="BU49" s="473" t="s">
        <v>635</v>
      </c>
      <c r="BV49" s="471">
        <v>1941.5150700000002</v>
      </c>
      <c r="BW49" s="471">
        <v>5464.0478499999999</v>
      </c>
      <c r="BX49" s="471">
        <v>7405.5629200000003</v>
      </c>
      <c r="BY49" s="471"/>
      <c r="BZ49" s="471">
        <v>2004.1978900000001</v>
      </c>
      <c r="CA49" s="471">
        <v>5478.0572499999998</v>
      </c>
      <c r="CB49" s="471">
        <v>7482.2551400000011</v>
      </c>
    </row>
    <row r="50" spans="1:81" s="24" customFormat="1" ht="9" customHeight="1">
      <c r="A50" s="473" t="s">
        <v>639</v>
      </c>
      <c r="B50" s="471">
        <v>298131.28911000001</v>
      </c>
      <c r="C50" s="471">
        <v>186757.43168000001</v>
      </c>
      <c r="D50" s="471">
        <v>484888.72079000005</v>
      </c>
      <c r="E50" s="471"/>
      <c r="F50" s="471">
        <v>10767.15128</v>
      </c>
      <c r="G50" s="471">
        <v>1224.7061299999998</v>
      </c>
      <c r="H50" s="471">
        <v>11991.857410000001</v>
      </c>
      <c r="I50" s="471"/>
      <c r="J50" s="471">
        <v>23969.520210000002</v>
      </c>
      <c r="K50" s="471">
        <v>316579.46788000001</v>
      </c>
      <c r="L50" s="471">
        <v>340548.98809</v>
      </c>
      <c r="M50" s="473" t="s">
        <v>639</v>
      </c>
      <c r="N50" s="471">
        <v>18033.290390000002</v>
      </c>
      <c r="O50" s="471">
        <v>22565.665079999999</v>
      </c>
      <c r="P50" s="471">
        <v>40598.955470000001</v>
      </c>
      <c r="Q50" s="471"/>
      <c r="R50" s="471">
        <v>40074.065499999997</v>
      </c>
      <c r="S50" s="471">
        <v>28393.208750000002</v>
      </c>
      <c r="T50" s="471">
        <v>68467.274250000002</v>
      </c>
      <c r="U50" s="471"/>
      <c r="V50" s="471">
        <v>162372.45641999997</v>
      </c>
      <c r="W50" s="471">
        <v>113373.93866</v>
      </c>
      <c r="X50" s="471">
        <v>275746.39507999999</v>
      </c>
      <c r="Y50" s="473" t="s">
        <v>639</v>
      </c>
      <c r="Z50" s="471">
        <v>16991.234399999998</v>
      </c>
      <c r="AA50" s="471">
        <v>2814.5010400000001</v>
      </c>
      <c r="AB50" s="471">
        <v>19805.73544</v>
      </c>
      <c r="AC50" s="471"/>
      <c r="AD50" s="471">
        <v>173256.84612999999</v>
      </c>
      <c r="AE50" s="471">
        <v>185486.73309999998</v>
      </c>
      <c r="AF50" s="471">
        <v>358743.57923000003</v>
      </c>
      <c r="AG50" s="471"/>
      <c r="AH50" s="471">
        <v>20350.203920000004</v>
      </c>
      <c r="AI50" s="471">
        <v>983.60418000000004</v>
      </c>
      <c r="AJ50" s="471">
        <v>21333.808100000002</v>
      </c>
      <c r="AK50" s="473" t="s">
        <v>639</v>
      </c>
      <c r="AL50" s="471">
        <v>5484.6118299999998</v>
      </c>
      <c r="AM50" s="471">
        <v>661.88080000000002</v>
      </c>
      <c r="AN50" s="471">
        <v>6146.4926299999997</v>
      </c>
      <c r="AO50" s="471"/>
      <c r="AP50" s="471">
        <v>2257.9509500000004</v>
      </c>
      <c r="AQ50" s="471">
        <v>29080.807250000002</v>
      </c>
      <c r="AR50" s="471">
        <v>31338.7582</v>
      </c>
      <c r="AS50" s="471"/>
      <c r="AT50" s="471">
        <v>3011.9755</v>
      </c>
      <c r="AU50" s="471">
        <v>6342.5560700000005</v>
      </c>
      <c r="AV50" s="471">
        <v>9354.531570000001</v>
      </c>
      <c r="AW50" s="473" t="s">
        <v>639</v>
      </c>
      <c r="AX50" s="471">
        <v>3224.8391900000001</v>
      </c>
      <c r="AY50" s="471">
        <v>50.132210000000001</v>
      </c>
      <c r="AZ50" s="471">
        <v>3274.9713999999999</v>
      </c>
      <c r="BA50" s="471"/>
      <c r="BB50" s="471">
        <v>1524.66633</v>
      </c>
      <c r="BC50" s="471">
        <v>1709.0553200000002</v>
      </c>
      <c r="BD50" s="471">
        <v>3233.72165</v>
      </c>
      <c r="BE50" s="471"/>
      <c r="BF50" s="471">
        <v>128.21742</v>
      </c>
      <c r="BG50" s="471">
        <v>186.46726000000001</v>
      </c>
      <c r="BH50" s="471">
        <v>314.68468000000001</v>
      </c>
      <c r="BI50" s="473" t="s">
        <v>639</v>
      </c>
      <c r="BJ50" s="471">
        <v>39.109459999999999</v>
      </c>
      <c r="BK50" s="471">
        <v>89.971050000000005</v>
      </c>
      <c r="BL50" s="471">
        <v>129.08051</v>
      </c>
      <c r="BM50" s="471"/>
      <c r="BN50" s="471">
        <v>13.258899999999999</v>
      </c>
      <c r="BO50" s="471">
        <v>46.361550000000001</v>
      </c>
      <c r="BP50" s="471">
        <v>59.620450000000005</v>
      </c>
      <c r="BQ50" s="471"/>
      <c r="BR50" s="471">
        <v>779630.68693999969</v>
      </c>
      <c r="BS50" s="471">
        <v>896346.48800999997</v>
      </c>
      <c r="BT50" s="471">
        <v>1675977.1749500001</v>
      </c>
      <c r="BU50" s="473" t="s">
        <v>639</v>
      </c>
      <c r="BV50" s="471">
        <v>23969.520210000002</v>
      </c>
      <c r="BW50" s="471">
        <v>316154.10512999998</v>
      </c>
      <c r="BX50" s="471">
        <v>340123.62533999997</v>
      </c>
      <c r="BY50" s="471"/>
      <c r="BZ50" s="471">
        <v>779630.68693999969</v>
      </c>
      <c r="CA50" s="471">
        <v>895921.12525999988</v>
      </c>
      <c r="CB50" s="471">
        <v>1675551.8122000003</v>
      </c>
    </row>
    <row r="51" spans="1:81" s="24" customFormat="1" ht="6" customHeight="1">
      <c r="A51" s="473"/>
      <c r="B51" s="471"/>
      <c r="C51" s="471"/>
      <c r="D51" s="471"/>
      <c r="E51" s="471"/>
      <c r="F51" s="471"/>
      <c r="G51" s="471"/>
      <c r="H51" s="471"/>
      <c r="I51" s="471"/>
      <c r="J51" s="471"/>
      <c r="K51" s="471"/>
      <c r="L51" s="471"/>
      <c r="M51" s="473"/>
      <c r="N51" s="471"/>
      <c r="O51" s="471"/>
      <c r="P51" s="471"/>
      <c r="Q51" s="471"/>
      <c r="R51" s="471"/>
      <c r="S51" s="471"/>
      <c r="T51" s="471"/>
      <c r="U51" s="471"/>
      <c r="V51" s="471"/>
      <c r="W51" s="471"/>
      <c r="X51" s="471"/>
      <c r="Y51" s="473"/>
      <c r="Z51" s="471"/>
      <c r="AA51" s="471"/>
      <c r="AB51" s="471"/>
      <c r="AC51" s="471"/>
      <c r="AD51" s="471"/>
      <c r="AE51" s="471"/>
      <c r="AF51" s="471"/>
      <c r="AG51" s="471"/>
      <c r="AH51" s="471"/>
      <c r="AI51" s="471"/>
      <c r="AJ51" s="471"/>
      <c r="AK51" s="473"/>
      <c r="AL51" s="471"/>
      <c r="AM51" s="471"/>
      <c r="AN51" s="471"/>
      <c r="AO51" s="471"/>
      <c r="AP51" s="471"/>
      <c r="AQ51" s="471"/>
      <c r="AR51" s="471"/>
      <c r="AS51" s="471"/>
      <c r="AT51" s="471"/>
      <c r="AU51" s="471"/>
      <c r="AV51" s="471"/>
      <c r="AW51" s="473"/>
      <c r="AX51" s="471"/>
      <c r="AY51" s="471"/>
      <c r="AZ51" s="471"/>
      <c r="BA51" s="471"/>
      <c r="BB51" s="471"/>
      <c r="BC51" s="471"/>
      <c r="BD51" s="471"/>
      <c r="BE51" s="471"/>
      <c r="BF51" s="471"/>
      <c r="BG51" s="471"/>
      <c r="BH51" s="471"/>
      <c r="BI51" s="473"/>
      <c r="BJ51" s="471"/>
      <c r="BK51" s="471"/>
      <c r="BL51" s="471"/>
      <c r="BM51" s="471"/>
      <c r="BN51" s="471"/>
      <c r="BO51" s="471"/>
      <c r="BP51" s="471"/>
      <c r="BQ51" s="471"/>
      <c r="BR51" s="471"/>
      <c r="BS51" s="471"/>
      <c r="BT51" s="471"/>
      <c r="BU51" s="473"/>
      <c r="BV51" s="471"/>
      <c r="BW51" s="471"/>
      <c r="BX51" s="471"/>
      <c r="BY51" s="471"/>
      <c r="BZ51" s="471"/>
      <c r="CA51" s="471"/>
      <c r="CB51" s="471"/>
    </row>
    <row r="52" spans="1:81" s="24" customFormat="1" ht="8.1" customHeight="1">
      <c r="A52" s="466" t="s">
        <v>640</v>
      </c>
      <c r="B52" s="467">
        <v>28183.708699999999</v>
      </c>
      <c r="C52" s="467">
        <v>586.56530000000009</v>
      </c>
      <c r="D52" s="467">
        <v>28770.274000000001</v>
      </c>
      <c r="E52" s="467"/>
      <c r="F52" s="467">
        <v>401.42995999999999</v>
      </c>
      <c r="G52" s="467">
        <v>0</v>
      </c>
      <c r="H52" s="467">
        <v>401.42899999999997</v>
      </c>
      <c r="I52" s="467"/>
      <c r="J52" s="467">
        <v>105666.60648</v>
      </c>
      <c r="K52" s="467">
        <v>35116.90681</v>
      </c>
      <c r="L52" s="467">
        <v>140783.51300000001</v>
      </c>
      <c r="M52" s="466" t="s">
        <v>640</v>
      </c>
      <c r="N52" s="467">
        <v>14722.914929999999</v>
      </c>
      <c r="O52" s="467">
        <v>6032.2021299999997</v>
      </c>
      <c r="P52" s="467">
        <v>20755.116999999998</v>
      </c>
      <c r="Q52" s="467"/>
      <c r="R52" s="467">
        <v>4.8611000000000004</v>
      </c>
      <c r="S52" s="467">
        <v>3522.9911099999999</v>
      </c>
      <c r="T52" s="467">
        <v>3527.8519999999999</v>
      </c>
      <c r="U52" s="467"/>
      <c r="V52" s="467">
        <v>31304.615510000003</v>
      </c>
      <c r="W52" s="467">
        <v>0</v>
      </c>
      <c r="X52" s="467">
        <v>31304.615000000002</v>
      </c>
      <c r="Y52" s="466" t="s">
        <v>640</v>
      </c>
      <c r="Z52" s="467">
        <v>0</v>
      </c>
      <c r="AA52" s="467">
        <v>0</v>
      </c>
      <c r="AB52" s="467">
        <v>0</v>
      </c>
      <c r="AC52" s="467"/>
      <c r="AD52" s="467">
        <v>17017.535550000001</v>
      </c>
      <c r="AE52" s="467">
        <v>1484.1071000000002</v>
      </c>
      <c r="AF52" s="467">
        <v>18501.642</v>
      </c>
      <c r="AG52" s="467"/>
      <c r="AH52" s="467">
        <v>5050.7236500000008</v>
      </c>
      <c r="AI52" s="467">
        <v>0</v>
      </c>
      <c r="AJ52" s="467">
        <v>5050.723</v>
      </c>
      <c r="AK52" s="466" t="s">
        <v>640</v>
      </c>
      <c r="AL52" s="467">
        <v>0</v>
      </c>
      <c r="AM52" s="467">
        <v>0</v>
      </c>
      <c r="AN52" s="467">
        <v>0</v>
      </c>
      <c r="AO52" s="467"/>
      <c r="AP52" s="467">
        <v>9472.1323300000004</v>
      </c>
      <c r="AQ52" s="467">
        <v>0</v>
      </c>
      <c r="AR52" s="467">
        <v>9472.1319999999996</v>
      </c>
      <c r="AS52" s="467"/>
      <c r="AT52" s="467">
        <v>0</v>
      </c>
      <c r="AU52" s="467">
        <v>0</v>
      </c>
      <c r="AV52" s="467">
        <v>0</v>
      </c>
      <c r="AW52" s="466" t="s">
        <v>640</v>
      </c>
      <c r="AX52" s="467">
        <v>0</v>
      </c>
      <c r="AY52" s="467">
        <v>0</v>
      </c>
      <c r="AZ52" s="467">
        <v>0</v>
      </c>
      <c r="BA52" s="467"/>
      <c r="BB52" s="467">
        <v>12445.722760000001</v>
      </c>
      <c r="BC52" s="467">
        <v>0</v>
      </c>
      <c r="BD52" s="467">
        <v>12445.722</v>
      </c>
      <c r="BE52" s="467"/>
      <c r="BF52" s="467">
        <v>0</v>
      </c>
      <c r="BG52" s="467">
        <v>0</v>
      </c>
      <c r="BH52" s="467">
        <v>0</v>
      </c>
      <c r="BI52" s="466" t="s">
        <v>640</v>
      </c>
      <c r="BJ52" s="467">
        <v>0</v>
      </c>
      <c r="BK52" s="467">
        <v>0</v>
      </c>
      <c r="BL52" s="467">
        <v>0</v>
      </c>
      <c r="BM52" s="467"/>
      <c r="BN52" s="467">
        <v>0</v>
      </c>
      <c r="BO52" s="467">
        <v>0</v>
      </c>
      <c r="BP52" s="467">
        <v>0</v>
      </c>
      <c r="BQ52" s="467"/>
      <c r="BR52" s="467">
        <v>224270.25097000002</v>
      </c>
      <c r="BS52" s="467">
        <v>46742.772450000004</v>
      </c>
      <c r="BT52" s="467">
        <v>271013.01900000003</v>
      </c>
      <c r="BU52" s="466" t="s">
        <v>640</v>
      </c>
      <c r="BV52" s="467">
        <v>105666.60648</v>
      </c>
      <c r="BW52" s="467">
        <v>35116.90681</v>
      </c>
      <c r="BX52" s="467">
        <v>140783.51300000001</v>
      </c>
      <c r="BY52" s="467"/>
      <c r="BZ52" s="467">
        <v>224270.25097000002</v>
      </c>
      <c r="CA52" s="467">
        <v>46742.772450000004</v>
      </c>
      <c r="CB52" s="467">
        <v>271013.01900000003</v>
      </c>
    </row>
    <row r="53" spans="1:81" s="24" customFormat="1" ht="5.0999999999999996" customHeight="1">
      <c r="A53" s="473"/>
      <c r="B53" s="471"/>
      <c r="C53" s="471"/>
      <c r="D53" s="471"/>
      <c r="E53" s="471"/>
      <c r="F53" s="471"/>
      <c r="G53" s="471"/>
      <c r="H53" s="471"/>
      <c r="I53" s="471"/>
      <c r="J53" s="471"/>
      <c r="K53" s="471"/>
      <c r="L53" s="471"/>
      <c r="M53" s="473"/>
      <c r="N53" s="471"/>
      <c r="O53" s="471"/>
      <c r="P53" s="471"/>
      <c r="Q53" s="471"/>
      <c r="R53" s="471"/>
      <c r="S53" s="471"/>
      <c r="T53" s="471"/>
      <c r="U53" s="471"/>
      <c r="V53" s="471"/>
      <c r="W53" s="471"/>
      <c r="X53" s="471"/>
      <c r="Y53" s="473"/>
      <c r="Z53" s="471"/>
      <c r="AA53" s="471"/>
      <c r="AB53" s="471"/>
      <c r="AC53" s="471"/>
      <c r="AD53" s="471"/>
      <c r="AE53" s="471"/>
      <c r="AF53" s="471"/>
      <c r="AG53" s="471"/>
      <c r="AH53" s="471"/>
      <c r="AI53" s="471"/>
      <c r="AJ53" s="471"/>
      <c r="AK53" s="473"/>
      <c r="AL53" s="471"/>
      <c r="AM53" s="471"/>
      <c r="AN53" s="471"/>
      <c r="AO53" s="471"/>
      <c r="AP53" s="471"/>
      <c r="AQ53" s="471"/>
      <c r="AR53" s="471"/>
      <c r="AS53" s="471"/>
      <c r="AT53" s="471"/>
      <c r="AU53" s="471"/>
      <c r="AV53" s="471"/>
      <c r="AW53" s="473"/>
      <c r="AX53" s="471"/>
      <c r="AY53" s="471"/>
      <c r="AZ53" s="471"/>
      <c r="BA53" s="471"/>
      <c r="BB53" s="471"/>
      <c r="BC53" s="471"/>
      <c r="BD53" s="471"/>
      <c r="BE53" s="471"/>
      <c r="BF53" s="471"/>
      <c r="BG53" s="471"/>
      <c r="BH53" s="471"/>
      <c r="BI53" s="473"/>
      <c r="BJ53" s="471"/>
      <c r="BK53" s="471"/>
      <c r="BL53" s="471"/>
      <c r="BM53" s="471"/>
      <c r="BN53" s="471"/>
      <c r="BO53" s="471"/>
      <c r="BP53" s="471"/>
      <c r="BQ53" s="471"/>
      <c r="BR53" s="471"/>
      <c r="BS53" s="471"/>
      <c r="BT53" s="471"/>
      <c r="BU53" s="473"/>
      <c r="BV53" s="471"/>
      <c r="BW53" s="471"/>
      <c r="BX53" s="471"/>
      <c r="BY53" s="471"/>
      <c r="BZ53" s="471"/>
      <c r="CA53" s="471"/>
      <c r="CB53" s="471"/>
    </row>
    <row r="54" spans="1:81" s="24" customFormat="1" ht="8.1" customHeight="1">
      <c r="A54" s="466" t="s">
        <v>641</v>
      </c>
      <c r="B54" s="467">
        <v>2471318.8774799998</v>
      </c>
      <c r="C54" s="467">
        <v>1954917.0667600001</v>
      </c>
      <c r="D54" s="467">
        <v>4426235.9442400001</v>
      </c>
      <c r="E54" s="467"/>
      <c r="F54" s="467">
        <v>69470.135750000001</v>
      </c>
      <c r="G54" s="467">
        <v>4637.8353499999994</v>
      </c>
      <c r="H54" s="467">
        <v>74107.971099999995</v>
      </c>
      <c r="I54" s="467"/>
      <c r="J54" s="467">
        <v>6296796.5723199993</v>
      </c>
      <c r="K54" s="467">
        <v>3470395.4630100001</v>
      </c>
      <c r="L54" s="467">
        <v>9767192.0353299994</v>
      </c>
      <c r="M54" s="466" t="s">
        <v>641</v>
      </c>
      <c r="N54" s="467">
        <v>233376.91118999998</v>
      </c>
      <c r="O54" s="467">
        <v>64260.70145</v>
      </c>
      <c r="P54" s="467">
        <v>297637.61264000001</v>
      </c>
      <c r="Q54" s="467"/>
      <c r="R54" s="467">
        <v>249664.58762999999</v>
      </c>
      <c r="S54" s="467">
        <v>273880.92427999998</v>
      </c>
      <c r="T54" s="467">
        <v>523545.51191</v>
      </c>
      <c r="U54" s="467"/>
      <c r="V54" s="467">
        <v>2010580.53452</v>
      </c>
      <c r="W54" s="467">
        <v>335314.14672000002</v>
      </c>
      <c r="X54" s="467">
        <v>2345894.6812399998</v>
      </c>
      <c r="Y54" s="466" t="s">
        <v>641</v>
      </c>
      <c r="Z54" s="467">
        <v>403695.04394999996</v>
      </c>
      <c r="AA54" s="467">
        <v>197013.33900000001</v>
      </c>
      <c r="AB54" s="467">
        <v>600708.38295</v>
      </c>
      <c r="AC54" s="467"/>
      <c r="AD54" s="467">
        <v>1913893.0067700001</v>
      </c>
      <c r="AE54" s="467">
        <v>595717.02529000002</v>
      </c>
      <c r="AF54" s="467">
        <v>2509610.0320600001</v>
      </c>
      <c r="AG54" s="467"/>
      <c r="AH54" s="467">
        <v>1310147.70468</v>
      </c>
      <c r="AI54" s="467">
        <v>-14559.8776</v>
      </c>
      <c r="AJ54" s="467">
        <v>1295587.82708</v>
      </c>
      <c r="AK54" s="466" t="s">
        <v>641</v>
      </c>
      <c r="AL54" s="467">
        <v>52451.401880000005</v>
      </c>
      <c r="AM54" s="467">
        <v>49097.475469999998</v>
      </c>
      <c r="AN54" s="467">
        <v>101548.87735</v>
      </c>
      <c r="AO54" s="467"/>
      <c r="AP54" s="467">
        <v>404631.11426999996</v>
      </c>
      <c r="AQ54" s="467">
        <v>-4076.64345</v>
      </c>
      <c r="AR54" s="467">
        <v>400554.47081999999</v>
      </c>
      <c r="AS54" s="467"/>
      <c r="AT54" s="467">
        <v>97016.267209999991</v>
      </c>
      <c r="AU54" s="467">
        <v>313526.96895999997</v>
      </c>
      <c r="AV54" s="467">
        <v>410543.23616999999</v>
      </c>
      <c r="AW54" s="466" t="s">
        <v>641</v>
      </c>
      <c r="AX54" s="467">
        <v>150614.52391999998</v>
      </c>
      <c r="AY54" s="467">
        <v>312.78528</v>
      </c>
      <c r="AZ54" s="467">
        <v>150927.30919999999</v>
      </c>
      <c r="BA54" s="467"/>
      <c r="BB54" s="467">
        <v>116427.93210999999</v>
      </c>
      <c r="BC54" s="467">
        <v>59.444580000000002</v>
      </c>
      <c r="BD54" s="467">
        <v>116487.37669</v>
      </c>
      <c r="BE54" s="467"/>
      <c r="BF54" s="467">
        <v>34062.608039999999</v>
      </c>
      <c r="BG54" s="467">
        <v>46629.648930000003</v>
      </c>
      <c r="BH54" s="467">
        <v>80692.256970000002</v>
      </c>
      <c r="BI54" s="466" t="s">
        <v>641</v>
      </c>
      <c r="BJ54" s="467">
        <v>18984.962640000002</v>
      </c>
      <c r="BK54" s="467">
        <v>18503.430850000001</v>
      </c>
      <c r="BL54" s="467">
        <v>37488.393490000002</v>
      </c>
      <c r="BM54" s="467"/>
      <c r="BN54" s="467">
        <v>27572.71516</v>
      </c>
      <c r="BO54" s="467">
        <v>7970.0866900000001</v>
      </c>
      <c r="BP54" s="467">
        <v>35542.801850000003</v>
      </c>
      <c r="BQ54" s="467"/>
      <c r="BR54" s="467">
        <v>15860704.899519997</v>
      </c>
      <c r="BS54" s="467">
        <v>7313599.8215699997</v>
      </c>
      <c r="BT54" s="467">
        <v>23174304.721090004</v>
      </c>
      <c r="BU54" s="466" t="s">
        <v>641</v>
      </c>
      <c r="BV54" s="467">
        <v>6296796.5723299999</v>
      </c>
      <c r="BW54" s="467">
        <v>3508355.1436999999</v>
      </c>
      <c r="BX54" s="467">
        <v>9805151.7160299998</v>
      </c>
      <c r="BY54" s="467"/>
      <c r="BZ54" s="467">
        <v>15860704.899529997</v>
      </c>
      <c r="CA54" s="467">
        <v>7351559.5022599995</v>
      </c>
      <c r="CB54" s="467">
        <v>23212264.401790004</v>
      </c>
    </row>
    <row r="55" spans="1:81" s="18" customFormat="1" ht="5.0999999999999996" customHeight="1">
      <c r="A55" s="474"/>
      <c r="B55" s="475"/>
      <c r="C55" s="475"/>
      <c r="D55" s="475"/>
      <c r="E55" s="475"/>
      <c r="F55" s="475"/>
      <c r="G55" s="475"/>
      <c r="H55" s="475"/>
      <c r="I55" s="475"/>
      <c r="J55" s="475"/>
      <c r="K55" s="475"/>
      <c r="L55" s="475"/>
      <c r="M55" s="474"/>
      <c r="N55" s="475"/>
      <c r="O55" s="475"/>
      <c r="P55" s="475"/>
      <c r="Q55" s="475"/>
      <c r="R55" s="475"/>
      <c r="S55" s="475"/>
      <c r="T55" s="475"/>
      <c r="U55" s="475"/>
      <c r="V55" s="475"/>
      <c r="W55" s="475"/>
      <c r="X55" s="475"/>
      <c r="Y55" s="474"/>
      <c r="Z55" s="475"/>
      <c r="AA55" s="475"/>
      <c r="AB55" s="475"/>
      <c r="AC55" s="475"/>
      <c r="AD55" s="475"/>
      <c r="AE55" s="475"/>
      <c r="AF55" s="475"/>
      <c r="AG55" s="475"/>
      <c r="AH55" s="475"/>
      <c r="AI55" s="475"/>
      <c r="AJ55" s="475"/>
      <c r="AK55" s="474"/>
      <c r="AL55" s="475"/>
      <c r="AM55" s="475"/>
      <c r="AN55" s="475"/>
      <c r="AO55" s="475"/>
      <c r="AP55" s="475"/>
      <c r="AQ55" s="475"/>
      <c r="AR55" s="475"/>
      <c r="AS55" s="475"/>
      <c r="AT55" s="475"/>
      <c r="AU55" s="475"/>
      <c r="AV55" s="475"/>
      <c r="AW55" s="474"/>
      <c r="AX55" s="475"/>
      <c r="AY55" s="475"/>
      <c r="AZ55" s="475"/>
      <c r="BA55" s="475"/>
      <c r="BB55" s="475"/>
      <c r="BC55" s="475"/>
      <c r="BD55" s="475"/>
      <c r="BE55" s="475"/>
      <c r="BF55" s="475"/>
      <c r="BG55" s="475"/>
      <c r="BH55" s="475"/>
      <c r="BI55" s="474"/>
      <c r="BJ55" s="475"/>
      <c r="BK55" s="475"/>
      <c r="BL55" s="475"/>
      <c r="BM55" s="475"/>
      <c r="BN55" s="475"/>
      <c r="BO55" s="475"/>
      <c r="BP55" s="475"/>
      <c r="BQ55" s="475"/>
      <c r="BR55" s="475"/>
      <c r="BS55" s="475"/>
      <c r="BT55" s="475"/>
      <c r="BU55" s="474"/>
      <c r="BV55" s="475"/>
      <c r="BW55" s="475"/>
      <c r="BX55" s="475"/>
      <c r="BY55" s="475"/>
      <c r="BZ55" s="475"/>
      <c r="CA55" s="475"/>
      <c r="CB55" s="475"/>
    </row>
    <row r="56" spans="1:81" s="24" customFormat="1" ht="8.1" customHeight="1">
      <c r="A56" s="466" t="s">
        <v>642</v>
      </c>
      <c r="B56" s="467">
        <v>1526909.91276</v>
      </c>
      <c r="C56" s="467">
        <v>478834.18414999999</v>
      </c>
      <c r="D56" s="467">
        <v>2005744.0969100001</v>
      </c>
      <c r="E56" s="467"/>
      <c r="F56" s="467">
        <v>66594.694459999999</v>
      </c>
      <c r="G56" s="467">
        <v>0</v>
      </c>
      <c r="H56" s="467">
        <v>66594.694459999999</v>
      </c>
      <c r="I56" s="467"/>
      <c r="J56" s="467">
        <v>2828499.4036599998</v>
      </c>
      <c r="K56" s="467">
        <v>1276911.57124</v>
      </c>
      <c r="L56" s="467">
        <v>4105410.9749000003</v>
      </c>
      <c r="M56" s="466" t="s">
        <v>642</v>
      </c>
      <c r="N56" s="467">
        <v>218930.04341999997</v>
      </c>
      <c r="O56" s="467">
        <v>53112.166490000003</v>
      </c>
      <c r="P56" s="467">
        <v>272042.20991000003</v>
      </c>
      <c r="Q56" s="467"/>
      <c r="R56" s="467">
        <v>237173.56356000001</v>
      </c>
      <c r="S56" s="467">
        <v>37676.92542</v>
      </c>
      <c r="T56" s="467">
        <v>274850.48898000002</v>
      </c>
      <c r="U56" s="467"/>
      <c r="V56" s="467">
        <v>1138730.0147299999</v>
      </c>
      <c r="W56" s="467">
        <v>164679.28602</v>
      </c>
      <c r="X56" s="467">
        <v>1303409.3007499999</v>
      </c>
      <c r="Y56" s="466" t="s">
        <v>642</v>
      </c>
      <c r="Z56" s="467">
        <v>118679.94428</v>
      </c>
      <c r="AA56" s="467">
        <v>43333.655149999999</v>
      </c>
      <c r="AB56" s="467">
        <v>162013.59943</v>
      </c>
      <c r="AC56" s="467"/>
      <c r="AD56" s="467">
        <v>1185050.85959</v>
      </c>
      <c r="AE56" s="467">
        <v>183924.72775999998</v>
      </c>
      <c r="AF56" s="467">
        <v>1368975.5873499999</v>
      </c>
      <c r="AG56" s="467"/>
      <c r="AH56" s="467">
        <v>897046.58554999996</v>
      </c>
      <c r="AI56" s="467">
        <v>74718.08713</v>
      </c>
      <c r="AJ56" s="467">
        <v>971764.67267999996</v>
      </c>
      <c r="AK56" s="466" t="s">
        <v>642</v>
      </c>
      <c r="AL56" s="467">
        <v>74161.908719999992</v>
      </c>
      <c r="AM56" s="467">
        <v>14184.05617</v>
      </c>
      <c r="AN56" s="467">
        <v>88345.964890000003</v>
      </c>
      <c r="AO56" s="467"/>
      <c r="AP56" s="467">
        <v>289137.59924000001</v>
      </c>
      <c r="AQ56" s="467">
        <v>162185.49618000002</v>
      </c>
      <c r="AR56" s="467">
        <v>451323.09542000003</v>
      </c>
      <c r="AS56" s="467"/>
      <c r="AT56" s="467">
        <v>135966.87258000002</v>
      </c>
      <c r="AU56" s="467">
        <v>0</v>
      </c>
      <c r="AV56" s="467">
        <v>135966.87258000002</v>
      </c>
      <c r="AW56" s="466" t="s">
        <v>642</v>
      </c>
      <c r="AX56" s="467">
        <v>160342.72977999999</v>
      </c>
      <c r="AY56" s="467">
        <v>56605.449630000003</v>
      </c>
      <c r="AZ56" s="467">
        <v>216948.17940999998</v>
      </c>
      <c r="BA56" s="467"/>
      <c r="BB56" s="467">
        <v>105952.44009999999</v>
      </c>
      <c r="BC56" s="467">
        <v>6.9514300000000002</v>
      </c>
      <c r="BD56" s="467">
        <v>105959.39153000001</v>
      </c>
      <c r="BE56" s="467"/>
      <c r="BF56" s="467">
        <v>19449.384719999998</v>
      </c>
      <c r="BG56" s="467">
        <v>7545.4887399999998</v>
      </c>
      <c r="BH56" s="467">
        <v>26994.873460000003</v>
      </c>
      <c r="BI56" s="466" t="s">
        <v>642</v>
      </c>
      <c r="BJ56" s="467">
        <v>14730.378769999999</v>
      </c>
      <c r="BK56" s="467">
        <v>5027.2639900000004</v>
      </c>
      <c r="BL56" s="467">
        <v>19757.642760000002</v>
      </c>
      <c r="BM56" s="467"/>
      <c r="BN56" s="467">
        <v>22041.348309999998</v>
      </c>
      <c r="BO56" s="467">
        <v>8297.9851500000004</v>
      </c>
      <c r="BP56" s="467">
        <v>30339.333460000002</v>
      </c>
      <c r="BQ56" s="467"/>
      <c r="BR56" s="467">
        <v>9039397.6842299961</v>
      </c>
      <c r="BS56" s="467">
        <v>2567043.2946500005</v>
      </c>
      <c r="BT56" s="467">
        <v>11606440.978879996</v>
      </c>
      <c r="BU56" s="466" t="s">
        <v>642</v>
      </c>
      <c r="BV56" s="467">
        <v>2828499.4036599998</v>
      </c>
      <c r="BW56" s="467">
        <v>1312291.8991400001</v>
      </c>
      <c r="BX56" s="467">
        <v>4140791.3028000002</v>
      </c>
      <c r="BY56" s="467"/>
      <c r="BZ56" s="467">
        <v>9039397.6842299961</v>
      </c>
      <c r="CA56" s="467">
        <v>2602423.6225500004</v>
      </c>
      <c r="CB56" s="467">
        <v>11641821.306779996</v>
      </c>
    </row>
    <row r="57" spans="1:81" s="18" customFormat="1" ht="9" customHeight="1">
      <c r="A57" s="473" t="s">
        <v>643</v>
      </c>
      <c r="B57" s="471">
        <v>925871.66330999997</v>
      </c>
      <c r="C57" s="471">
        <v>2054.2215799999999</v>
      </c>
      <c r="D57" s="471">
        <v>927925.88488999999</v>
      </c>
      <c r="E57" s="471"/>
      <c r="F57" s="471">
        <v>41550.882180000001</v>
      </c>
      <c r="G57" s="471">
        <v>0</v>
      </c>
      <c r="H57" s="471">
        <v>41550.882180000001</v>
      </c>
      <c r="I57" s="471"/>
      <c r="J57" s="471">
        <v>1777687.2823800002</v>
      </c>
      <c r="K57" s="471">
        <v>28776.12184</v>
      </c>
      <c r="L57" s="471">
        <v>1806463.4042200001</v>
      </c>
      <c r="M57" s="473" t="s">
        <v>643</v>
      </c>
      <c r="N57" s="471">
        <v>143648.11056999999</v>
      </c>
      <c r="O57" s="471">
        <v>640.74636999999996</v>
      </c>
      <c r="P57" s="471">
        <v>144288.85694</v>
      </c>
      <c r="Q57" s="471"/>
      <c r="R57" s="471">
        <v>184786.90654</v>
      </c>
      <c r="S57" s="471">
        <v>3.7827000000000002</v>
      </c>
      <c r="T57" s="471">
        <v>184790.68924000001</v>
      </c>
      <c r="U57" s="471"/>
      <c r="V57" s="471">
        <v>626215.41816999996</v>
      </c>
      <c r="W57" s="471">
        <v>676.80098999999996</v>
      </c>
      <c r="X57" s="471">
        <v>626892.21915999998</v>
      </c>
      <c r="Y57" s="473" t="s">
        <v>643</v>
      </c>
      <c r="Z57" s="471">
        <v>84306.094959999988</v>
      </c>
      <c r="AA57" s="471">
        <v>114.40560000000001</v>
      </c>
      <c r="AB57" s="471">
        <v>84420.50056</v>
      </c>
      <c r="AC57" s="471"/>
      <c r="AD57" s="471">
        <v>524447.73433999997</v>
      </c>
      <c r="AE57" s="471">
        <v>905.40844000000004</v>
      </c>
      <c r="AF57" s="471">
        <v>525353.14277999999</v>
      </c>
      <c r="AG57" s="471"/>
      <c r="AH57" s="471">
        <v>688205.83257000009</v>
      </c>
      <c r="AI57" s="471">
        <v>1195.79628</v>
      </c>
      <c r="AJ57" s="471">
        <v>689401.62884999998</v>
      </c>
      <c r="AK57" s="473" t="s">
        <v>643</v>
      </c>
      <c r="AL57" s="471">
        <v>50541.484619999996</v>
      </c>
      <c r="AM57" s="471">
        <v>58.489429999999999</v>
      </c>
      <c r="AN57" s="471">
        <v>50599.974049999997</v>
      </c>
      <c r="AO57" s="471"/>
      <c r="AP57" s="471">
        <v>125687.38436</v>
      </c>
      <c r="AQ57" s="471">
        <v>34.726690000000005</v>
      </c>
      <c r="AR57" s="471">
        <v>125722.11104999999</v>
      </c>
      <c r="AS57" s="471"/>
      <c r="AT57" s="471">
        <v>75416.516459999999</v>
      </c>
      <c r="AU57" s="471">
        <v>0</v>
      </c>
      <c r="AV57" s="471">
        <v>75416.516459999999</v>
      </c>
      <c r="AW57" s="473" t="s">
        <v>643</v>
      </c>
      <c r="AX57" s="471">
        <v>93539.776099999988</v>
      </c>
      <c r="AY57" s="471">
        <v>158.60320000000002</v>
      </c>
      <c r="AZ57" s="471">
        <v>93698.379300000001</v>
      </c>
      <c r="BA57" s="471"/>
      <c r="BB57" s="471">
        <v>59645.755579999997</v>
      </c>
      <c r="BC57" s="471">
        <v>0</v>
      </c>
      <c r="BD57" s="471">
        <v>59645.755579999997</v>
      </c>
      <c r="BE57" s="471"/>
      <c r="BF57" s="471">
        <v>16596.311849999998</v>
      </c>
      <c r="BG57" s="471">
        <v>4154.1597499999998</v>
      </c>
      <c r="BH57" s="471">
        <v>20750.471600000001</v>
      </c>
      <c r="BI57" s="473" t="s">
        <v>643</v>
      </c>
      <c r="BJ57" s="471">
        <v>11509.649029999999</v>
      </c>
      <c r="BK57" s="471">
        <v>97.833250000000007</v>
      </c>
      <c r="BL57" s="471">
        <v>11607.48228</v>
      </c>
      <c r="BM57" s="471"/>
      <c r="BN57" s="471">
        <v>14185.680420000001</v>
      </c>
      <c r="BO57" s="471">
        <v>225.40658000000002</v>
      </c>
      <c r="BP57" s="471">
        <v>14411.087</v>
      </c>
      <c r="BQ57" s="471"/>
      <c r="BR57" s="471">
        <v>5443842.4834399996</v>
      </c>
      <c r="BS57" s="471">
        <v>39096.502700000012</v>
      </c>
      <c r="BT57" s="471">
        <v>5482938.9861400006</v>
      </c>
      <c r="BU57" s="473" t="s">
        <v>643</v>
      </c>
      <c r="BV57" s="471">
        <v>1777687.2823800002</v>
      </c>
      <c r="BW57" s="471">
        <v>49596.22363</v>
      </c>
      <c r="BX57" s="471">
        <v>1827283.5060099999</v>
      </c>
      <c r="BY57" s="471"/>
      <c r="BZ57" s="471">
        <v>5443842.4834399996</v>
      </c>
      <c r="CA57" s="471">
        <v>59916.604490000012</v>
      </c>
      <c r="CB57" s="471">
        <v>5503759.0879300004</v>
      </c>
    </row>
    <row r="58" spans="1:81" s="24" customFormat="1" ht="9" customHeight="1">
      <c r="A58" s="473" t="s">
        <v>644</v>
      </c>
      <c r="B58" s="471">
        <v>1427.191</v>
      </c>
      <c r="C58" s="471">
        <v>0</v>
      </c>
      <c r="D58" s="471">
        <v>1427.191</v>
      </c>
      <c r="E58" s="471"/>
      <c r="F58" s="471">
        <v>352.09341999999998</v>
      </c>
      <c r="G58" s="471">
        <v>0</v>
      </c>
      <c r="H58" s="471">
        <v>352.09341999999998</v>
      </c>
      <c r="I58" s="471"/>
      <c r="J58" s="471">
        <v>0</v>
      </c>
      <c r="K58" s="471">
        <v>5109.7340599999998</v>
      </c>
      <c r="L58" s="471">
        <v>5109.7340599999998</v>
      </c>
      <c r="M58" s="473" t="s">
        <v>644</v>
      </c>
      <c r="N58" s="471">
        <v>815</v>
      </c>
      <c r="O58" s="471">
        <v>0</v>
      </c>
      <c r="P58" s="471">
        <v>815</v>
      </c>
      <c r="Q58" s="471"/>
      <c r="R58" s="471">
        <v>0</v>
      </c>
      <c r="S58" s="471">
        <v>1189.4430600000001</v>
      </c>
      <c r="T58" s="471">
        <v>1189.4430600000001</v>
      </c>
      <c r="U58" s="471"/>
      <c r="V58" s="471">
        <v>0</v>
      </c>
      <c r="W58" s="471">
        <v>1362.4390000000001</v>
      </c>
      <c r="X58" s="471">
        <v>1362.4390000000001</v>
      </c>
      <c r="Y58" s="473" t="s">
        <v>644</v>
      </c>
      <c r="Z58" s="471">
        <v>112.0788</v>
      </c>
      <c r="AA58" s="471">
        <v>0</v>
      </c>
      <c r="AB58" s="471">
        <v>112.0788</v>
      </c>
      <c r="AC58" s="471"/>
      <c r="AD58" s="471">
        <v>888.49991</v>
      </c>
      <c r="AE58" s="471">
        <v>188.35220000000001</v>
      </c>
      <c r="AF58" s="471">
        <v>1076.85211</v>
      </c>
      <c r="AG58" s="471"/>
      <c r="AH58" s="471">
        <v>464.90199999999999</v>
      </c>
      <c r="AI58" s="471">
        <v>149.86276000000001</v>
      </c>
      <c r="AJ58" s="471">
        <v>614.76476000000002</v>
      </c>
      <c r="AK58" s="473" t="s">
        <v>644</v>
      </c>
      <c r="AL58" s="471">
        <v>0</v>
      </c>
      <c r="AM58" s="471">
        <v>234.04334</v>
      </c>
      <c r="AN58" s="471">
        <v>234.04334</v>
      </c>
      <c r="AO58" s="471"/>
      <c r="AP58" s="471">
        <v>301.32</v>
      </c>
      <c r="AQ58" s="471">
        <v>525.89599999999996</v>
      </c>
      <c r="AR58" s="471">
        <v>827.21600000000001</v>
      </c>
      <c r="AS58" s="471"/>
      <c r="AT58" s="471">
        <v>648.83199000000002</v>
      </c>
      <c r="AU58" s="471">
        <v>0</v>
      </c>
      <c r="AV58" s="471">
        <v>648.83199000000002</v>
      </c>
      <c r="AW58" s="473" t="s">
        <v>644</v>
      </c>
      <c r="AX58" s="471">
        <v>0</v>
      </c>
      <c r="AY58" s="471">
        <v>257.44510000000002</v>
      </c>
      <c r="AZ58" s="471">
        <v>257.44510000000002</v>
      </c>
      <c r="BA58" s="471"/>
      <c r="BB58" s="471">
        <v>853.10900000000004</v>
      </c>
      <c r="BC58" s="471">
        <v>0</v>
      </c>
      <c r="BD58" s="471">
        <v>853.10900000000004</v>
      </c>
      <c r="BE58" s="471"/>
      <c r="BF58" s="471">
        <v>2.00576</v>
      </c>
      <c r="BG58" s="471">
        <v>133.37529999999998</v>
      </c>
      <c r="BH58" s="471">
        <v>135.38105999999999</v>
      </c>
      <c r="BI58" s="473" t="s">
        <v>644</v>
      </c>
      <c r="BJ58" s="471">
        <v>0</v>
      </c>
      <c r="BK58" s="471">
        <v>91.760499999999993</v>
      </c>
      <c r="BL58" s="471">
        <v>91.760499999999993</v>
      </c>
      <c r="BM58" s="471"/>
      <c r="BN58" s="471">
        <v>95.643659999999997</v>
      </c>
      <c r="BO58" s="471">
        <v>1191.0996499999999</v>
      </c>
      <c r="BP58" s="471">
        <v>1286.7433100000001</v>
      </c>
      <c r="BQ58" s="471"/>
      <c r="BR58" s="471">
        <v>5960.6755400000002</v>
      </c>
      <c r="BS58" s="471">
        <v>10433.450970000002</v>
      </c>
      <c r="BT58" s="471">
        <v>16394.126510000002</v>
      </c>
      <c r="BU58" s="473" t="s">
        <v>644</v>
      </c>
      <c r="BV58" s="471">
        <v>0</v>
      </c>
      <c r="BW58" s="471">
        <v>5109.7340599999998</v>
      </c>
      <c r="BX58" s="471">
        <v>5109.7340599999998</v>
      </c>
      <c r="BY58" s="471"/>
      <c r="BZ58" s="471">
        <v>5960.6755400000002</v>
      </c>
      <c r="CA58" s="471">
        <v>10433.450970000002</v>
      </c>
      <c r="CB58" s="471">
        <v>16394.126510000002</v>
      </c>
      <c r="CC58" s="468"/>
    </row>
    <row r="59" spans="1:81" s="24" customFormat="1" ht="9" customHeight="1">
      <c r="A59" s="473" t="s">
        <v>645</v>
      </c>
      <c r="B59" s="471">
        <v>557299.75401000003</v>
      </c>
      <c r="C59" s="471">
        <v>476779.96256999997</v>
      </c>
      <c r="D59" s="471">
        <v>1034079.71658</v>
      </c>
      <c r="E59" s="471"/>
      <c r="F59" s="471">
        <v>23154.067039999998</v>
      </c>
      <c r="G59" s="471">
        <v>0</v>
      </c>
      <c r="H59" s="471">
        <v>23154.067039999998</v>
      </c>
      <c r="I59" s="471"/>
      <c r="J59" s="471">
        <v>937917.36055999994</v>
      </c>
      <c r="K59" s="471">
        <v>1241037.1732100002</v>
      </c>
      <c r="L59" s="471">
        <v>2178954.5337700001</v>
      </c>
      <c r="M59" s="473" t="s">
        <v>645</v>
      </c>
      <c r="N59" s="471">
        <v>69714.144709999993</v>
      </c>
      <c r="O59" s="471">
        <v>49808.022499999999</v>
      </c>
      <c r="P59" s="471">
        <v>119522.16721</v>
      </c>
      <c r="Q59" s="471"/>
      <c r="R59" s="471">
        <v>40875.19902</v>
      </c>
      <c r="S59" s="471">
        <v>33710.695479999995</v>
      </c>
      <c r="T59" s="471">
        <v>74585.894499999995</v>
      </c>
      <c r="U59" s="471"/>
      <c r="V59" s="471">
        <v>446718.71844000003</v>
      </c>
      <c r="W59" s="471">
        <v>150549.73624</v>
      </c>
      <c r="X59" s="471">
        <v>597268.45467999997</v>
      </c>
      <c r="Y59" s="473" t="s">
        <v>645</v>
      </c>
      <c r="Z59" s="471">
        <v>18410.033210000001</v>
      </c>
      <c r="AA59" s="471">
        <v>43219.24955</v>
      </c>
      <c r="AB59" s="471">
        <v>61629.282759999995</v>
      </c>
      <c r="AC59" s="471"/>
      <c r="AD59" s="471">
        <v>635684.82032000006</v>
      </c>
      <c r="AE59" s="471">
        <v>181868.65096999999</v>
      </c>
      <c r="AF59" s="471">
        <v>817553.47129000002</v>
      </c>
      <c r="AG59" s="471"/>
      <c r="AH59" s="471">
        <v>200813.02199000001</v>
      </c>
      <c r="AI59" s="471">
        <v>73198.037540000005</v>
      </c>
      <c r="AJ59" s="471">
        <v>274011.05952999997</v>
      </c>
      <c r="AK59" s="473" t="s">
        <v>645</v>
      </c>
      <c r="AL59" s="471">
        <v>21833.210170000002</v>
      </c>
      <c r="AM59" s="471">
        <v>13891.5234</v>
      </c>
      <c r="AN59" s="471">
        <v>35724.733569999997</v>
      </c>
      <c r="AO59" s="471"/>
      <c r="AP59" s="471">
        <v>154938.82461000001</v>
      </c>
      <c r="AQ59" s="471">
        <v>161624.87349</v>
      </c>
      <c r="AR59" s="471">
        <v>316563.69810000004</v>
      </c>
      <c r="AS59" s="471"/>
      <c r="AT59" s="471">
        <v>56167.335079999997</v>
      </c>
      <c r="AU59" s="471">
        <v>0</v>
      </c>
      <c r="AV59" s="471">
        <v>56167.335079999997</v>
      </c>
      <c r="AW59" s="473" t="s">
        <v>645</v>
      </c>
      <c r="AX59" s="471">
        <v>65826.221460000001</v>
      </c>
      <c r="AY59" s="471">
        <v>56189.401330000001</v>
      </c>
      <c r="AZ59" s="471">
        <v>122015.62279000001</v>
      </c>
      <c r="BA59" s="471"/>
      <c r="BB59" s="471">
        <v>44984.492630000001</v>
      </c>
      <c r="BC59" s="471">
        <v>0</v>
      </c>
      <c r="BD59" s="471">
        <v>44984.492630000001</v>
      </c>
      <c r="BE59" s="471"/>
      <c r="BF59" s="471">
        <v>1296.24983</v>
      </c>
      <c r="BG59" s="471">
        <v>3250.5550699999999</v>
      </c>
      <c r="BH59" s="471">
        <v>4546.8049000000001</v>
      </c>
      <c r="BI59" s="473" t="s">
        <v>645</v>
      </c>
      <c r="BJ59" s="471">
        <v>1910.5663100000002</v>
      </c>
      <c r="BK59" s="471">
        <v>4836.3622800000003</v>
      </c>
      <c r="BL59" s="471">
        <v>6746.9285899999995</v>
      </c>
      <c r="BM59" s="471"/>
      <c r="BN59" s="471">
        <v>7524.7130700000007</v>
      </c>
      <c r="BO59" s="471">
        <v>6860.3674900000005</v>
      </c>
      <c r="BP59" s="471">
        <v>14385.08056</v>
      </c>
      <c r="BQ59" s="471"/>
      <c r="BR59" s="471">
        <v>3285068.7324600001</v>
      </c>
      <c r="BS59" s="471">
        <v>2496824.6111199996</v>
      </c>
      <c r="BT59" s="471">
        <v>5781893.3435800001</v>
      </c>
      <c r="BU59" s="473" t="s">
        <v>645</v>
      </c>
      <c r="BV59" s="471">
        <v>937917.36055999994</v>
      </c>
      <c r="BW59" s="471">
        <v>1255285.8999100002</v>
      </c>
      <c r="BX59" s="471">
        <v>2193203.2604699996</v>
      </c>
      <c r="BY59" s="471"/>
      <c r="BZ59" s="471">
        <v>3285068.7324600001</v>
      </c>
      <c r="CA59" s="471">
        <v>2511073.3378199995</v>
      </c>
      <c r="CB59" s="471">
        <v>5796142.0702799996</v>
      </c>
    </row>
    <row r="60" spans="1:81" s="24" customFormat="1" ht="9" customHeight="1">
      <c r="A60" s="473" t="s">
        <v>646</v>
      </c>
      <c r="B60" s="471">
        <v>42311.30444</v>
      </c>
      <c r="C60" s="471">
        <v>0</v>
      </c>
      <c r="D60" s="471">
        <v>42311.30444</v>
      </c>
      <c r="E60" s="471"/>
      <c r="F60" s="471">
        <v>1537.65182</v>
      </c>
      <c r="G60" s="471">
        <v>0</v>
      </c>
      <c r="H60" s="471">
        <v>1537.65182</v>
      </c>
      <c r="I60" s="471"/>
      <c r="J60" s="471">
        <v>112894.76072000001</v>
      </c>
      <c r="K60" s="471">
        <v>1988.5421299999998</v>
      </c>
      <c r="L60" s="471">
        <v>114883.30284999999</v>
      </c>
      <c r="M60" s="473" t="s">
        <v>646</v>
      </c>
      <c r="N60" s="471">
        <v>4752.7881399999997</v>
      </c>
      <c r="O60" s="471">
        <v>2663.3976200000002</v>
      </c>
      <c r="P60" s="471">
        <v>7416.1857599999994</v>
      </c>
      <c r="Q60" s="471"/>
      <c r="R60" s="471">
        <v>11511.458000000001</v>
      </c>
      <c r="S60" s="471">
        <v>2773.0041800000004</v>
      </c>
      <c r="T60" s="471">
        <v>14284.46218</v>
      </c>
      <c r="U60" s="471"/>
      <c r="V60" s="471">
        <v>65795.878119999994</v>
      </c>
      <c r="W60" s="471">
        <v>12090.309789999999</v>
      </c>
      <c r="X60" s="471">
        <v>77886.187909999993</v>
      </c>
      <c r="Y60" s="473" t="s">
        <v>646</v>
      </c>
      <c r="Z60" s="471">
        <v>15851.73731</v>
      </c>
      <c r="AA60" s="471">
        <v>0</v>
      </c>
      <c r="AB60" s="471">
        <v>15851.73731</v>
      </c>
      <c r="AC60" s="471"/>
      <c r="AD60" s="471">
        <v>24029.80502</v>
      </c>
      <c r="AE60" s="471">
        <v>962.31614999999999</v>
      </c>
      <c r="AF60" s="471">
        <v>24992.121170000002</v>
      </c>
      <c r="AG60" s="471"/>
      <c r="AH60" s="471">
        <v>7562.82899</v>
      </c>
      <c r="AI60" s="471">
        <v>174.39055000000002</v>
      </c>
      <c r="AJ60" s="471">
        <v>7737.2195400000001</v>
      </c>
      <c r="AK60" s="473" t="s">
        <v>646</v>
      </c>
      <c r="AL60" s="471">
        <v>1787.2139300000001</v>
      </c>
      <c r="AM60" s="471">
        <v>0</v>
      </c>
      <c r="AN60" s="471">
        <v>1787.2139300000001</v>
      </c>
      <c r="AO60" s="471"/>
      <c r="AP60" s="471">
        <v>8210.0702700000002</v>
      </c>
      <c r="AQ60" s="471">
        <v>0</v>
      </c>
      <c r="AR60" s="471">
        <v>8210.0702700000002</v>
      </c>
      <c r="AS60" s="471"/>
      <c r="AT60" s="471">
        <v>3734.18905</v>
      </c>
      <c r="AU60" s="471">
        <v>0</v>
      </c>
      <c r="AV60" s="471">
        <v>3734.18905</v>
      </c>
      <c r="AW60" s="473" t="s">
        <v>646</v>
      </c>
      <c r="AX60" s="471">
        <v>976.73221999999998</v>
      </c>
      <c r="AY60" s="471">
        <v>0</v>
      </c>
      <c r="AZ60" s="471">
        <v>976.73221999999998</v>
      </c>
      <c r="BA60" s="471"/>
      <c r="BB60" s="471">
        <v>469.08289000000002</v>
      </c>
      <c r="BC60" s="471">
        <v>6.9514300000000002</v>
      </c>
      <c r="BD60" s="471">
        <v>476.03431999999998</v>
      </c>
      <c r="BE60" s="471"/>
      <c r="BF60" s="471">
        <v>1554.81728</v>
      </c>
      <c r="BG60" s="471">
        <v>7.3986200000000002</v>
      </c>
      <c r="BH60" s="471">
        <v>1562.2158999999999</v>
      </c>
      <c r="BI60" s="473" t="s">
        <v>646</v>
      </c>
      <c r="BJ60" s="471">
        <v>1310.1634299999998</v>
      </c>
      <c r="BK60" s="471">
        <v>1.30796</v>
      </c>
      <c r="BL60" s="471">
        <v>1311.4713900000002</v>
      </c>
      <c r="BM60" s="471"/>
      <c r="BN60" s="471">
        <v>235.31116</v>
      </c>
      <c r="BO60" s="471">
        <v>21.111429999999999</v>
      </c>
      <c r="BP60" s="471">
        <v>256.42259000000001</v>
      </c>
      <c r="BQ60" s="471"/>
      <c r="BR60" s="471">
        <v>304525.79279000004</v>
      </c>
      <c r="BS60" s="471">
        <v>20688.729859999999</v>
      </c>
      <c r="BT60" s="471">
        <v>325214.52265</v>
      </c>
      <c r="BU60" s="473" t="s">
        <v>646</v>
      </c>
      <c r="BV60" s="471">
        <v>112894.76072000001</v>
      </c>
      <c r="BW60" s="471">
        <v>2300.0415400000002</v>
      </c>
      <c r="BX60" s="471">
        <v>115194.80226000001</v>
      </c>
      <c r="BY60" s="471"/>
      <c r="BZ60" s="471">
        <v>304525.79279000004</v>
      </c>
      <c r="CA60" s="471">
        <v>21000.229269999996</v>
      </c>
      <c r="CB60" s="471">
        <v>325526.02206000005</v>
      </c>
    </row>
    <row r="61" spans="1:81" s="24" customFormat="1" ht="5.0999999999999996" customHeight="1">
      <c r="A61" s="473"/>
      <c r="B61" s="471"/>
      <c r="C61" s="471"/>
      <c r="D61" s="471"/>
      <c r="E61" s="471"/>
      <c r="F61" s="471"/>
      <c r="G61" s="471"/>
      <c r="H61" s="471"/>
      <c r="I61" s="471"/>
      <c r="J61" s="471"/>
      <c r="K61" s="471"/>
      <c r="L61" s="471"/>
      <c r="M61" s="473"/>
      <c r="N61" s="471"/>
      <c r="O61" s="471"/>
      <c r="P61" s="471"/>
      <c r="Q61" s="471"/>
      <c r="R61" s="471"/>
      <c r="S61" s="471"/>
      <c r="T61" s="471"/>
      <c r="U61" s="471"/>
      <c r="V61" s="471"/>
      <c r="W61" s="471"/>
      <c r="X61" s="471"/>
      <c r="Y61" s="473"/>
      <c r="Z61" s="471"/>
      <c r="AA61" s="471"/>
      <c r="AB61" s="471"/>
      <c r="AC61" s="471"/>
      <c r="AD61" s="471"/>
      <c r="AE61" s="471"/>
      <c r="AF61" s="471"/>
      <c r="AG61" s="471"/>
      <c r="AH61" s="471"/>
      <c r="AI61" s="471"/>
      <c r="AJ61" s="471"/>
      <c r="AK61" s="473"/>
      <c r="AL61" s="471"/>
      <c r="AM61" s="471"/>
      <c r="AN61" s="471"/>
      <c r="AO61" s="471"/>
      <c r="AP61" s="471"/>
      <c r="AQ61" s="471"/>
      <c r="AR61" s="471"/>
      <c r="AS61" s="471"/>
      <c r="AT61" s="471"/>
      <c r="AU61" s="471"/>
      <c r="AV61" s="471"/>
      <c r="AW61" s="473"/>
      <c r="AX61" s="471"/>
      <c r="AY61" s="471"/>
      <c r="AZ61" s="471"/>
      <c r="BA61" s="471"/>
      <c r="BB61" s="471"/>
      <c r="BC61" s="471"/>
      <c r="BD61" s="471"/>
      <c r="BE61" s="471"/>
      <c r="BF61" s="471"/>
      <c r="BG61" s="471"/>
      <c r="BH61" s="471"/>
      <c r="BI61" s="473"/>
      <c r="BJ61" s="471"/>
      <c r="BK61" s="471"/>
      <c r="BL61" s="471"/>
      <c r="BM61" s="471"/>
      <c r="BN61" s="471"/>
      <c r="BO61" s="471"/>
      <c r="BP61" s="471"/>
      <c r="BQ61" s="471"/>
      <c r="BR61" s="471"/>
      <c r="BS61" s="471"/>
      <c r="BT61" s="471"/>
      <c r="BU61" s="473"/>
      <c r="BV61" s="471"/>
      <c r="BW61" s="471"/>
      <c r="BX61" s="471"/>
      <c r="BY61" s="471"/>
      <c r="BZ61" s="471"/>
      <c r="CA61" s="471"/>
      <c r="CB61" s="471"/>
    </row>
    <row r="62" spans="1:81" s="24" customFormat="1" ht="8.1" customHeight="1">
      <c r="A62" s="466" t="s">
        <v>647</v>
      </c>
      <c r="B62" s="467">
        <v>944408.96472000005</v>
      </c>
      <c r="C62" s="467">
        <v>1476082.88261</v>
      </c>
      <c r="D62" s="467">
        <v>2420491.8473299998</v>
      </c>
      <c r="E62" s="467"/>
      <c r="F62" s="467">
        <v>2875.4412900000002</v>
      </c>
      <c r="G62" s="467">
        <v>4637.8353499999994</v>
      </c>
      <c r="H62" s="467">
        <v>7513.27664</v>
      </c>
      <c r="I62" s="467"/>
      <c r="J62" s="467">
        <v>3468297.16866</v>
      </c>
      <c r="K62" s="467">
        <v>2193483.8917700001</v>
      </c>
      <c r="L62" s="467">
        <v>5661781.0604300005</v>
      </c>
      <c r="M62" s="466" t="s">
        <v>647</v>
      </c>
      <c r="N62" s="467">
        <v>14446.867769999999</v>
      </c>
      <c r="O62" s="467">
        <v>11148.534960000001</v>
      </c>
      <c r="P62" s="467">
        <v>25595.402730000002</v>
      </c>
      <c r="Q62" s="467"/>
      <c r="R62" s="467">
        <v>12491.024069999999</v>
      </c>
      <c r="S62" s="467">
        <v>236203.99886000002</v>
      </c>
      <c r="T62" s="467">
        <v>248695.02293000001</v>
      </c>
      <c r="U62" s="467"/>
      <c r="V62" s="467">
        <v>871850.51978999993</v>
      </c>
      <c r="W62" s="467">
        <v>170634.86069999999</v>
      </c>
      <c r="X62" s="467">
        <v>1042485.38049</v>
      </c>
      <c r="Y62" s="466" t="s">
        <v>647</v>
      </c>
      <c r="Z62" s="467">
        <v>285015.09967000003</v>
      </c>
      <c r="AA62" s="467">
        <v>153679.68385</v>
      </c>
      <c r="AB62" s="467">
        <v>438694.78352</v>
      </c>
      <c r="AC62" s="467"/>
      <c r="AD62" s="467">
        <v>728842.14717999997</v>
      </c>
      <c r="AE62" s="467">
        <v>411792.29752999998</v>
      </c>
      <c r="AF62" s="467">
        <v>1140634.44471</v>
      </c>
      <c r="AG62" s="467"/>
      <c r="AH62" s="467">
        <v>413101.11913000001</v>
      </c>
      <c r="AI62" s="467">
        <v>-89277.964730000007</v>
      </c>
      <c r="AJ62" s="467">
        <v>323823.1544</v>
      </c>
      <c r="AK62" s="466" t="s">
        <v>647</v>
      </c>
      <c r="AL62" s="467">
        <v>-21710.506839999998</v>
      </c>
      <c r="AM62" s="467">
        <v>34913.419299999994</v>
      </c>
      <c r="AN62" s="467">
        <v>13202.912460000001</v>
      </c>
      <c r="AO62" s="467"/>
      <c r="AP62" s="467">
        <v>115493.51503</v>
      </c>
      <c r="AQ62" s="467">
        <v>-166262.13962999999</v>
      </c>
      <c r="AR62" s="467">
        <v>-50768.624600000003</v>
      </c>
      <c r="AS62" s="467"/>
      <c r="AT62" s="467">
        <v>-38950.605369999997</v>
      </c>
      <c r="AU62" s="467">
        <v>313526.96895999997</v>
      </c>
      <c r="AV62" s="467">
        <v>274576.36358999996</v>
      </c>
      <c r="AW62" s="466" t="s">
        <v>647</v>
      </c>
      <c r="AX62" s="467">
        <v>-9728.20586</v>
      </c>
      <c r="AY62" s="467">
        <v>-56292.664349999999</v>
      </c>
      <c r="AZ62" s="467">
        <v>-66020.870209999994</v>
      </c>
      <c r="BA62" s="467"/>
      <c r="BB62" s="467">
        <v>10475.49201</v>
      </c>
      <c r="BC62" s="467">
        <v>52.49315</v>
      </c>
      <c r="BD62" s="467">
        <v>10527.98516</v>
      </c>
      <c r="BE62" s="467"/>
      <c r="BF62" s="467">
        <v>14613.223320000001</v>
      </c>
      <c r="BG62" s="467">
        <v>39084.160189999995</v>
      </c>
      <c r="BH62" s="467">
        <v>53697.38351</v>
      </c>
      <c r="BI62" s="466" t="s">
        <v>647</v>
      </c>
      <c r="BJ62" s="467">
        <v>4254.5838700000004</v>
      </c>
      <c r="BK62" s="467">
        <v>13476.166859999999</v>
      </c>
      <c r="BL62" s="467">
        <v>17730.75073</v>
      </c>
      <c r="BM62" s="467"/>
      <c r="BN62" s="467">
        <v>5531.3668499999994</v>
      </c>
      <c r="BO62" s="467">
        <v>-327.89846</v>
      </c>
      <c r="BP62" s="467">
        <v>5203.46839</v>
      </c>
      <c r="BQ62" s="467"/>
      <c r="BR62" s="467">
        <v>6821307.2152900025</v>
      </c>
      <c r="BS62" s="467">
        <v>4746556.526920001</v>
      </c>
      <c r="BT62" s="467">
        <v>11567863.742209999</v>
      </c>
      <c r="BU62" s="466" t="s">
        <v>647</v>
      </c>
      <c r="BV62" s="467">
        <v>3468297.16867</v>
      </c>
      <c r="BW62" s="467">
        <v>2196063.24456</v>
      </c>
      <c r="BX62" s="467">
        <v>5664360.4132299991</v>
      </c>
      <c r="BY62" s="467"/>
      <c r="BZ62" s="467">
        <v>6821307.2153000031</v>
      </c>
      <c r="CA62" s="467">
        <v>4749135.8797100009</v>
      </c>
      <c r="CB62" s="467">
        <v>11570443.095009997</v>
      </c>
    </row>
    <row r="63" spans="1:81" s="18" customFormat="1" ht="5.0999999999999996" customHeight="1">
      <c r="A63" s="473"/>
      <c r="B63" s="475"/>
      <c r="C63" s="475"/>
      <c r="D63" s="475"/>
      <c r="E63" s="475"/>
      <c r="F63" s="475"/>
      <c r="G63" s="475"/>
      <c r="H63" s="475"/>
      <c r="I63" s="475"/>
      <c r="J63" s="475"/>
      <c r="K63" s="475"/>
      <c r="L63" s="475"/>
      <c r="M63" s="473"/>
      <c r="N63" s="475"/>
      <c r="O63" s="475"/>
      <c r="P63" s="475"/>
      <c r="Q63" s="475"/>
      <c r="R63" s="475"/>
      <c r="S63" s="475"/>
      <c r="T63" s="475"/>
      <c r="U63" s="475"/>
      <c r="V63" s="475"/>
      <c r="W63" s="475"/>
      <c r="X63" s="475"/>
      <c r="Y63" s="473"/>
      <c r="Z63" s="475"/>
      <c r="AA63" s="475"/>
      <c r="AB63" s="475"/>
      <c r="AC63" s="475"/>
      <c r="AD63" s="475"/>
      <c r="AE63" s="475"/>
      <c r="AF63" s="475"/>
      <c r="AG63" s="475"/>
      <c r="AH63" s="475"/>
      <c r="AI63" s="475"/>
      <c r="AJ63" s="475"/>
      <c r="AK63" s="473"/>
      <c r="AL63" s="475"/>
      <c r="AM63" s="475"/>
      <c r="AN63" s="475"/>
      <c r="AO63" s="475"/>
      <c r="AP63" s="475"/>
      <c r="AQ63" s="475"/>
      <c r="AR63" s="475"/>
      <c r="AS63" s="475"/>
      <c r="AT63" s="475"/>
      <c r="AU63" s="475"/>
      <c r="AV63" s="475"/>
      <c r="AW63" s="473"/>
      <c r="AX63" s="475"/>
      <c r="AY63" s="475"/>
      <c r="AZ63" s="475"/>
      <c r="BA63" s="475"/>
      <c r="BB63" s="475"/>
      <c r="BC63" s="475"/>
      <c r="BD63" s="475"/>
      <c r="BE63" s="475"/>
      <c r="BF63" s="475"/>
      <c r="BG63" s="475"/>
      <c r="BH63" s="475"/>
      <c r="BI63" s="473"/>
      <c r="BJ63" s="475"/>
      <c r="BK63" s="475"/>
      <c r="BL63" s="475"/>
      <c r="BM63" s="475"/>
      <c r="BN63" s="475"/>
      <c r="BO63" s="475"/>
      <c r="BP63" s="475"/>
      <c r="BQ63" s="475"/>
      <c r="BR63" s="475"/>
      <c r="BS63" s="475"/>
      <c r="BT63" s="475"/>
      <c r="BU63" s="473"/>
      <c r="BV63" s="475"/>
      <c r="BW63" s="475"/>
      <c r="BX63" s="475"/>
      <c r="BY63" s="475"/>
      <c r="BZ63" s="475"/>
      <c r="CA63" s="475"/>
      <c r="CB63" s="475"/>
    </row>
    <row r="64" spans="1:81" s="24" customFormat="1" ht="8.1" customHeight="1">
      <c r="A64" s="466" t="s">
        <v>648</v>
      </c>
      <c r="B64" s="467">
        <v>274790.97775999998</v>
      </c>
      <c r="C64" s="467">
        <v>11323.95602</v>
      </c>
      <c r="D64" s="467">
        <v>286114.93377999996</v>
      </c>
      <c r="E64" s="467"/>
      <c r="F64" s="467">
        <v>7962.5033700000004</v>
      </c>
      <c r="G64" s="467">
        <v>-58.345380000000006</v>
      </c>
      <c r="H64" s="467">
        <v>7904.1579900000006</v>
      </c>
      <c r="I64" s="467"/>
      <c r="J64" s="467">
        <v>356132.51464999997</v>
      </c>
      <c r="K64" s="467">
        <v>-109778.59509999999</v>
      </c>
      <c r="L64" s="467">
        <v>246353.91955000002</v>
      </c>
      <c r="M64" s="466" t="s">
        <v>648</v>
      </c>
      <c r="N64" s="467">
        <v>7620.9287100000001</v>
      </c>
      <c r="O64" s="467">
        <v>2277.5725600000001</v>
      </c>
      <c r="P64" s="467">
        <v>9898.5012699999988</v>
      </c>
      <c r="Q64" s="467"/>
      <c r="R64" s="467">
        <v>19183.15454</v>
      </c>
      <c r="S64" s="467">
        <v>1538.5944399999998</v>
      </c>
      <c r="T64" s="467">
        <v>20721.74898</v>
      </c>
      <c r="U64" s="467"/>
      <c r="V64" s="467">
        <v>316641.38779000001</v>
      </c>
      <c r="W64" s="467">
        <v>-20526.84762</v>
      </c>
      <c r="X64" s="467">
        <v>296114.54016999999</v>
      </c>
      <c r="Y64" s="466" t="s">
        <v>648</v>
      </c>
      <c r="Z64" s="467">
        <v>1786.31204</v>
      </c>
      <c r="AA64" s="467">
        <v>1002.0557299999999</v>
      </c>
      <c r="AB64" s="467">
        <v>2788.3677699999998</v>
      </c>
      <c r="AC64" s="467"/>
      <c r="AD64" s="467">
        <v>179247.39018000002</v>
      </c>
      <c r="AE64" s="467">
        <v>-4715.9897000000001</v>
      </c>
      <c r="AF64" s="467">
        <v>174531.40047999998</v>
      </c>
      <c r="AG64" s="467"/>
      <c r="AH64" s="467">
        <v>41838.103499999997</v>
      </c>
      <c r="AI64" s="467">
        <v>0</v>
      </c>
      <c r="AJ64" s="467">
        <v>41838.103499999997</v>
      </c>
      <c r="AK64" s="466" t="s">
        <v>648</v>
      </c>
      <c r="AL64" s="467">
        <v>4366.0217300000004</v>
      </c>
      <c r="AM64" s="467">
        <v>-409.54151000000002</v>
      </c>
      <c r="AN64" s="467">
        <v>3956.4802199999999</v>
      </c>
      <c r="AO64" s="467"/>
      <c r="AP64" s="467">
        <v>49622.947469999999</v>
      </c>
      <c r="AQ64" s="467">
        <v>5.2698400000000003</v>
      </c>
      <c r="AR64" s="467">
        <v>49628.21731</v>
      </c>
      <c r="AS64" s="467"/>
      <c r="AT64" s="467">
        <v>14260.16858</v>
      </c>
      <c r="AU64" s="467">
        <v>0</v>
      </c>
      <c r="AV64" s="467">
        <v>14260.16858</v>
      </c>
      <c r="AW64" s="466" t="s">
        <v>648</v>
      </c>
      <c r="AX64" s="467">
        <v>29169.841510000002</v>
      </c>
      <c r="AY64" s="467">
        <v>0</v>
      </c>
      <c r="AZ64" s="467">
        <v>29169.841510000002</v>
      </c>
      <c r="BA64" s="467"/>
      <c r="BB64" s="467">
        <v>9871.4110600000004</v>
      </c>
      <c r="BC64" s="467">
        <v>0.42472000000000004</v>
      </c>
      <c r="BD64" s="467">
        <v>9871.8357799999994</v>
      </c>
      <c r="BE64" s="467"/>
      <c r="BF64" s="467">
        <v>-2076.8162699999998</v>
      </c>
      <c r="BG64" s="467">
        <v>-627.14359000000002</v>
      </c>
      <c r="BH64" s="467">
        <v>-2703.9598599999999</v>
      </c>
      <c r="BI64" s="466" t="s">
        <v>648</v>
      </c>
      <c r="BJ64" s="467">
        <v>410.04129000000006</v>
      </c>
      <c r="BK64" s="467">
        <v>-1.01136</v>
      </c>
      <c r="BL64" s="467">
        <v>409.02992999999998</v>
      </c>
      <c r="BM64" s="467"/>
      <c r="BN64" s="467">
        <v>7989.5326299999997</v>
      </c>
      <c r="BO64" s="467">
        <v>92.491430000000008</v>
      </c>
      <c r="BP64" s="467">
        <v>8082.0240599999997</v>
      </c>
      <c r="BQ64" s="467"/>
      <c r="BR64" s="467">
        <v>1318816.4205400001</v>
      </c>
      <c r="BS64" s="467">
        <v>-119877.10952000003</v>
      </c>
      <c r="BT64" s="467">
        <v>1198939.3110199999</v>
      </c>
      <c r="BU64" s="466" t="s">
        <v>648</v>
      </c>
      <c r="BV64" s="467">
        <v>356132.51464999997</v>
      </c>
      <c r="BW64" s="467">
        <v>-107217.20759999999</v>
      </c>
      <c r="BX64" s="467">
        <v>248915.30705</v>
      </c>
      <c r="BY64" s="467"/>
      <c r="BZ64" s="467">
        <v>1318816.4205400001</v>
      </c>
      <c r="CA64" s="467">
        <v>-117315.72202000003</v>
      </c>
      <c r="CB64" s="467">
        <v>1201500.6985199999</v>
      </c>
    </row>
    <row r="65" spans="1:81" s="18" customFormat="1" ht="9" customHeight="1">
      <c r="A65" s="473" t="s">
        <v>649</v>
      </c>
      <c r="B65" s="471">
        <v>16504.358039999999</v>
      </c>
      <c r="C65" s="471">
        <v>-9146.6202499999999</v>
      </c>
      <c r="D65" s="471">
        <v>7357.7377900000001</v>
      </c>
      <c r="E65" s="471"/>
      <c r="F65" s="471">
        <v>-11.365399999999999</v>
      </c>
      <c r="G65" s="471">
        <v>-56.092630000000007</v>
      </c>
      <c r="H65" s="471">
        <v>-67.458029999999994</v>
      </c>
      <c r="I65" s="471"/>
      <c r="J65" s="471">
        <v>-18200.132450000001</v>
      </c>
      <c r="K65" s="471">
        <v>-121643.11171</v>
      </c>
      <c r="L65" s="471">
        <v>-139843.24416</v>
      </c>
      <c r="M65" s="473" t="s">
        <v>649</v>
      </c>
      <c r="N65" s="471">
        <v>-4593.5846300000003</v>
      </c>
      <c r="O65" s="471">
        <v>-455.66129000000006</v>
      </c>
      <c r="P65" s="471">
        <v>-5049.2459200000003</v>
      </c>
      <c r="Q65" s="471"/>
      <c r="R65" s="471">
        <v>-4737.0328899999995</v>
      </c>
      <c r="S65" s="471">
        <v>924.46477000000004</v>
      </c>
      <c r="T65" s="471">
        <v>-3812.5681199999999</v>
      </c>
      <c r="U65" s="471"/>
      <c r="V65" s="471">
        <v>-1538.1953799999999</v>
      </c>
      <c r="W65" s="471">
        <v>-20103.94644</v>
      </c>
      <c r="X65" s="471">
        <v>-21642.141820000001</v>
      </c>
      <c r="Y65" s="473" t="s">
        <v>649</v>
      </c>
      <c r="Z65" s="471">
        <v>-2523.91813</v>
      </c>
      <c r="AA65" s="471">
        <v>1002.0557299999999</v>
      </c>
      <c r="AB65" s="471">
        <v>-1521.8624</v>
      </c>
      <c r="AC65" s="471"/>
      <c r="AD65" s="471">
        <v>-22469.228739999999</v>
      </c>
      <c r="AE65" s="471">
        <v>-6701.6664299999993</v>
      </c>
      <c r="AF65" s="471">
        <v>-29170.895170000003</v>
      </c>
      <c r="AG65" s="471"/>
      <c r="AH65" s="471">
        <v>0</v>
      </c>
      <c r="AI65" s="471">
        <v>0</v>
      </c>
      <c r="AJ65" s="471">
        <v>0</v>
      </c>
      <c r="AK65" s="473" t="s">
        <v>649</v>
      </c>
      <c r="AL65" s="471">
        <v>-1327.54702</v>
      </c>
      <c r="AM65" s="471">
        <v>-449.94355000000002</v>
      </c>
      <c r="AN65" s="471">
        <v>-1777.4905700000002</v>
      </c>
      <c r="AO65" s="471"/>
      <c r="AP65" s="471">
        <v>-0.95553999999999994</v>
      </c>
      <c r="AQ65" s="471">
        <v>0</v>
      </c>
      <c r="AR65" s="471">
        <v>-0.95553999999999994</v>
      </c>
      <c r="AS65" s="471"/>
      <c r="AT65" s="471">
        <v>3111.7773900000002</v>
      </c>
      <c r="AU65" s="471">
        <v>0</v>
      </c>
      <c r="AV65" s="471">
        <v>3111.7773900000002</v>
      </c>
      <c r="AW65" s="473" t="s">
        <v>649</v>
      </c>
      <c r="AX65" s="471">
        <v>0</v>
      </c>
      <c r="AY65" s="471">
        <v>0</v>
      </c>
      <c r="AZ65" s="471">
        <v>0</v>
      </c>
      <c r="BA65" s="471"/>
      <c r="BB65" s="471">
        <v>12.14739</v>
      </c>
      <c r="BC65" s="471">
        <v>0.42472000000000004</v>
      </c>
      <c r="BD65" s="471">
        <v>12.57211</v>
      </c>
      <c r="BE65" s="471"/>
      <c r="BF65" s="471">
        <v>-2364.0475499999998</v>
      </c>
      <c r="BG65" s="471">
        <v>-625.84233999999992</v>
      </c>
      <c r="BH65" s="471">
        <v>-2989.8898899999999</v>
      </c>
      <c r="BI65" s="473" t="s">
        <v>649</v>
      </c>
      <c r="BJ65" s="471">
        <v>-1783.97919</v>
      </c>
      <c r="BK65" s="471">
        <v>-1.16649</v>
      </c>
      <c r="BL65" s="471">
        <v>-1785.1456800000001</v>
      </c>
      <c r="BM65" s="471"/>
      <c r="BN65" s="471">
        <v>0</v>
      </c>
      <c r="BO65" s="471">
        <v>91.68486</v>
      </c>
      <c r="BP65" s="471">
        <v>91.68486</v>
      </c>
      <c r="BQ65" s="471"/>
      <c r="BR65" s="471">
        <v>-39921.704099999995</v>
      </c>
      <c r="BS65" s="471">
        <v>-157165.42105</v>
      </c>
      <c r="BT65" s="471">
        <v>-197087.12514999995</v>
      </c>
      <c r="BU65" s="473" t="s">
        <v>649</v>
      </c>
      <c r="BV65" s="471">
        <v>-18200.132450000001</v>
      </c>
      <c r="BW65" s="471">
        <v>-121643.11171</v>
      </c>
      <c r="BX65" s="471">
        <v>-139843.24416</v>
      </c>
      <c r="BY65" s="471"/>
      <c r="BZ65" s="471">
        <v>-39921.704099999995</v>
      </c>
      <c r="CA65" s="471">
        <v>-157165.42105</v>
      </c>
      <c r="CB65" s="471">
        <v>-197087.12514999995</v>
      </c>
    </row>
    <row r="66" spans="1:81" s="24" customFormat="1" ht="9" customHeight="1">
      <c r="A66" s="473" t="s">
        <v>650</v>
      </c>
      <c r="B66" s="471">
        <v>-2284.0417499999999</v>
      </c>
      <c r="C66" s="471">
        <v>0</v>
      </c>
      <c r="D66" s="471">
        <v>-2284.0417499999999</v>
      </c>
      <c r="E66" s="471"/>
      <c r="F66" s="471">
        <v>0</v>
      </c>
      <c r="G66" s="471">
        <v>0</v>
      </c>
      <c r="H66" s="471">
        <v>0</v>
      </c>
      <c r="I66" s="471"/>
      <c r="J66" s="471">
        <v>0</v>
      </c>
      <c r="K66" s="471">
        <v>-67.563109999999995</v>
      </c>
      <c r="L66" s="471">
        <v>-67.563109999999995</v>
      </c>
      <c r="M66" s="473" t="s">
        <v>650</v>
      </c>
      <c r="N66" s="471">
        <v>0</v>
      </c>
      <c r="O66" s="471">
        <v>0</v>
      </c>
      <c r="P66" s="471">
        <v>0</v>
      </c>
      <c r="Q66" s="471"/>
      <c r="R66" s="471">
        <v>14.793470000000001</v>
      </c>
      <c r="S66" s="471">
        <v>0</v>
      </c>
      <c r="T66" s="471">
        <v>14.793470000000001</v>
      </c>
      <c r="U66" s="471"/>
      <c r="V66" s="471">
        <v>231315</v>
      </c>
      <c r="W66" s="471">
        <v>0</v>
      </c>
      <c r="X66" s="471">
        <v>231315</v>
      </c>
      <c r="Y66" s="473" t="s">
        <v>650</v>
      </c>
      <c r="Z66" s="471">
        <v>0</v>
      </c>
      <c r="AA66" s="471">
        <v>0</v>
      </c>
      <c r="AB66" s="471">
        <v>0</v>
      </c>
      <c r="AC66" s="471"/>
      <c r="AD66" s="471">
        <v>0</v>
      </c>
      <c r="AE66" s="471">
        <v>0</v>
      </c>
      <c r="AF66" s="471">
        <v>0</v>
      </c>
      <c r="AG66" s="471"/>
      <c r="AH66" s="471">
        <v>0</v>
      </c>
      <c r="AI66" s="471">
        <v>0</v>
      </c>
      <c r="AJ66" s="471">
        <v>0</v>
      </c>
      <c r="AK66" s="473" t="s">
        <v>650</v>
      </c>
      <c r="AL66" s="471">
        <v>0</v>
      </c>
      <c r="AM66" s="471">
        <v>0</v>
      </c>
      <c r="AN66" s="471">
        <v>0</v>
      </c>
      <c r="AO66" s="471"/>
      <c r="AP66" s="471">
        <v>0</v>
      </c>
      <c r="AQ66" s="471">
        <v>0</v>
      </c>
      <c r="AR66" s="471">
        <v>0</v>
      </c>
      <c r="AS66" s="471"/>
      <c r="AT66" s="471">
        <v>0</v>
      </c>
      <c r="AU66" s="471">
        <v>0</v>
      </c>
      <c r="AV66" s="471">
        <v>0</v>
      </c>
      <c r="AW66" s="473" t="s">
        <v>650</v>
      </c>
      <c r="AX66" s="471">
        <v>0</v>
      </c>
      <c r="AY66" s="471">
        <v>0</v>
      </c>
      <c r="AZ66" s="471">
        <v>0</v>
      </c>
      <c r="BA66" s="471"/>
      <c r="BB66" s="471">
        <v>1328.3064199999999</v>
      </c>
      <c r="BC66" s="471">
        <v>0</v>
      </c>
      <c r="BD66" s="471">
        <v>1328.3064199999999</v>
      </c>
      <c r="BE66" s="471"/>
      <c r="BF66" s="471">
        <v>0</v>
      </c>
      <c r="BG66" s="471">
        <v>0</v>
      </c>
      <c r="BH66" s="471">
        <v>0</v>
      </c>
      <c r="BI66" s="473" t="s">
        <v>650</v>
      </c>
      <c r="BJ66" s="471">
        <v>0</v>
      </c>
      <c r="BK66" s="471">
        <v>0</v>
      </c>
      <c r="BL66" s="471">
        <v>0</v>
      </c>
      <c r="BM66" s="471"/>
      <c r="BN66" s="471">
        <v>0</v>
      </c>
      <c r="BO66" s="471">
        <v>0</v>
      </c>
      <c r="BP66" s="471">
        <v>0</v>
      </c>
      <c r="BQ66" s="471"/>
      <c r="BR66" s="471">
        <v>230374.05814000001</v>
      </c>
      <c r="BS66" s="471">
        <v>-67.563109999999995</v>
      </c>
      <c r="BT66" s="471">
        <v>230306.49503000002</v>
      </c>
      <c r="BU66" s="473" t="s">
        <v>650</v>
      </c>
      <c r="BV66" s="471">
        <v>0</v>
      </c>
      <c r="BW66" s="471">
        <v>-67.563109999999995</v>
      </c>
      <c r="BX66" s="471">
        <v>-67.563109999999995</v>
      </c>
      <c r="BY66" s="471"/>
      <c r="BZ66" s="471">
        <v>230374.05814000001</v>
      </c>
      <c r="CA66" s="471">
        <v>-67.563109999999995</v>
      </c>
      <c r="CB66" s="471">
        <v>230306.49503000002</v>
      </c>
      <c r="CC66" s="468"/>
    </row>
    <row r="67" spans="1:81" s="24" customFormat="1" ht="9" customHeight="1">
      <c r="A67" s="473" t="s">
        <v>651</v>
      </c>
      <c r="B67" s="471">
        <v>14202.656349999999</v>
      </c>
      <c r="C67" s="471">
        <v>14068.357800000002</v>
      </c>
      <c r="D67" s="471">
        <v>28271.014149999999</v>
      </c>
      <c r="E67" s="471"/>
      <c r="F67" s="471">
        <v>600.31657000000007</v>
      </c>
      <c r="G67" s="471">
        <v>0</v>
      </c>
      <c r="H67" s="471">
        <v>600.31657000000007</v>
      </c>
      <c r="I67" s="471"/>
      <c r="J67" s="471">
        <v>-1423.1145300000001</v>
      </c>
      <c r="K67" s="471">
        <v>6491.72991</v>
      </c>
      <c r="L67" s="471">
        <v>5068.6153800000002</v>
      </c>
      <c r="M67" s="473" t="s">
        <v>651</v>
      </c>
      <c r="N67" s="471">
        <v>-2227.95534</v>
      </c>
      <c r="O67" s="471">
        <v>2674.4682199999997</v>
      </c>
      <c r="P67" s="471">
        <v>446.51288</v>
      </c>
      <c r="Q67" s="471"/>
      <c r="R67" s="471">
        <v>-1935.7901899999999</v>
      </c>
      <c r="S67" s="471">
        <v>614.12967000000003</v>
      </c>
      <c r="T67" s="471">
        <v>-1321.6605199999999</v>
      </c>
      <c r="U67" s="471"/>
      <c r="V67" s="471">
        <v>3844.5541600000001</v>
      </c>
      <c r="W67" s="471">
        <v>-408.45208000000002</v>
      </c>
      <c r="X67" s="471">
        <v>3436.1020800000001</v>
      </c>
      <c r="Y67" s="473" t="s">
        <v>651</v>
      </c>
      <c r="Z67" s="471">
        <v>-1.1799999999999998E-3</v>
      </c>
      <c r="AA67" s="471">
        <v>0</v>
      </c>
      <c r="AB67" s="471">
        <v>-1.1799999999999998E-3</v>
      </c>
      <c r="AC67" s="471"/>
      <c r="AD67" s="471">
        <v>2736.8757700000001</v>
      </c>
      <c r="AE67" s="471">
        <v>493.66088000000002</v>
      </c>
      <c r="AF67" s="471">
        <v>3230.53665</v>
      </c>
      <c r="AG67" s="471"/>
      <c r="AH67" s="471">
        <v>0</v>
      </c>
      <c r="AI67" s="471">
        <v>0</v>
      </c>
      <c r="AJ67" s="471">
        <v>0</v>
      </c>
      <c r="AK67" s="473" t="s">
        <v>651</v>
      </c>
      <c r="AL67" s="471">
        <v>-405.42935999999997</v>
      </c>
      <c r="AM67" s="471">
        <v>-6.7872200000000005</v>
      </c>
      <c r="AN67" s="471">
        <v>-412.21658000000002</v>
      </c>
      <c r="AO67" s="471"/>
      <c r="AP67" s="471">
        <v>4603.8803899999994</v>
      </c>
      <c r="AQ67" s="471">
        <v>5.2698400000000003</v>
      </c>
      <c r="AR67" s="471">
        <v>4609.1502300000002</v>
      </c>
      <c r="AS67" s="471"/>
      <c r="AT67" s="471">
        <v>-117.92036</v>
      </c>
      <c r="AU67" s="471">
        <v>0</v>
      </c>
      <c r="AV67" s="471">
        <v>-117.92036</v>
      </c>
      <c r="AW67" s="473" t="s">
        <v>651</v>
      </c>
      <c r="AX67" s="471">
        <v>2253.9346299999997</v>
      </c>
      <c r="AY67" s="471">
        <v>0</v>
      </c>
      <c r="AZ67" s="471">
        <v>2253.9346299999997</v>
      </c>
      <c r="BA67" s="471"/>
      <c r="BB67" s="471">
        <v>0</v>
      </c>
      <c r="BC67" s="471">
        <v>0</v>
      </c>
      <c r="BD67" s="471">
        <v>0</v>
      </c>
      <c r="BE67" s="471"/>
      <c r="BF67" s="471">
        <v>0</v>
      </c>
      <c r="BG67" s="471">
        <v>0</v>
      </c>
      <c r="BH67" s="471">
        <v>0</v>
      </c>
      <c r="BI67" s="473" t="s">
        <v>651</v>
      </c>
      <c r="BJ67" s="471">
        <v>0.59265000000000001</v>
      </c>
      <c r="BK67" s="471">
        <v>0.23648000000000002</v>
      </c>
      <c r="BL67" s="471">
        <v>0.82913000000000003</v>
      </c>
      <c r="BM67" s="471"/>
      <c r="BN67" s="471">
        <v>0</v>
      </c>
      <c r="BO67" s="471">
        <v>0</v>
      </c>
      <c r="BP67" s="471">
        <v>0</v>
      </c>
      <c r="BQ67" s="471"/>
      <c r="BR67" s="471">
        <v>22132.599559999999</v>
      </c>
      <c r="BS67" s="471">
        <v>23932.613499999999</v>
      </c>
      <c r="BT67" s="471">
        <v>46065.213060000009</v>
      </c>
      <c r="BU67" s="473" t="s">
        <v>651</v>
      </c>
      <c r="BV67" s="471">
        <v>-1423.1145300000001</v>
      </c>
      <c r="BW67" s="471">
        <v>6491.72991</v>
      </c>
      <c r="BX67" s="471">
        <v>5068.6153800000002</v>
      </c>
      <c r="BY67" s="471"/>
      <c r="BZ67" s="471">
        <v>22132.599559999999</v>
      </c>
      <c r="CA67" s="471">
        <v>23932.613499999999</v>
      </c>
      <c r="CB67" s="471">
        <v>46065.213060000009</v>
      </c>
      <c r="CC67" s="468"/>
    </row>
    <row r="68" spans="1:81" s="24" customFormat="1" ht="9" customHeight="1">
      <c r="A68" s="473" t="s">
        <v>652</v>
      </c>
      <c r="B68" s="471">
        <v>1596.0283999999999</v>
      </c>
      <c r="C68" s="471">
        <v>0</v>
      </c>
      <c r="D68" s="471">
        <v>1596.0283999999999</v>
      </c>
      <c r="E68" s="471"/>
      <c r="F68" s="471">
        <v>754.31702000000007</v>
      </c>
      <c r="G68" s="471">
        <v>0</v>
      </c>
      <c r="H68" s="471">
        <v>754.31702000000007</v>
      </c>
      <c r="I68" s="471"/>
      <c r="J68" s="471">
        <v>-20610.21026</v>
      </c>
      <c r="K68" s="471">
        <v>0</v>
      </c>
      <c r="L68" s="471">
        <v>-20610.21026</v>
      </c>
      <c r="M68" s="473" t="s">
        <v>652</v>
      </c>
      <c r="N68" s="471">
        <v>376.96441000000004</v>
      </c>
      <c r="O68" s="471">
        <v>0</v>
      </c>
      <c r="P68" s="471">
        <v>376.96441000000004</v>
      </c>
      <c r="Q68" s="471"/>
      <c r="R68" s="471">
        <v>-6031.2267099999999</v>
      </c>
      <c r="S68" s="471">
        <v>0</v>
      </c>
      <c r="T68" s="471">
        <v>-6031.2267099999999</v>
      </c>
      <c r="U68" s="471"/>
      <c r="V68" s="471">
        <v>16112.06106</v>
      </c>
      <c r="W68" s="471">
        <v>0</v>
      </c>
      <c r="X68" s="471">
        <v>16112.06106</v>
      </c>
      <c r="Y68" s="473" t="s">
        <v>652</v>
      </c>
      <c r="Z68" s="471">
        <v>0</v>
      </c>
      <c r="AA68" s="471">
        <v>0</v>
      </c>
      <c r="AB68" s="471">
        <v>0</v>
      </c>
      <c r="AC68" s="471"/>
      <c r="AD68" s="471">
        <v>3454.0164599999998</v>
      </c>
      <c r="AE68" s="471">
        <v>0</v>
      </c>
      <c r="AF68" s="471">
        <v>3454.0164599999998</v>
      </c>
      <c r="AG68" s="471"/>
      <c r="AH68" s="471">
        <v>9.5206</v>
      </c>
      <c r="AI68" s="471">
        <v>0</v>
      </c>
      <c r="AJ68" s="471">
        <v>9.5206</v>
      </c>
      <c r="AK68" s="473" t="s">
        <v>652</v>
      </c>
      <c r="AL68" s="471">
        <v>1629.6344999999999</v>
      </c>
      <c r="AM68" s="471">
        <v>0</v>
      </c>
      <c r="AN68" s="471">
        <v>1629.6344999999999</v>
      </c>
      <c r="AO68" s="471"/>
      <c r="AP68" s="471">
        <v>0</v>
      </c>
      <c r="AQ68" s="471">
        <v>0</v>
      </c>
      <c r="AR68" s="471">
        <v>0</v>
      </c>
      <c r="AS68" s="471"/>
      <c r="AT68" s="471">
        <v>1082.1322</v>
      </c>
      <c r="AU68" s="471">
        <v>0</v>
      </c>
      <c r="AV68" s="471">
        <v>1082.1322</v>
      </c>
      <c r="AW68" s="473" t="s">
        <v>652</v>
      </c>
      <c r="AX68" s="471">
        <v>0</v>
      </c>
      <c r="AY68" s="471">
        <v>0</v>
      </c>
      <c r="AZ68" s="471">
        <v>0</v>
      </c>
      <c r="BA68" s="471"/>
      <c r="BB68" s="471">
        <v>0</v>
      </c>
      <c r="BC68" s="471">
        <v>0</v>
      </c>
      <c r="BD68" s="471">
        <v>0</v>
      </c>
      <c r="BE68" s="471"/>
      <c r="BF68" s="471">
        <v>0</v>
      </c>
      <c r="BG68" s="471">
        <v>0</v>
      </c>
      <c r="BH68" s="471">
        <v>0</v>
      </c>
      <c r="BI68" s="473" t="s">
        <v>652</v>
      </c>
      <c r="BJ68" s="471">
        <v>0</v>
      </c>
      <c r="BK68" s="471">
        <v>0</v>
      </c>
      <c r="BL68" s="471">
        <v>0</v>
      </c>
      <c r="BM68" s="471"/>
      <c r="BN68" s="471">
        <v>0</v>
      </c>
      <c r="BO68" s="471">
        <v>0</v>
      </c>
      <c r="BP68" s="471">
        <v>0</v>
      </c>
      <c r="BQ68" s="471"/>
      <c r="BR68" s="471">
        <v>-1626.7623199999971</v>
      </c>
      <c r="BS68" s="471">
        <v>0</v>
      </c>
      <c r="BT68" s="471">
        <v>-1626.7623199999971</v>
      </c>
      <c r="BU68" s="473" t="s">
        <v>652</v>
      </c>
      <c r="BV68" s="471">
        <v>-20610.21026</v>
      </c>
      <c r="BW68" s="471">
        <v>0</v>
      </c>
      <c r="BX68" s="471">
        <v>-20610.21026</v>
      </c>
      <c r="BY68" s="471"/>
      <c r="BZ68" s="471">
        <v>-1626.762319999998</v>
      </c>
      <c r="CA68" s="471">
        <v>0</v>
      </c>
      <c r="CB68" s="471">
        <v>-1626.762319999998</v>
      </c>
    </row>
    <row r="69" spans="1:81" s="24" customFormat="1" ht="9" customHeight="1">
      <c r="A69" s="473" t="s">
        <v>653</v>
      </c>
      <c r="B69" s="471">
        <v>3928.4859300000003</v>
      </c>
      <c r="C69" s="471">
        <v>6402.2184699999998</v>
      </c>
      <c r="D69" s="471">
        <v>10330.704400000001</v>
      </c>
      <c r="E69" s="471"/>
      <c r="F69" s="471">
        <v>2418.16363</v>
      </c>
      <c r="G69" s="471">
        <v>-2.2527499999999998</v>
      </c>
      <c r="H69" s="471">
        <v>2415.9108799999999</v>
      </c>
      <c r="I69" s="471"/>
      <c r="J69" s="471">
        <v>93984.065549999999</v>
      </c>
      <c r="K69" s="471">
        <v>5440.3498099999997</v>
      </c>
      <c r="L69" s="471">
        <v>99424.415359999999</v>
      </c>
      <c r="M69" s="473" t="s">
        <v>653</v>
      </c>
      <c r="N69" s="471">
        <v>773.64430000000004</v>
      </c>
      <c r="O69" s="471">
        <v>58.765630000000002</v>
      </c>
      <c r="P69" s="471">
        <v>832.40993000000003</v>
      </c>
      <c r="Q69" s="471"/>
      <c r="R69" s="471">
        <v>759.34937000000002</v>
      </c>
      <c r="S69" s="471">
        <v>0</v>
      </c>
      <c r="T69" s="471">
        <v>759.34937000000002</v>
      </c>
      <c r="U69" s="471"/>
      <c r="V69" s="471">
        <v>4003.21641</v>
      </c>
      <c r="W69" s="471">
        <v>-14.4491</v>
      </c>
      <c r="X69" s="471">
        <v>3988.7673100000002</v>
      </c>
      <c r="Y69" s="473" t="s">
        <v>653</v>
      </c>
      <c r="Z69" s="471">
        <v>285.54265000000004</v>
      </c>
      <c r="AA69" s="471">
        <v>0</v>
      </c>
      <c r="AB69" s="471">
        <v>285.54265000000004</v>
      </c>
      <c r="AC69" s="471"/>
      <c r="AD69" s="471">
        <v>2580.9807000000001</v>
      </c>
      <c r="AE69" s="471">
        <v>1492.01585</v>
      </c>
      <c r="AF69" s="471">
        <v>4072.9965499999998</v>
      </c>
      <c r="AG69" s="471"/>
      <c r="AH69" s="471">
        <v>-492.53714000000002</v>
      </c>
      <c r="AI69" s="471">
        <v>0</v>
      </c>
      <c r="AJ69" s="471">
        <v>-492.53714000000002</v>
      </c>
      <c r="AK69" s="473" t="s">
        <v>653</v>
      </c>
      <c r="AL69" s="471">
        <v>514.54092000000003</v>
      </c>
      <c r="AM69" s="471">
        <v>47.189260000000004</v>
      </c>
      <c r="AN69" s="471">
        <v>561.73018000000002</v>
      </c>
      <c r="AO69" s="471"/>
      <c r="AP69" s="471">
        <v>389.14122000000003</v>
      </c>
      <c r="AQ69" s="471">
        <v>0</v>
      </c>
      <c r="AR69" s="471">
        <v>389.14122000000003</v>
      </c>
      <c r="AS69" s="471"/>
      <c r="AT69" s="471">
        <v>0</v>
      </c>
      <c r="AU69" s="471">
        <v>0</v>
      </c>
      <c r="AV69" s="471">
        <v>0</v>
      </c>
      <c r="AW69" s="473" t="s">
        <v>653</v>
      </c>
      <c r="AX69" s="471">
        <v>1773.3353999999999</v>
      </c>
      <c r="AY69" s="471">
        <v>0</v>
      </c>
      <c r="AZ69" s="471">
        <v>1773.3353999999999</v>
      </c>
      <c r="BA69" s="471"/>
      <c r="BB69" s="471">
        <v>3020.5592799999999</v>
      </c>
      <c r="BC69" s="471">
        <v>0</v>
      </c>
      <c r="BD69" s="471">
        <v>3020.5592799999999</v>
      </c>
      <c r="BE69" s="471"/>
      <c r="BF69" s="471">
        <v>0</v>
      </c>
      <c r="BG69" s="471">
        <v>-1.30125</v>
      </c>
      <c r="BH69" s="471">
        <v>-1.30125</v>
      </c>
      <c r="BI69" s="473" t="s">
        <v>653</v>
      </c>
      <c r="BJ69" s="471">
        <v>0</v>
      </c>
      <c r="BK69" s="471">
        <v>-8.1350000000000006E-2</v>
      </c>
      <c r="BL69" s="471">
        <v>-8.1350000000000006E-2</v>
      </c>
      <c r="BM69" s="471"/>
      <c r="BN69" s="471">
        <v>24.75</v>
      </c>
      <c r="BO69" s="471">
        <v>0.80657000000000001</v>
      </c>
      <c r="BP69" s="471">
        <v>25.556570000000001</v>
      </c>
      <c r="BQ69" s="471"/>
      <c r="BR69" s="471">
        <v>113963.23822</v>
      </c>
      <c r="BS69" s="471">
        <v>13423.261139999999</v>
      </c>
      <c r="BT69" s="471">
        <v>127386.49935999999</v>
      </c>
      <c r="BU69" s="473" t="s">
        <v>653</v>
      </c>
      <c r="BV69" s="471">
        <v>93984.065549999999</v>
      </c>
      <c r="BW69" s="471">
        <v>5440.3498099999997</v>
      </c>
      <c r="BX69" s="471">
        <v>99424.415359999999</v>
      </c>
      <c r="BY69" s="471"/>
      <c r="BZ69" s="471">
        <v>113963.23822</v>
      </c>
      <c r="CA69" s="471">
        <v>13423.261139999999</v>
      </c>
      <c r="CB69" s="471">
        <v>127386.49935999999</v>
      </c>
    </row>
    <row r="70" spans="1:81" s="24" customFormat="1" ht="9" customHeight="1">
      <c r="A70" s="473" t="s">
        <v>654</v>
      </c>
      <c r="B70" s="471">
        <v>107657.79621</v>
      </c>
      <c r="C70" s="471">
        <v>0</v>
      </c>
      <c r="D70" s="471">
        <v>107657.79621</v>
      </c>
      <c r="E70" s="471"/>
      <c r="F70" s="471">
        <v>2535.8523500000001</v>
      </c>
      <c r="G70" s="471">
        <v>0</v>
      </c>
      <c r="H70" s="471">
        <v>2535.8523500000001</v>
      </c>
      <c r="I70" s="471"/>
      <c r="J70" s="471">
        <v>79752.71540999999</v>
      </c>
      <c r="K70" s="471">
        <v>0</v>
      </c>
      <c r="L70" s="471">
        <v>79752.71540999999</v>
      </c>
      <c r="M70" s="473" t="s">
        <v>654</v>
      </c>
      <c r="N70" s="471">
        <v>5970.3978399999996</v>
      </c>
      <c r="O70" s="471">
        <v>0</v>
      </c>
      <c r="P70" s="471">
        <v>5970.3978399999996</v>
      </c>
      <c r="Q70" s="471"/>
      <c r="R70" s="471">
        <v>10389.496939999999</v>
      </c>
      <c r="S70" s="471">
        <v>0</v>
      </c>
      <c r="T70" s="471">
        <v>10389.496939999999</v>
      </c>
      <c r="U70" s="471"/>
      <c r="V70" s="471">
        <v>26945.331850000002</v>
      </c>
      <c r="W70" s="471">
        <v>0</v>
      </c>
      <c r="X70" s="471">
        <v>26945.331850000002</v>
      </c>
      <c r="Y70" s="473" t="s">
        <v>654</v>
      </c>
      <c r="Z70" s="471">
        <v>3815.4722900000002</v>
      </c>
      <c r="AA70" s="471">
        <v>0</v>
      </c>
      <c r="AB70" s="471">
        <v>3815.4722900000002</v>
      </c>
      <c r="AC70" s="471"/>
      <c r="AD70" s="471">
        <v>60688.414159999993</v>
      </c>
      <c r="AE70" s="471">
        <v>0</v>
      </c>
      <c r="AF70" s="471">
        <v>60688.414159999993</v>
      </c>
      <c r="AG70" s="471"/>
      <c r="AH70" s="471">
        <v>13431.734490000001</v>
      </c>
      <c r="AI70" s="471">
        <v>0</v>
      </c>
      <c r="AJ70" s="471">
        <v>13431.734490000001</v>
      </c>
      <c r="AK70" s="473" t="s">
        <v>654</v>
      </c>
      <c r="AL70" s="471">
        <v>1725.0107399999999</v>
      </c>
      <c r="AM70" s="471">
        <v>0</v>
      </c>
      <c r="AN70" s="471">
        <v>1725.0107399999999</v>
      </c>
      <c r="AO70" s="471"/>
      <c r="AP70" s="471">
        <v>9109.8334900000009</v>
      </c>
      <c r="AQ70" s="471">
        <v>0</v>
      </c>
      <c r="AR70" s="471">
        <v>9109.8334900000009</v>
      </c>
      <c r="AS70" s="471"/>
      <c r="AT70" s="471">
        <v>1951.4858399999998</v>
      </c>
      <c r="AU70" s="471">
        <v>0</v>
      </c>
      <c r="AV70" s="471">
        <v>1951.4858399999998</v>
      </c>
      <c r="AW70" s="473" t="s">
        <v>654</v>
      </c>
      <c r="AX70" s="471">
        <v>2615.4809</v>
      </c>
      <c r="AY70" s="471">
        <v>0</v>
      </c>
      <c r="AZ70" s="471">
        <v>2615.4809</v>
      </c>
      <c r="BA70" s="471"/>
      <c r="BB70" s="471">
        <v>4469.58403</v>
      </c>
      <c r="BC70" s="471">
        <v>0</v>
      </c>
      <c r="BD70" s="471">
        <v>4469.58403</v>
      </c>
      <c r="BE70" s="471"/>
      <c r="BF70" s="471">
        <v>287.23128000000003</v>
      </c>
      <c r="BG70" s="471">
        <v>0</v>
      </c>
      <c r="BH70" s="471">
        <v>287.23128000000003</v>
      </c>
      <c r="BI70" s="473" t="s">
        <v>654</v>
      </c>
      <c r="BJ70" s="471">
        <v>1603.6866</v>
      </c>
      <c r="BK70" s="471">
        <v>0</v>
      </c>
      <c r="BL70" s="471">
        <v>1603.6866</v>
      </c>
      <c r="BM70" s="471"/>
      <c r="BN70" s="471">
        <v>1005.92035</v>
      </c>
      <c r="BO70" s="471">
        <v>0</v>
      </c>
      <c r="BP70" s="471">
        <v>1005.92035</v>
      </c>
      <c r="BQ70" s="471"/>
      <c r="BR70" s="471">
        <v>333955.44477</v>
      </c>
      <c r="BS70" s="471">
        <v>0</v>
      </c>
      <c r="BT70" s="471">
        <v>333955.44477</v>
      </c>
      <c r="BU70" s="473" t="s">
        <v>654</v>
      </c>
      <c r="BV70" s="471">
        <v>79752.71540999999</v>
      </c>
      <c r="BW70" s="471">
        <v>569.20365000000004</v>
      </c>
      <c r="BX70" s="471">
        <v>80321.91906</v>
      </c>
      <c r="BY70" s="471"/>
      <c r="BZ70" s="471">
        <v>333955.44477</v>
      </c>
      <c r="CA70" s="471">
        <v>569.20365000000004</v>
      </c>
      <c r="CB70" s="471">
        <v>334524.64841999998</v>
      </c>
    </row>
    <row r="71" spans="1:81" s="24" customFormat="1" ht="9" customHeight="1">
      <c r="A71" s="473" t="s">
        <v>655</v>
      </c>
      <c r="B71" s="471">
        <v>133185.69458000001</v>
      </c>
      <c r="C71" s="471">
        <v>0</v>
      </c>
      <c r="D71" s="471">
        <v>133185.69458000001</v>
      </c>
      <c r="E71" s="471"/>
      <c r="F71" s="471">
        <v>1665.2192000000002</v>
      </c>
      <c r="G71" s="471">
        <v>0</v>
      </c>
      <c r="H71" s="471">
        <v>1665.2192000000002</v>
      </c>
      <c r="I71" s="471"/>
      <c r="J71" s="471">
        <v>222629.19093000001</v>
      </c>
      <c r="K71" s="471">
        <v>0</v>
      </c>
      <c r="L71" s="471">
        <v>222629.19093000001</v>
      </c>
      <c r="M71" s="473" t="s">
        <v>655</v>
      </c>
      <c r="N71" s="471">
        <v>7321.4621299999999</v>
      </c>
      <c r="O71" s="471">
        <v>0</v>
      </c>
      <c r="P71" s="471">
        <v>7321.4621299999999</v>
      </c>
      <c r="Q71" s="471"/>
      <c r="R71" s="471">
        <v>20723.564549999999</v>
      </c>
      <c r="S71" s="471">
        <v>0</v>
      </c>
      <c r="T71" s="471">
        <v>20723.564549999999</v>
      </c>
      <c r="U71" s="471"/>
      <c r="V71" s="471">
        <v>35959.419689999995</v>
      </c>
      <c r="W71" s="471">
        <v>0</v>
      </c>
      <c r="X71" s="471">
        <v>35959.419689999995</v>
      </c>
      <c r="Y71" s="473" t="s">
        <v>655</v>
      </c>
      <c r="Z71" s="471">
        <v>209.21641</v>
      </c>
      <c r="AA71" s="471">
        <v>0</v>
      </c>
      <c r="AB71" s="471">
        <v>209.21641</v>
      </c>
      <c r="AC71" s="471"/>
      <c r="AD71" s="471">
        <v>132256.33183000001</v>
      </c>
      <c r="AE71" s="471">
        <v>0</v>
      </c>
      <c r="AF71" s="471">
        <v>132256.33183000001</v>
      </c>
      <c r="AG71" s="471"/>
      <c r="AH71" s="471">
        <v>28889.385549999999</v>
      </c>
      <c r="AI71" s="471">
        <v>0</v>
      </c>
      <c r="AJ71" s="471">
        <v>28889.385549999999</v>
      </c>
      <c r="AK71" s="473" t="s">
        <v>655</v>
      </c>
      <c r="AL71" s="471">
        <v>2229.8119500000003</v>
      </c>
      <c r="AM71" s="471">
        <v>0</v>
      </c>
      <c r="AN71" s="471">
        <v>2229.8119500000003</v>
      </c>
      <c r="AO71" s="471"/>
      <c r="AP71" s="471">
        <v>35521.047909999994</v>
      </c>
      <c r="AQ71" s="471">
        <v>0</v>
      </c>
      <c r="AR71" s="471">
        <v>35521.047909999994</v>
      </c>
      <c r="AS71" s="471"/>
      <c r="AT71" s="471">
        <v>8232.6935099999992</v>
      </c>
      <c r="AU71" s="471">
        <v>0</v>
      </c>
      <c r="AV71" s="471">
        <v>8232.6935099999992</v>
      </c>
      <c r="AW71" s="473" t="s">
        <v>655</v>
      </c>
      <c r="AX71" s="471">
        <v>22527.090579999996</v>
      </c>
      <c r="AY71" s="471">
        <v>0</v>
      </c>
      <c r="AZ71" s="471">
        <v>22527.090579999996</v>
      </c>
      <c r="BA71" s="471"/>
      <c r="BB71" s="471">
        <v>1040.81394</v>
      </c>
      <c r="BC71" s="471">
        <v>0</v>
      </c>
      <c r="BD71" s="471">
        <v>1040.81394</v>
      </c>
      <c r="BE71" s="471"/>
      <c r="BF71" s="471">
        <v>0</v>
      </c>
      <c r="BG71" s="471">
        <v>0</v>
      </c>
      <c r="BH71" s="471">
        <v>0</v>
      </c>
      <c r="BI71" s="473" t="s">
        <v>655</v>
      </c>
      <c r="BJ71" s="471">
        <v>589.74122999999997</v>
      </c>
      <c r="BK71" s="471">
        <v>0</v>
      </c>
      <c r="BL71" s="471">
        <v>589.74122999999997</v>
      </c>
      <c r="BM71" s="471"/>
      <c r="BN71" s="471">
        <v>6958.8622800000003</v>
      </c>
      <c r="BO71" s="471">
        <v>0</v>
      </c>
      <c r="BP71" s="471">
        <v>6958.8622800000003</v>
      </c>
      <c r="BQ71" s="471"/>
      <c r="BR71" s="471">
        <v>659939.54627000005</v>
      </c>
      <c r="BS71" s="471">
        <v>0</v>
      </c>
      <c r="BT71" s="471">
        <v>659939.54627000005</v>
      </c>
      <c r="BU71" s="473" t="s">
        <v>655</v>
      </c>
      <c r="BV71" s="471">
        <v>222629.19093000001</v>
      </c>
      <c r="BW71" s="471">
        <v>1992.1838500000001</v>
      </c>
      <c r="BX71" s="471">
        <v>224621.37478000001</v>
      </c>
      <c r="BY71" s="471"/>
      <c r="BZ71" s="471">
        <v>659939.54627000005</v>
      </c>
      <c r="CA71" s="471">
        <v>1992.1838500000001</v>
      </c>
      <c r="CB71" s="471">
        <v>661931.73011999996</v>
      </c>
    </row>
    <row r="72" spans="1:81" s="24" customFormat="1" ht="5.0999999999999996" customHeight="1">
      <c r="A72" s="473"/>
      <c r="B72" s="471"/>
      <c r="C72" s="471"/>
      <c r="D72" s="471"/>
      <c r="E72" s="471"/>
      <c r="F72" s="471"/>
      <c r="G72" s="471"/>
      <c r="H72" s="471"/>
      <c r="I72" s="471"/>
      <c r="J72" s="471"/>
      <c r="K72" s="471"/>
      <c r="L72" s="471"/>
      <c r="M72" s="473"/>
      <c r="N72" s="471"/>
      <c r="O72" s="471"/>
      <c r="P72" s="471"/>
      <c r="Q72" s="471"/>
      <c r="R72" s="471"/>
      <c r="S72" s="471"/>
      <c r="T72" s="471"/>
      <c r="U72" s="471"/>
      <c r="V72" s="471"/>
      <c r="W72" s="471"/>
      <c r="X72" s="471"/>
      <c r="Y72" s="473"/>
      <c r="Z72" s="471"/>
      <c r="AA72" s="471"/>
      <c r="AB72" s="471"/>
      <c r="AC72" s="471"/>
      <c r="AD72" s="471"/>
      <c r="AE72" s="471"/>
      <c r="AF72" s="471"/>
      <c r="AG72" s="471"/>
      <c r="AH72" s="471"/>
      <c r="AI72" s="471"/>
      <c r="AJ72" s="471"/>
      <c r="AK72" s="473"/>
      <c r="AL72" s="471"/>
      <c r="AM72" s="471"/>
      <c r="AN72" s="471"/>
      <c r="AO72" s="471"/>
      <c r="AP72" s="471"/>
      <c r="AQ72" s="471"/>
      <c r="AR72" s="471"/>
      <c r="AS72" s="471"/>
      <c r="AT72" s="471"/>
      <c r="AU72" s="471"/>
      <c r="AV72" s="471"/>
      <c r="AW72" s="473"/>
      <c r="AX72" s="471"/>
      <c r="AY72" s="471"/>
      <c r="AZ72" s="471"/>
      <c r="BA72" s="471"/>
      <c r="BB72" s="471"/>
      <c r="BC72" s="471"/>
      <c r="BD72" s="471"/>
      <c r="BE72" s="471"/>
      <c r="BF72" s="471"/>
      <c r="BG72" s="471"/>
      <c r="BH72" s="471"/>
      <c r="BI72" s="473"/>
      <c r="BJ72" s="471"/>
      <c r="BK72" s="471"/>
      <c r="BL72" s="471"/>
      <c r="BM72" s="471"/>
      <c r="BN72" s="471"/>
      <c r="BO72" s="471"/>
      <c r="BP72" s="471"/>
      <c r="BQ72" s="471"/>
      <c r="BR72" s="471"/>
      <c r="BS72" s="471"/>
      <c r="BT72" s="471"/>
      <c r="BU72" s="473"/>
      <c r="BV72" s="471"/>
      <c r="BW72" s="471"/>
      <c r="BX72" s="471"/>
      <c r="BY72" s="471"/>
      <c r="BZ72" s="471"/>
      <c r="CA72" s="471"/>
      <c r="CB72" s="471"/>
    </row>
    <row r="73" spans="1:81" s="18" customFormat="1" ht="9.75" customHeight="1">
      <c r="A73" s="466" t="s">
        <v>656</v>
      </c>
      <c r="B73" s="467">
        <v>-16256.817369999999</v>
      </c>
      <c r="C73" s="467">
        <v>-4664.4449000000004</v>
      </c>
      <c r="D73" s="467">
        <v>-20921.262269999999</v>
      </c>
      <c r="E73" s="467"/>
      <c r="F73" s="467">
        <v>1360.9782299999999</v>
      </c>
      <c r="G73" s="467">
        <v>-20.722650000000002</v>
      </c>
      <c r="H73" s="467">
        <v>1340.25558</v>
      </c>
      <c r="I73" s="467"/>
      <c r="J73" s="467">
        <v>-104760.79191</v>
      </c>
      <c r="K73" s="467">
        <v>76810.633310000005</v>
      </c>
      <c r="L73" s="467">
        <v>-27950.158600000002</v>
      </c>
      <c r="M73" s="466" t="s">
        <v>656</v>
      </c>
      <c r="N73" s="467">
        <v>-43795.305380000005</v>
      </c>
      <c r="O73" s="467">
        <v>34474.229880000006</v>
      </c>
      <c r="P73" s="467">
        <v>-9321.0755000000008</v>
      </c>
      <c r="Q73" s="467"/>
      <c r="R73" s="467">
        <v>-12437.44533</v>
      </c>
      <c r="S73" s="467">
        <v>-3456.3643999999999</v>
      </c>
      <c r="T73" s="467">
        <v>-15893.809730000001</v>
      </c>
      <c r="U73" s="467"/>
      <c r="V73" s="467">
        <v>6068.0460700000003</v>
      </c>
      <c r="W73" s="467">
        <v>8928.9188800000011</v>
      </c>
      <c r="X73" s="467">
        <v>14996.96495</v>
      </c>
      <c r="Y73" s="466" t="s">
        <v>656</v>
      </c>
      <c r="Z73" s="467">
        <v>15857.62725</v>
      </c>
      <c r="AA73" s="467">
        <v>0</v>
      </c>
      <c r="AB73" s="467">
        <v>15857.62725</v>
      </c>
      <c r="AC73" s="467"/>
      <c r="AD73" s="467">
        <v>-15948.73466</v>
      </c>
      <c r="AE73" s="467">
        <v>36165.214399999997</v>
      </c>
      <c r="AF73" s="467">
        <v>20216.479739999999</v>
      </c>
      <c r="AG73" s="467"/>
      <c r="AH73" s="467">
        <v>-47739.732229999994</v>
      </c>
      <c r="AI73" s="467">
        <v>696.89321999999993</v>
      </c>
      <c r="AJ73" s="467">
        <v>-47042.839009999996</v>
      </c>
      <c r="AK73" s="466" t="s">
        <v>656</v>
      </c>
      <c r="AL73" s="467">
        <v>-725.66555000000005</v>
      </c>
      <c r="AM73" s="467">
        <v>1155.45514</v>
      </c>
      <c r="AN73" s="467">
        <v>429.78959000000003</v>
      </c>
      <c r="AO73" s="467"/>
      <c r="AP73" s="467">
        <v>19978.178889999999</v>
      </c>
      <c r="AQ73" s="467">
        <v>27461.86148</v>
      </c>
      <c r="AR73" s="467">
        <v>47440.040369999995</v>
      </c>
      <c r="AS73" s="467"/>
      <c r="AT73" s="467">
        <v>1994.95731</v>
      </c>
      <c r="AU73" s="467">
        <v>0</v>
      </c>
      <c r="AV73" s="467">
        <v>1994.95731</v>
      </c>
      <c r="AW73" s="466" t="s">
        <v>656</v>
      </c>
      <c r="AX73" s="467">
        <v>17474.935870000001</v>
      </c>
      <c r="AY73" s="467">
        <v>3834.41273</v>
      </c>
      <c r="AZ73" s="467">
        <v>21309.348600000001</v>
      </c>
      <c r="BA73" s="467"/>
      <c r="BB73" s="467">
        <v>-643.47703999999999</v>
      </c>
      <c r="BC73" s="467">
        <v>178.42074</v>
      </c>
      <c r="BD73" s="467">
        <v>-465.05629999999996</v>
      </c>
      <c r="BE73" s="467"/>
      <c r="BF73" s="467">
        <v>-459.67367999999999</v>
      </c>
      <c r="BG73" s="467">
        <v>25.939049999999998</v>
      </c>
      <c r="BH73" s="467">
        <v>-433.73462999999998</v>
      </c>
      <c r="BI73" s="466" t="s">
        <v>656</v>
      </c>
      <c r="BJ73" s="467">
        <v>-53.222940000000001</v>
      </c>
      <c r="BK73" s="467">
        <v>-11.10675</v>
      </c>
      <c r="BL73" s="467">
        <v>-64.329689999999999</v>
      </c>
      <c r="BM73" s="467"/>
      <c r="BN73" s="467">
        <v>0.10897</v>
      </c>
      <c r="BO73" s="467">
        <v>-15.72972</v>
      </c>
      <c r="BP73" s="467">
        <v>-15.620749999999999</v>
      </c>
      <c r="BQ73" s="467"/>
      <c r="BR73" s="467">
        <v>-180086.03349999999</v>
      </c>
      <c r="BS73" s="467">
        <v>181563.61040999999</v>
      </c>
      <c r="BT73" s="467">
        <v>1477.5769099999923</v>
      </c>
      <c r="BU73" s="466" t="s">
        <v>656</v>
      </c>
      <c r="BV73" s="467">
        <v>-104760.79191</v>
      </c>
      <c r="BW73" s="467">
        <v>76792.66459</v>
      </c>
      <c r="BX73" s="467">
        <v>-27968.12732</v>
      </c>
      <c r="BY73" s="467"/>
      <c r="BZ73" s="467">
        <v>-180086.03349999999</v>
      </c>
      <c r="CA73" s="467">
        <v>181545.64168999999</v>
      </c>
      <c r="CB73" s="467">
        <v>1459.6081899999954</v>
      </c>
    </row>
    <row r="74" spans="1:81" s="24" customFormat="1" ht="5.0999999999999996" customHeight="1">
      <c r="A74" s="473"/>
      <c r="B74" s="471"/>
      <c r="C74" s="471"/>
      <c r="D74" s="471"/>
      <c r="E74" s="471"/>
      <c r="F74" s="471"/>
      <c r="G74" s="471"/>
      <c r="H74" s="471"/>
      <c r="I74" s="471"/>
      <c r="J74" s="471"/>
      <c r="K74" s="471"/>
      <c r="L74" s="471"/>
      <c r="M74" s="473"/>
      <c r="N74" s="471"/>
      <c r="O74" s="471"/>
      <c r="P74" s="471"/>
      <c r="Q74" s="471"/>
      <c r="R74" s="471"/>
      <c r="S74" s="471"/>
      <c r="T74" s="471"/>
      <c r="U74" s="471"/>
      <c r="V74" s="471"/>
      <c r="W74" s="471"/>
      <c r="X74" s="471"/>
      <c r="Y74" s="473"/>
      <c r="Z74" s="471"/>
      <c r="AA74" s="471"/>
      <c r="AB74" s="471"/>
      <c r="AC74" s="471"/>
      <c r="AD74" s="471"/>
      <c r="AE74" s="471"/>
      <c r="AF74" s="471"/>
      <c r="AG74" s="471"/>
      <c r="AH74" s="471"/>
      <c r="AI74" s="471"/>
      <c r="AJ74" s="471"/>
      <c r="AK74" s="473"/>
      <c r="AL74" s="471"/>
      <c r="AM74" s="471"/>
      <c r="AN74" s="471"/>
      <c r="AO74" s="471"/>
      <c r="AP74" s="471"/>
      <c r="AQ74" s="471"/>
      <c r="AR74" s="471"/>
      <c r="AS74" s="471"/>
      <c r="AT74" s="471"/>
      <c r="AU74" s="471"/>
      <c r="AV74" s="471"/>
      <c r="AW74" s="473"/>
      <c r="AX74" s="471"/>
      <c r="AY74" s="471"/>
      <c r="AZ74" s="471"/>
      <c r="BA74" s="471"/>
      <c r="BB74" s="471"/>
      <c r="BC74" s="471"/>
      <c r="BD74" s="471"/>
      <c r="BE74" s="471"/>
      <c r="BF74" s="471"/>
      <c r="BG74" s="471"/>
      <c r="BH74" s="471"/>
      <c r="BI74" s="473"/>
      <c r="BJ74" s="471"/>
      <c r="BK74" s="471"/>
      <c r="BL74" s="471"/>
      <c r="BM74" s="471"/>
      <c r="BN74" s="471"/>
      <c r="BO74" s="471"/>
      <c r="BP74" s="471"/>
      <c r="BQ74" s="471"/>
      <c r="BR74" s="471"/>
      <c r="BS74" s="471"/>
      <c r="BT74" s="471"/>
      <c r="BU74" s="473"/>
      <c r="BV74" s="471"/>
      <c r="BW74" s="471"/>
      <c r="BX74" s="471"/>
      <c r="BY74" s="471"/>
      <c r="BZ74" s="471"/>
      <c r="CA74" s="471"/>
      <c r="CB74" s="471"/>
      <c r="CC74" s="468"/>
    </row>
    <row r="75" spans="1:81" s="24" customFormat="1" ht="9" customHeight="1">
      <c r="A75" s="534" t="s">
        <v>657</v>
      </c>
      <c r="B75" s="467">
        <v>653361.16959000006</v>
      </c>
      <c r="C75" s="467">
        <v>1460094.48169</v>
      </c>
      <c r="D75" s="467">
        <v>2113455.6512799999</v>
      </c>
      <c r="E75" s="467"/>
      <c r="F75" s="467">
        <v>-3726.08385</v>
      </c>
      <c r="G75" s="467">
        <v>4675.4580800000003</v>
      </c>
      <c r="H75" s="467">
        <v>949.37423000000001</v>
      </c>
      <c r="I75" s="467"/>
      <c r="J75" s="467">
        <v>3007403.8621</v>
      </c>
      <c r="K75" s="467">
        <v>2380073.1201799996</v>
      </c>
      <c r="L75" s="467">
        <v>5387476.9822800001</v>
      </c>
      <c r="M75" s="534" t="s">
        <v>657</v>
      </c>
      <c r="N75" s="467">
        <v>-36969.366320000001</v>
      </c>
      <c r="O75" s="467">
        <v>43345.192280000003</v>
      </c>
      <c r="P75" s="467">
        <v>6375.8259600000001</v>
      </c>
      <c r="Q75" s="467"/>
      <c r="R75" s="467">
        <v>-19129.575800000002</v>
      </c>
      <c r="S75" s="467">
        <v>231209.04002000001</v>
      </c>
      <c r="T75" s="467">
        <v>212079.46421999999</v>
      </c>
      <c r="U75" s="467"/>
      <c r="V75" s="467">
        <v>561277.17807000002</v>
      </c>
      <c r="W75" s="467">
        <v>200090.62719999999</v>
      </c>
      <c r="X75" s="467">
        <v>761367.80527000001</v>
      </c>
      <c r="Y75" s="534" t="s">
        <v>657</v>
      </c>
      <c r="Z75" s="467">
        <v>299086.41488</v>
      </c>
      <c r="AA75" s="467">
        <v>152677.62812000001</v>
      </c>
      <c r="AB75" s="467">
        <v>451764.04300000001</v>
      </c>
      <c r="AC75" s="467"/>
      <c r="AD75" s="467">
        <v>533646.02234000002</v>
      </c>
      <c r="AE75" s="467">
        <v>452673.50163000001</v>
      </c>
      <c r="AF75" s="467">
        <v>986319.52396999998</v>
      </c>
      <c r="AG75" s="467"/>
      <c r="AH75" s="467">
        <v>323523.28339999996</v>
      </c>
      <c r="AI75" s="467">
        <v>-88581.071510000009</v>
      </c>
      <c r="AJ75" s="467">
        <v>234942.21188999998</v>
      </c>
      <c r="AK75" s="534" t="s">
        <v>657</v>
      </c>
      <c r="AL75" s="467">
        <v>-26802.19412</v>
      </c>
      <c r="AM75" s="467">
        <v>36478.415950000002</v>
      </c>
      <c r="AN75" s="467">
        <v>9676.2218300000004</v>
      </c>
      <c r="AO75" s="467"/>
      <c r="AP75" s="467">
        <v>85848.746450000006</v>
      </c>
      <c r="AQ75" s="467">
        <v>-138805.54799000002</v>
      </c>
      <c r="AR75" s="467">
        <v>-52956.80154</v>
      </c>
      <c r="AS75" s="467"/>
      <c r="AT75" s="467">
        <v>-51215.816639999997</v>
      </c>
      <c r="AU75" s="467">
        <v>313526.96895999997</v>
      </c>
      <c r="AV75" s="467">
        <v>262311.15231999999</v>
      </c>
      <c r="AW75" s="534" t="s">
        <v>657</v>
      </c>
      <c r="AX75" s="467">
        <v>-21423.111499999999</v>
      </c>
      <c r="AY75" s="467">
        <v>-52458.251619999995</v>
      </c>
      <c r="AZ75" s="467">
        <v>-73881.363120000009</v>
      </c>
      <c r="BA75" s="467"/>
      <c r="BB75" s="467">
        <v>-39.396090000000001</v>
      </c>
      <c r="BC75" s="467">
        <v>230.48917</v>
      </c>
      <c r="BD75" s="467">
        <v>191.09308000000001</v>
      </c>
      <c r="BE75" s="467"/>
      <c r="BF75" s="467">
        <v>16230.36591</v>
      </c>
      <c r="BG75" s="467">
        <v>39737.242829999996</v>
      </c>
      <c r="BH75" s="467">
        <v>55967.608740000003</v>
      </c>
      <c r="BI75" s="534" t="s">
        <v>657</v>
      </c>
      <c r="BJ75" s="467">
        <v>3791.3196400000002</v>
      </c>
      <c r="BK75" s="467">
        <v>13466.071470000001</v>
      </c>
      <c r="BL75" s="467">
        <v>17257.39111</v>
      </c>
      <c r="BM75" s="467"/>
      <c r="BN75" s="467">
        <v>-2458.05681</v>
      </c>
      <c r="BO75" s="467">
        <v>-436.11960999999997</v>
      </c>
      <c r="BP75" s="467">
        <v>-2894.1764199999998</v>
      </c>
      <c r="BQ75" s="467"/>
      <c r="BR75" s="467">
        <v>5322404.7612500004</v>
      </c>
      <c r="BS75" s="467">
        <v>5047997.2468499988</v>
      </c>
      <c r="BT75" s="467">
        <v>10370402.008099997</v>
      </c>
      <c r="BU75" s="534" t="s">
        <v>657</v>
      </c>
      <c r="BV75" s="467">
        <v>3007403.8621100001</v>
      </c>
      <c r="BW75" s="467">
        <v>2380073.11675</v>
      </c>
      <c r="BX75" s="467">
        <v>5387476.9788599992</v>
      </c>
      <c r="BY75" s="467"/>
      <c r="BZ75" s="467">
        <v>5322404.761260001</v>
      </c>
      <c r="CA75" s="467">
        <v>5047997.2434199993</v>
      </c>
      <c r="CB75" s="467">
        <v>10370402.004679997</v>
      </c>
    </row>
    <row r="76" spans="1:81" s="24" customFormat="1" ht="5.0999999999999996" customHeight="1">
      <c r="A76" s="474"/>
      <c r="B76" s="471"/>
      <c r="C76" s="471"/>
      <c r="D76" s="471"/>
      <c r="E76" s="471"/>
      <c r="F76" s="471"/>
      <c r="G76" s="471"/>
      <c r="H76" s="471"/>
      <c r="I76" s="471"/>
      <c r="J76" s="471"/>
      <c r="K76" s="471"/>
      <c r="L76" s="471"/>
      <c r="M76" s="474"/>
      <c r="N76" s="471"/>
      <c r="O76" s="471"/>
      <c r="P76" s="471"/>
      <c r="Q76" s="471"/>
      <c r="R76" s="471"/>
      <c r="S76" s="471"/>
      <c r="T76" s="471"/>
      <c r="U76" s="471"/>
      <c r="V76" s="471"/>
      <c r="W76" s="471"/>
      <c r="X76" s="471"/>
      <c r="Y76" s="474"/>
      <c r="Z76" s="471"/>
      <c r="AA76" s="471"/>
      <c r="AB76" s="471"/>
      <c r="AC76" s="471"/>
      <c r="AD76" s="471"/>
      <c r="AE76" s="471"/>
      <c r="AF76" s="471"/>
      <c r="AG76" s="471"/>
      <c r="AH76" s="471"/>
      <c r="AI76" s="471"/>
      <c r="AJ76" s="471"/>
      <c r="AK76" s="474"/>
      <c r="AL76" s="471"/>
      <c r="AM76" s="471"/>
      <c r="AN76" s="471"/>
      <c r="AO76" s="471"/>
      <c r="AP76" s="471"/>
      <c r="AQ76" s="471"/>
      <c r="AR76" s="471"/>
      <c r="AS76" s="471"/>
      <c r="AT76" s="471"/>
      <c r="AU76" s="471"/>
      <c r="AV76" s="471"/>
      <c r="AW76" s="474"/>
      <c r="AX76" s="471"/>
      <c r="AY76" s="471"/>
      <c r="AZ76" s="471"/>
      <c r="BA76" s="471"/>
      <c r="BB76" s="471"/>
      <c r="BC76" s="471"/>
      <c r="BD76" s="471"/>
      <c r="BE76" s="471"/>
      <c r="BF76" s="471"/>
      <c r="BG76" s="471"/>
      <c r="BH76" s="471"/>
      <c r="BI76" s="474"/>
      <c r="BJ76" s="471"/>
      <c r="BK76" s="471"/>
      <c r="BL76" s="471"/>
      <c r="BM76" s="471"/>
      <c r="BN76" s="471"/>
      <c r="BO76" s="471"/>
      <c r="BP76" s="471"/>
      <c r="BQ76" s="471"/>
      <c r="BR76" s="471"/>
      <c r="BS76" s="471"/>
      <c r="BT76" s="471"/>
      <c r="BU76" s="474"/>
      <c r="BV76" s="471"/>
      <c r="BW76" s="471"/>
      <c r="BX76" s="471"/>
      <c r="BY76" s="471"/>
      <c r="BZ76" s="471"/>
      <c r="CA76" s="471"/>
      <c r="CB76" s="471"/>
    </row>
    <row r="77" spans="1:81" s="18" customFormat="1" ht="8.25" customHeight="1">
      <c r="A77" s="473" t="s">
        <v>658</v>
      </c>
      <c r="B77" s="471">
        <v>495252.89417000004</v>
      </c>
      <c r="C77" s="471">
        <v>0</v>
      </c>
      <c r="D77" s="471">
        <v>495252.89417000004</v>
      </c>
      <c r="E77" s="471"/>
      <c r="F77" s="471">
        <v>2650</v>
      </c>
      <c r="G77" s="471">
        <v>0</v>
      </c>
      <c r="H77" s="471">
        <v>2650</v>
      </c>
      <c r="I77" s="471"/>
      <c r="J77" s="471">
        <v>1316344.4582400001</v>
      </c>
      <c r="K77" s="471">
        <v>0</v>
      </c>
      <c r="L77" s="471">
        <v>1316344.4582400001</v>
      </c>
      <c r="M77" s="473" t="s">
        <v>658</v>
      </c>
      <c r="N77" s="471">
        <v>-3072.7513399999998</v>
      </c>
      <c r="O77" s="471">
        <v>56.717260000000003</v>
      </c>
      <c r="P77" s="471">
        <v>-3016.0340799999999</v>
      </c>
      <c r="Q77" s="471"/>
      <c r="R77" s="471">
        <v>55599.006280000001</v>
      </c>
      <c r="S77" s="471">
        <v>0</v>
      </c>
      <c r="T77" s="471">
        <v>55599.006280000001</v>
      </c>
      <c r="U77" s="471"/>
      <c r="V77" s="471">
        <v>224852.99802</v>
      </c>
      <c r="W77" s="471">
        <v>0</v>
      </c>
      <c r="X77" s="471">
        <v>224852.99802</v>
      </c>
      <c r="Y77" s="473" t="s">
        <v>658</v>
      </c>
      <c r="Z77" s="471">
        <v>89039.154060000001</v>
      </c>
      <c r="AA77" s="471">
        <v>0</v>
      </c>
      <c r="AB77" s="471">
        <v>89039.154060000001</v>
      </c>
      <c r="AC77" s="471"/>
      <c r="AD77" s="471">
        <v>196840.06312000001</v>
      </c>
      <c r="AE77" s="471">
        <v>0</v>
      </c>
      <c r="AF77" s="471">
        <v>196840.06312000001</v>
      </c>
      <c r="AG77" s="471"/>
      <c r="AH77" s="471">
        <v>20510.563999999998</v>
      </c>
      <c r="AI77" s="471">
        <v>0</v>
      </c>
      <c r="AJ77" s="471">
        <v>20510.563999999998</v>
      </c>
      <c r="AK77" s="473" t="s">
        <v>658</v>
      </c>
      <c r="AL77" s="471">
        <v>-3504.06</v>
      </c>
      <c r="AM77" s="471">
        <v>0</v>
      </c>
      <c r="AN77" s="471">
        <v>-3504.06</v>
      </c>
      <c r="AO77" s="471"/>
      <c r="AP77" s="471">
        <v>-16759.254679999998</v>
      </c>
      <c r="AQ77" s="471">
        <v>0</v>
      </c>
      <c r="AR77" s="471">
        <v>-16759.254679999998</v>
      </c>
      <c r="AS77" s="471"/>
      <c r="AT77" s="471">
        <v>70063.868739999991</v>
      </c>
      <c r="AU77" s="471">
        <v>0</v>
      </c>
      <c r="AV77" s="471">
        <v>70063.868739999991</v>
      </c>
      <c r="AW77" s="473" t="s">
        <v>658</v>
      </c>
      <c r="AX77" s="471">
        <v>-19754.500090000001</v>
      </c>
      <c r="AY77" s="471">
        <v>0</v>
      </c>
      <c r="AZ77" s="471">
        <v>-19754.500090000001</v>
      </c>
      <c r="BA77" s="471"/>
      <c r="BB77" s="471">
        <v>-110.45116</v>
      </c>
      <c r="BC77" s="471">
        <v>0</v>
      </c>
      <c r="BD77" s="471">
        <v>-110.45116</v>
      </c>
      <c r="BE77" s="471"/>
      <c r="BF77" s="471">
        <v>13971.27068</v>
      </c>
      <c r="BG77" s="471">
        <v>0</v>
      </c>
      <c r="BH77" s="471">
        <v>13971.27068</v>
      </c>
      <c r="BI77" s="473" t="s">
        <v>658</v>
      </c>
      <c r="BJ77" s="471">
        <v>1773.7613399999998</v>
      </c>
      <c r="BK77" s="471">
        <v>0</v>
      </c>
      <c r="BL77" s="471">
        <v>1773.7613399999998</v>
      </c>
      <c r="BM77" s="471"/>
      <c r="BN77" s="471">
        <v>-1215.3030200000001</v>
      </c>
      <c r="BO77" s="471">
        <v>0</v>
      </c>
      <c r="BP77" s="471">
        <v>-1215.3030200000001</v>
      </c>
      <c r="BQ77" s="471"/>
      <c r="BR77" s="471">
        <v>2442481.7183599998</v>
      </c>
      <c r="BS77" s="471">
        <v>56.717260000000003</v>
      </c>
      <c r="BT77" s="471">
        <v>2442538.4356200001</v>
      </c>
      <c r="BU77" s="473" t="s">
        <v>658</v>
      </c>
      <c r="BV77" s="471">
        <v>1316344.4582400001</v>
      </c>
      <c r="BW77" s="471">
        <v>0</v>
      </c>
      <c r="BX77" s="471">
        <v>1316344.4582400001</v>
      </c>
      <c r="BY77" s="471"/>
      <c r="BZ77" s="471">
        <v>2442481.7183599998</v>
      </c>
      <c r="CA77" s="471">
        <v>56.717260000000003</v>
      </c>
      <c r="CB77" s="471">
        <v>2442538.4356200001</v>
      </c>
    </row>
    <row r="78" spans="1:81" s="18" customFormat="1" ht="3" customHeight="1">
      <c r="A78" s="473"/>
      <c r="B78" s="471"/>
      <c r="C78" s="471"/>
      <c r="D78" s="471"/>
      <c r="E78" s="471"/>
      <c r="F78" s="471"/>
      <c r="G78" s="471"/>
      <c r="H78" s="471"/>
      <c r="I78" s="471"/>
      <c r="J78" s="471"/>
      <c r="K78" s="471"/>
      <c r="L78" s="471"/>
      <c r="M78" s="473"/>
      <c r="N78" s="471"/>
      <c r="O78" s="471"/>
      <c r="P78" s="471"/>
      <c r="Q78" s="471"/>
      <c r="R78" s="471"/>
      <c r="S78" s="471"/>
      <c r="T78" s="471"/>
      <c r="U78" s="471"/>
      <c r="V78" s="471"/>
      <c r="W78" s="471"/>
      <c r="X78" s="471"/>
      <c r="Y78" s="473"/>
      <c r="Z78" s="471"/>
      <c r="AA78" s="471"/>
      <c r="AB78" s="471"/>
      <c r="AC78" s="471"/>
      <c r="AD78" s="471"/>
      <c r="AE78" s="471"/>
      <c r="AF78" s="471"/>
      <c r="AG78" s="471"/>
      <c r="AH78" s="471"/>
      <c r="AI78" s="471"/>
      <c r="AJ78" s="471"/>
      <c r="AK78" s="473"/>
      <c r="AL78" s="471"/>
      <c r="AM78" s="471"/>
      <c r="AN78" s="471"/>
      <c r="AO78" s="471"/>
      <c r="AP78" s="471"/>
      <c r="AQ78" s="471"/>
      <c r="AR78" s="471"/>
      <c r="AS78" s="471"/>
      <c r="AT78" s="471"/>
      <c r="AU78" s="471"/>
      <c r="AV78" s="471"/>
      <c r="AW78" s="473"/>
      <c r="AX78" s="471"/>
      <c r="AY78" s="471"/>
      <c r="AZ78" s="471"/>
      <c r="BA78" s="471"/>
      <c r="BB78" s="471"/>
      <c r="BC78" s="471"/>
      <c r="BD78" s="471"/>
      <c r="BE78" s="471"/>
      <c r="BF78" s="471"/>
      <c r="BG78" s="471"/>
      <c r="BH78" s="471"/>
      <c r="BI78" s="473"/>
      <c r="BJ78" s="471"/>
      <c r="BK78" s="471"/>
      <c r="BL78" s="471"/>
      <c r="BM78" s="471"/>
      <c r="BN78" s="471"/>
      <c r="BO78" s="471"/>
      <c r="BP78" s="471"/>
      <c r="BQ78" s="471"/>
      <c r="BR78" s="471"/>
      <c r="BS78" s="471"/>
      <c r="BT78" s="471"/>
      <c r="BU78" s="473"/>
      <c r="BV78" s="471"/>
      <c r="BW78" s="471"/>
      <c r="BX78" s="471"/>
      <c r="BY78" s="471"/>
      <c r="BZ78" s="471"/>
      <c r="CA78" s="471"/>
      <c r="CB78" s="471"/>
    </row>
    <row r="79" spans="1:81" s="24" customFormat="1" ht="8.1" customHeight="1">
      <c r="A79" s="474" t="s">
        <v>659</v>
      </c>
      <c r="B79" s="475">
        <v>158108.27541999999</v>
      </c>
      <c r="C79" s="475">
        <v>1460094.48169</v>
      </c>
      <c r="D79" s="475">
        <v>1618202.7571099999</v>
      </c>
      <c r="E79" s="475"/>
      <c r="F79" s="475">
        <v>-6376.08385</v>
      </c>
      <c r="G79" s="475">
        <v>4675.4580800000003</v>
      </c>
      <c r="H79" s="475">
        <v>-1700.6257700000001</v>
      </c>
      <c r="I79" s="475"/>
      <c r="J79" s="475">
        <v>1691059.40386</v>
      </c>
      <c r="K79" s="475">
        <v>2380073.1201799996</v>
      </c>
      <c r="L79" s="475">
        <v>4071132.52404</v>
      </c>
      <c r="M79" s="474" t="s">
        <v>659</v>
      </c>
      <c r="N79" s="475">
        <v>-33896.614979999998</v>
      </c>
      <c r="O79" s="475">
        <v>43288.475020000005</v>
      </c>
      <c r="P79" s="475">
        <v>9391.8600399999996</v>
      </c>
      <c r="Q79" s="475"/>
      <c r="R79" s="475">
        <v>-74728.582079999993</v>
      </c>
      <c r="S79" s="475">
        <v>231209.04002000001</v>
      </c>
      <c r="T79" s="475">
        <v>156480.45793999999</v>
      </c>
      <c r="U79" s="475"/>
      <c r="V79" s="475">
        <v>336424.18005000002</v>
      </c>
      <c r="W79" s="475">
        <v>200090.62719999999</v>
      </c>
      <c r="X79" s="475">
        <v>536514.80724999995</v>
      </c>
      <c r="Y79" s="474" t="s">
        <v>659</v>
      </c>
      <c r="Z79" s="475">
        <v>210047.26082</v>
      </c>
      <c r="AA79" s="475">
        <v>152677.62812000001</v>
      </c>
      <c r="AB79" s="475">
        <v>362724.88893999998</v>
      </c>
      <c r="AC79" s="475"/>
      <c r="AD79" s="475">
        <v>336805.95922000002</v>
      </c>
      <c r="AE79" s="475">
        <v>452673.50163000001</v>
      </c>
      <c r="AF79" s="475">
        <v>789479.46085000003</v>
      </c>
      <c r="AG79" s="475"/>
      <c r="AH79" s="475">
        <v>303012.7194</v>
      </c>
      <c r="AI79" s="475">
        <v>-88581.071510000009</v>
      </c>
      <c r="AJ79" s="475">
        <v>214431.64788999999</v>
      </c>
      <c r="AK79" s="474" t="s">
        <v>659</v>
      </c>
      <c r="AL79" s="475">
        <v>-23298.134120000002</v>
      </c>
      <c r="AM79" s="475">
        <v>36478.415950000002</v>
      </c>
      <c r="AN79" s="475">
        <v>13180.28183</v>
      </c>
      <c r="AO79" s="475"/>
      <c r="AP79" s="475">
        <v>102608.00112999999</v>
      </c>
      <c r="AQ79" s="475">
        <v>-138805.54799000002</v>
      </c>
      <c r="AR79" s="475">
        <v>-36197.546860000002</v>
      </c>
      <c r="AS79" s="475"/>
      <c r="AT79" s="475">
        <v>-121279.68538</v>
      </c>
      <c r="AU79" s="475">
        <v>313526.96895999997</v>
      </c>
      <c r="AV79" s="475">
        <v>192247.28358000002</v>
      </c>
      <c r="AW79" s="474" t="s">
        <v>659</v>
      </c>
      <c r="AX79" s="475">
        <v>-1668.6114100000002</v>
      </c>
      <c r="AY79" s="475">
        <v>-52458.251619999995</v>
      </c>
      <c r="AZ79" s="475">
        <v>-54126.86303</v>
      </c>
      <c r="BA79" s="475"/>
      <c r="BB79" s="475">
        <v>71.055070000000001</v>
      </c>
      <c r="BC79" s="475">
        <v>230.48917</v>
      </c>
      <c r="BD79" s="475">
        <v>301.54424</v>
      </c>
      <c r="BE79" s="475"/>
      <c r="BF79" s="475">
        <v>2259.0952299999999</v>
      </c>
      <c r="BG79" s="475">
        <v>39737.242829999996</v>
      </c>
      <c r="BH79" s="475">
        <v>41996.338060000002</v>
      </c>
      <c r="BI79" s="474" t="s">
        <v>659</v>
      </c>
      <c r="BJ79" s="475">
        <v>2017.5583000000001</v>
      </c>
      <c r="BK79" s="475">
        <v>13466.071470000001</v>
      </c>
      <c r="BL79" s="475">
        <v>15483.62977</v>
      </c>
      <c r="BM79" s="475"/>
      <c r="BN79" s="475">
        <v>-1242.75379</v>
      </c>
      <c r="BO79" s="475">
        <v>-436.11960999999997</v>
      </c>
      <c r="BP79" s="475">
        <v>-1678.8733999999999</v>
      </c>
      <c r="BQ79" s="475"/>
      <c r="BR79" s="475">
        <v>2879923.0428900002</v>
      </c>
      <c r="BS79" s="475">
        <v>5047940.5295899995</v>
      </c>
      <c r="BT79" s="475">
        <v>7927863.5724799978</v>
      </c>
      <c r="BU79" s="474" t="s">
        <v>659</v>
      </c>
      <c r="BV79" s="475">
        <v>1691059.4038699998</v>
      </c>
      <c r="BW79" s="475">
        <v>2380073.11675</v>
      </c>
      <c r="BX79" s="475">
        <v>4071132.5206200001</v>
      </c>
      <c r="BY79" s="475"/>
      <c r="BZ79" s="475">
        <v>2879923.0428999998</v>
      </c>
      <c r="CA79" s="475">
        <v>5047940.5261599999</v>
      </c>
      <c r="CB79" s="475">
        <v>7927863.5690599978</v>
      </c>
    </row>
    <row r="80" spans="1:81" s="18" customFormat="1" ht="4.5" customHeight="1" thickBot="1">
      <c r="A80" s="567"/>
      <c r="B80" s="539"/>
      <c r="C80" s="539"/>
      <c r="D80" s="539"/>
      <c r="E80" s="539"/>
      <c r="F80" s="539"/>
      <c r="G80" s="539"/>
      <c r="H80" s="539"/>
      <c r="I80" s="539"/>
      <c r="J80" s="539"/>
      <c r="K80" s="539"/>
      <c r="L80" s="539"/>
      <c r="M80" s="486"/>
      <c r="N80" s="486"/>
      <c r="O80" s="486"/>
      <c r="P80" s="486"/>
      <c r="Q80" s="486"/>
      <c r="R80" s="486"/>
      <c r="S80" s="486"/>
      <c r="T80" s="486"/>
      <c r="U80" s="486"/>
      <c r="V80" s="486"/>
      <c r="W80" s="486"/>
      <c r="X80" s="486"/>
      <c r="Y80" s="486"/>
      <c r="Z80" s="568"/>
      <c r="AA80" s="568"/>
      <c r="AB80" s="568"/>
      <c r="AC80" s="568"/>
      <c r="AD80" s="568"/>
      <c r="AE80" s="568"/>
      <c r="AF80" s="568"/>
      <c r="AG80" s="568"/>
      <c r="AH80" s="568"/>
      <c r="AI80" s="568"/>
      <c r="AJ80" s="568"/>
      <c r="AK80" s="486"/>
      <c r="AL80" s="568"/>
      <c r="AM80" s="568"/>
      <c r="AN80" s="568"/>
      <c r="AO80" s="568"/>
      <c r="AP80" s="568"/>
      <c r="AQ80" s="568"/>
      <c r="AR80" s="568"/>
      <c r="AS80" s="568"/>
      <c r="AT80" s="568"/>
      <c r="AU80" s="568"/>
      <c r="AV80" s="568"/>
      <c r="AW80" s="486"/>
      <c r="AX80" s="486"/>
      <c r="AY80" s="486"/>
      <c r="AZ80" s="486"/>
      <c r="BA80" s="486"/>
      <c r="BB80" s="568"/>
      <c r="BC80" s="568"/>
      <c r="BD80" s="568"/>
      <c r="BE80" s="568"/>
      <c r="BF80" s="568"/>
      <c r="BG80" s="568"/>
      <c r="BH80" s="568"/>
      <c r="BI80" s="486"/>
      <c r="BJ80" s="568"/>
      <c r="BK80" s="568"/>
      <c r="BL80" s="568"/>
      <c r="BM80" s="568"/>
      <c r="BN80" s="568"/>
      <c r="BO80" s="568"/>
      <c r="BP80" s="568"/>
      <c r="BQ80" s="568"/>
      <c r="BR80" s="486"/>
      <c r="BS80" s="486"/>
      <c r="BT80" s="486"/>
      <c r="BU80" s="486"/>
      <c r="BV80" s="486"/>
      <c r="BW80" s="486"/>
      <c r="BX80" s="486"/>
      <c r="BY80" s="486"/>
      <c r="BZ80" s="486"/>
      <c r="CA80" s="486"/>
      <c r="CB80" s="486"/>
    </row>
    <row r="81" spans="1:80" s="30" customFormat="1" ht="16.5" customHeight="1" thickTop="1">
      <c r="A81" s="30" t="s">
        <v>550</v>
      </c>
      <c r="B81" s="569"/>
      <c r="M81" s="30" t="s">
        <v>550</v>
      </c>
      <c r="Y81" s="30" t="s">
        <v>550</v>
      </c>
      <c r="AK81" s="30" t="s">
        <v>550</v>
      </c>
      <c r="AW81" s="30" t="s">
        <v>550</v>
      </c>
      <c r="BI81" s="30" t="s">
        <v>550</v>
      </c>
      <c r="BU81" s="30" t="s">
        <v>550</v>
      </c>
    </row>
    <row r="82" spans="1:80" ht="12" customHeight="1">
      <c r="A82" s="18" t="s">
        <v>604</v>
      </c>
      <c r="B82" s="570"/>
      <c r="C82" s="570"/>
      <c r="D82" s="570"/>
      <c r="E82" s="570"/>
      <c r="F82" s="570"/>
      <c r="G82" s="570"/>
      <c r="H82" s="570"/>
      <c r="I82" s="570"/>
      <c r="J82" s="570"/>
      <c r="K82" s="570"/>
      <c r="L82" s="570"/>
      <c r="M82" s="489"/>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42"/>
      <c r="AX82" s="570"/>
      <c r="AY82" s="570"/>
      <c r="AZ82" s="570"/>
      <c r="BA82" s="570"/>
      <c r="BB82" s="570"/>
      <c r="BC82" s="570"/>
      <c r="BD82" s="570"/>
      <c r="BE82" s="570"/>
      <c r="BF82" s="570"/>
      <c r="BG82" s="570"/>
      <c r="BH82" s="570"/>
      <c r="BI82" s="18"/>
      <c r="BJ82" s="570"/>
      <c r="BK82" s="570"/>
      <c r="BL82" s="570"/>
      <c r="BM82" s="570"/>
      <c r="BN82" s="570"/>
      <c r="BO82" s="570"/>
      <c r="BP82" s="570"/>
      <c r="BQ82" s="570"/>
      <c r="BR82" s="570"/>
      <c r="BS82" s="570"/>
      <c r="BT82" s="570"/>
      <c r="BU82" s="30"/>
      <c r="BV82" s="570"/>
      <c r="BW82" s="570"/>
      <c r="BX82" s="570"/>
      <c r="BY82" s="570"/>
      <c r="BZ82" s="570"/>
      <c r="CA82" s="570"/>
      <c r="CB82" s="570"/>
    </row>
    <row r="83" spans="1:80" ht="12" customHeight="1">
      <c r="B83" s="571"/>
      <c r="C83" s="571"/>
      <c r="D83" s="571"/>
      <c r="E83" s="571"/>
      <c r="F83" s="571"/>
      <c r="G83" s="571"/>
      <c r="H83" s="571"/>
      <c r="I83" s="571"/>
      <c r="J83" s="571"/>
      <c r="K83" s="571"/>
      <c r="L83" s="571"/>
      <c r="M83" s="489"/>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1"/>
      <c r="AL83" s="571"/>
      <c r="AM83" s="571"/>
      <c r="AN83" s="571"/>
      <c r="AO83" s="571"/>
      <c r="AP83" s="571"/>
      <c r="AQ83" s="571"/>
      <c r="AR83" s="571"/>
      <c r="AS83" s="571"/>
      <c r="AT83" s="571"/>
      <c r="AU83" s="571"/>
      <c r="AV83" s="571"/>
      <c r="AW83" s="571"/>
      <c r="AX83" s="571"/>
      <c r="AY83" s="571"/>
      <c r="AZ83" s="571"/>
      <c r="BA83" s="571"/>
      <c r="BB83" s="571"/>
      <c r="BC83" s="571"/>
      <c r="BD83" s="571"/>
      <c r="BE83" s="571"/>
      <c r="BF83" s="571"/>
      <c r="BG83" s="571"/>
      <c r="BH83" s="571"/>
      <c r="BI83" s="571"/>
      <c r="BJ83" s="571"/>
      <c r="BK83" s="571"/>
      <c r="BL83" s="571"/>
      <c r="BM83" s="571"/>
      <c r="BN83" s="571"/>
      <c r="BO83" s="571"/>
      <c r="BP83" s="571"/>
      <c r="BQ83" s="571"/>
      <c r="BR83" s="571"/>
      <c r="BS83" s="571"/>
      <c r="BT83" s="571"/>
      <c r="BU83" s="571"/>
      <c r="BV83" s="571"/>
      <c r="BW83" s="571"/>
      <c r="BX83" s="571"/>
      <c r="BY83" s="571"/>
      <c r="BZ83" s="571"/>
      <c r="CA83" s="571"/>
      <c r="CB83" s="571"/>
    </row>
    <row r="84" spans="1:80" ht="12" customHeight="1">
      <c r="B84" s="571"/>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1"/>
      <c r="AY84" s="571"/>
      <c r="AZ84" s="571"/>
      <c r="BA84" s="571"/>
      <c r="BB84" s="571"/>
      <c r="BC84" s="571"/>
      <c r="BD84" s="571"/>
      <c r="BE84" s="571"/>
      <c r="BF84" s="571"/>
      <c r="BG84" s="571"/>
      <c r="BH84" s="571"/>
      <c r="BI84" s="571"/>
      <c r="BJ84" s="571"/>
      <c r="BK84" s="571"/>
      <c r="BL84" s="571"/>
      <c r="BM84" s="571"/>
      <c r="BN84" s="571"/>
      <c r="BO84" s="571"/>
      <c r="BP84" s="571"/>
      <c r="BQ84" s="571"/>
      <c r="BR84" s="571"/>
      <c r="BS84" s="571"/>
      <c r="BT84" s="571"/>
      <c r="BU84" s="571"/>
      <c r="BV84" s="572"/>
      <c r="BW84" s="572"/>
      <c r="BX84" s="572"/>
      <c r="BY84" s="572"/>
      <c r="BZ84" s="572"/>
      <c r="CA84" s="572"/>
      <c r="CB84" s="572"/>
    </row>
    <row r="85" spans="1:80" ht="12" customHeight="1">
      <c r="B85" s="571"/>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1"/>
      <c r="AY85" s="571"/>
      <c r="AZ85" s="571"/>
      <c r="BA85" s="571"/>
      <c r="BB85" s="571"/>
      <c r="BC85" s="571"/>
      <c r="BD85" s="571"/>
      <c r="BE85" s="571"/>
      <c r="BF85" s="571"/>
      <c r="BG85" s="571"/>
      <c r="BH85" s="571"/>
      <c r="BI85" s="571"/>
      <c r="BJ85" s="571"/>
      <c r="BK85" s="571"/>
      <c r="BL85" s="571"/>
      <c r="BM85" s="571"/>
      <c r="BN85" s="571"/>
      <c r="BO85" s="571"/>
      <c r="BP85" s="571"/>
      <c r="BQ85" s="571"/>
      <c r="BR85" s="571"/>
      <c r="BS85" s="571"/>
      <c r="BT85" s="571"/>
      <c r="BU85" s="571"/>
      <c r="BV85" s="571"/>
      <c r="BW85" s="571"/>
      <c r="BX85" s="571"/>
      <c r="BY85" s="571"/>
      <c r="BZ85" s="571"/>
      <c r="CA85" s="571"/>
      <c r="CB85" s="571"/>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5979C956-7ED9-46BB-BA39-BBB0134D3ADB}"/>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C0406-2EAA-4B09-A25B-F1FDC23EF111}">
  <dimension ref="A1:BD199"/>
  <sheetViews>
    <sheetView showGridLines="0" zoomScale="85" zoomScaleNormal="85" workbookViewId="0"/>
  </sheetViews>
  <sheetFormatPr baseColWidth="10" defaultRowHeight="13.2"/>
  <cols>
    <col min="1" max="1" width="45.5546875" style="7" customWidth="1"/>
    <col min="2" max="2" width="15.44140625" style="7" customWidth="1"/>
    <col min="3" max="3" width="13.5546875" style="7" customWidth="1"/>
    <col min="4" max="4" width="15" style="7" customWidth="1"/>
    <col min="5" max="9" width="13.5546875" style="7" customWidth="1"/>
    <col min="10" max="10" width="45.5546875" style="7" customWidth="1"/>
    <col min="11" max="11" width="13.5546875" style="7" customWidth="1"/>
    <col min="12" max="12" width="12.5546875" style="7" customWidth="1"/>
    <col min="13" max="13" width="12.44140625" style="7" customWidth="1"/>
    <col min="14" max="14" width="13.6640625" style="7" bestFit="1" customWidth="1"/>
    <col min="15" max="16" width="13" style="7" customWidth="1"/>
    <col min="17" max="17" width="13.44140625" style="7" bestFit="1" customWidth="1"/>
    <col min="18" max="19" width="13" style="7" customWidth="1"/>
    <col min="20" max="20" width="13.5546875" style="7" customWidth="1"/>
    <col min="21" max="21" width="11.5546875" style="7"/>
    <col min="22" max="22" width="12.33203125" style="7" bestFit="1" customWidth="1"/>
    <col min="23" max="63" width="11.5546875" style="7"/>
    <col min="64" max="64" width="2" style="7" bestFit="1" customWidth="1"/>
    <col min="65" max="16384" width="11.5546875" style="7"/>
  </cols>
  <sheetData>
    <row r="1" spans="1:56" ht="17.399999999999999">
      <c r="A1" s="1376" t="s">
        <v>1210</v>
      </c>
      <c r="B1" s="165"/>
      <c r="C1" s="165"/>
      <c r="D1" s="165"/>
      <c r="E1" s="165"/>
      <c r="F1" s="165"/>
      <c r="G1" s="868"/>
      <c r="H1" s="868"/>
      <c r="I1" s="868"/>
      <c r="J1" s="869"/>
      <c r="K1" s="869"/>
      <c r="L1" s="869"/>
      <c r="M1" s="869"/>
      <c r="N1" s="869"/>
      <c r="O1" s="869"/>
      <c r="P1" s="869"/>
      <c r="Q1" s="869"/>
      <c r="R1" s="869"/>
      <c r="S1" s="869"/>
      <c r="T1" s="869"/>
    </row>
    <row r="2" spans="1:56" ht="21" customHeight="1">
      <c r="A2" s="3" t="s">
        <v>840</v>
      </c>
      <c r="B2" s="3"/>
      <c r="C2" s="3"/>
      <c r="D2" s="3"/>
      <c r="E2" s="3"/>
      <c r="F2" s="3"/>
      <c r="G2" s="3"/>
      <c r="H2" s="3"/>
      <c r="I2" s="3"/>
      <c r="J2" s="3" t="s">
        <v>840</v>
      </c>
      <c r="K2" s="3"/>
      <c r="L2" s="3"/>
      <c r="M2" s="3"/>
      <c r="N2" s="3"/>
      <c r="O2" s="3"/>
      <c r="P2" s="3"/>
      <c r="Q2" s="3"/>
      <c r="R2" s="3"/>
      <c r="S2" s="3"/>
      <c r="T2" s="3"/>
    </row>
    <row r="3" spans="1:56" ht="17.399999999999999">
      <c r="A3" s="352">
        <v>45230</v>
      </c>
      <c r="B3" s="352"/>
      <c r="C3" s="352"/>
      <c r="D3" s="352"/>
      <c r="E3" s="352"/>
      <c r="F3" s="352"/>
      <c r="G3" s="352"/>
      <c r="H3" s="352"/>
      <c r="I3" s="352"/>
      <c r="J3" s="352">
        <v>45230</v>
      </c>
      <c r="K3" s="352"/>
      <c r="L3" s="352"/>
      <c r="M3" s="352"/>
      <c r="N3" s="352"/>
      <c r="O3" s="352"/>
      <c r="P3" s="352"/>
      <c r="Q3" s="352"/>
      <c r="R3" s="352"/>
      <c r="S3" s="352"/>
      <c r="T3" s="352"/>
    </row>
    <row r="4" spans="1:56" ht="16.8">
      <c r="A4" s="870" t="s">
        <v>841</v>
      </c>
      <c r="B4" s="870"/>
      <c r="C4" s="870"/>
      <c r="D4" s="870"/>
      <c r="E4" s="870"/>
      <c r="F4" s="870"/>
      <c r="G4" s="870"/>
      <c r="H4" s="870"/>
      <c r="I4" s="870"/>
      <c r="J4" s="870" t="s">
        <v>841</v>
      </c>
      <c r="K4" s="870"/>
      <c r="L4" s="870"/>
      <c r="M4" s="870"/>
      <c r="N4" s="870"/>
      <c r="O4" s="870"/>
      <c r="P4" s="870"/>
      <c r="Q4" s="870"/>
      <c r="R4" s="870"/>
      <c r="S4" s="870"/>
      <c r="T4" s="870"/>
    </row>
    <row r="5" spans="1:56" ht="12" customHeight="1" thickBot="1">
      <c r="A5" s="441" t="s">
        <v>490</v>
      </c>
    </row>
    <row r="6" spans="1:56" ht="12.75" customHeight="1">
      <c r="A6" s="175"/>
      <c r="B6" s="47" t="s">
        <v>29</v>
      </c>
      <c r="C6" s="47" t="s">
        <v>30</v>
      </c>
      <c r="D6" s="47" t="s">
        <v>842</v>
      </c>
      <c r="E6" s="47" t="s">
        <v>843</v>
      </c>
      <c r="F6" s="47" t="s">
        <v>33</v>
      </c>
      <c r="G6" s="47" t="s">
        <v>114</v>
      </c>
      <c r="H6" s="176" t="s">
        <v>496</v>
      </c>
      <c r="I6" s="47" t="s">
        <v>36</v>
      </c>
      <c r="J6" s="175"/>
      <c r="K6" s="47" t="s">
        <v>37</v>
      </c>
      <c r="L6" s="47" t="s">
        <v>844</v>
      </c>
      <c r="M6" s="47" t="s">
        <v>39</v>
      </c>
      <c r="N6" s="47" t="s">
        <v>40</v>
      </c>
      <c r="O6" s="47" t="s">
        <v>151</v>
      </c>
      <c r="P6" s="47" t="s">
        <v>42</v>
      </c>
      <c r="Q6" s="47" t="s">
        <v>845</v>
      </c>
      <c r="R6" s="47" t="s">
        <v>846</v>
      </c>
      <c r="S6" s="47" t="s">
        <v>762</v>
      </c>
      <c r="T6" s="46" t="s">
        <v>847</v>
      </c>
      <c r="BD6" s="50"/>
    </row>
    <row r="7" spans="1:56" ht="47.25" customHeight="1">
      <c r="A7" s="682"/>
      <c r="B7" s="49"/>
      <c r="C7" s="49"/>
      <c r="D7" s="49"/>
      <c r="E7" s="49"/>
      <c r="F7" s="49"/>
      <c r="G7" s="49"/>
      <c r="H7" s="178"/>
      <c r="I7" s="49"/>
      <c r="J7" s="682"/>
      <c r="K7" s="49"/>
      <c r="L7" s="49" t="s">
        <v>848</v>
      </c>
      <c r="M7" s="49"/>
      <c r="N7" s="49"/>
      <c r="O7" s="49"/>
      <c r="P7" s="49"/>
      <c r="Q7" s="49"/>
      <c r="R7" s="49"/>
      <c r="S7" s="49"/>
      <c r="T7" s="599"/>
    </row>
    <row r="8" spans="1:56" ht="8.25" customHeight="1">
      <c r="A8" s="871"/>
      <c r="B8" s="35"/>
      <c r="C8" s="35"/>
      <c r="D8" s="35"/>
      <c r="E8" s="35"/>
      <c r="F8" s="35"/>
      <c r="G8" s="35"/>
      <c r="H8" s="35"/>
      <c r="I8" s="35"/>
      <c r="J8" s="871"/>
      <c r="K8" s="35"/>
      <c r="L8" s="35"/>
      <c r="M8" s="35"/>
      <c r="N8" s="35"/>
      <c r="O8" s="35"/>
      <c r="P8" s="35"/>
      <c r="Q8" s="35"/>
      <c r="R8" s="35"/>
      <c r="S8" s="35"/>
      <c r="T8" s="871"/>
    </row>
    <row r="9" spans="1:56" s="18" customFormat="1" ht="10.199999999999999">
      <c r="A9" s="19" t="s">
        <v>849</v>
      </c>
      <c r="J9" s="19" t="s">
        <v>849</v>
      </c>
    </row>
    <row r="10" spans="1:56" s="18" customFormat="1" ht="10.199999999999999">
      <c r="A10" s="18" t="s">
        <v>850</v>
      </c>
      <c r="B10" s="826">
        <v>15.78615320713066</v>
      </c>
      <c r="C10" s="826">
        <v>12.254406721665807</v>
      </c>
      <c r="D10" s="826">
        <v>17.374581866029935</v>
      </c>
      <c r="E10" s="826">
        <v>12.857407359171155</v>
      </c>
      <c r="F10" s="826">
        <v>14.632666741377761</v>
      </c>
      <c r="G10" s="826">
        <v>14.498072961873792</v>
      </c>
      <c r="H10" s="826">
        <v>30.876976921437109</v>
      </c>
      <c r="I10" s="826">
        <v>15.211745096957067</v>
      </c>
      <c r="J10" s="18" t="s">
        <v>850</v>
      </c>
      <c r="K10" s="826">
        <v>19.145372626671794</v>
      </c>
      <c r="L10" s="826">
        <v>17.910456262984955</v>
      </c>
      <c r="M10" s="826">
        <v>18.15768902304545</v>
      </c>
      <c r="N10" s="826">
        <v>16.114832772711445</v>
      </c>
      <c r="O10" s="826">
        <v>17.500952097754556</v>
      </c>
      <c r="P10" s="826">
        <v>9.2066010610327957</v>
      </c>
      <c r="Q10" s="826">
        <v>36.961999300437938</v>
      </c>
      <c r="R10" s="872">
        <v>55.634683075886372</v>
      </c>
      <c r="S10" s="872">
        <v>66.819852212426568</v>
      </c>
      <c r="T10" s="826">
        <v>16.344553395320979</v>
      </c>
    </row>
    <row r="11" spans="1:56" s="18" customFormat="1" ht="10.199999999999999">
      <c r="A11" s="18" t="s">
        <v>851</v>
      </c>
      <c r="B11" s="826">
        <v>8.51</v>
      </c>
      <c r="C11" s="826">
        <v>4.78</v>
      </c>
      <c r="D11" s="826">
        <v>8.0400000000000009</v>
      </c>
      <c r="E11" s="826">
        <v>8.07</v>
      </c>
      <c r="F11" s="826">
        <v>13.23</v>
      </c>
      <c r="G11" s="826">
        <v>6.01</v>
      </c>
      <c r="H11" s="826">
        <v>10.76</v>
      </c>
      <c r="I11" s="826">
        <v>8.49</v>
      </c>
      <c r="J11" s="18" t="s">
        <v>851</v>
      </c>
      <c r="K11" s="826">
        <v>6.51</v>
      </c>
      <c r="L11" s="826">
        <v>5.96</v>
      </c>
      <c r="M11" s="826">
        <v>3.96</v>
      </c>
      <c r="N11" s="826">
        <v>10.040000000000001</v>
      </c>
      <c r="O11" s="826">
        <v>3.65</v>
      </c>
      <c r="P11" s="826">
        <v>1.24</v>
      </c>
      <c r="Q11" s="826">
        <v>4.3</v>
      </c>
      <c r="R11" s="826">
        <v>6.09</v>
      </c>
      <c r="S11" s="826">
        <v>2.13</v>
      </c>
      <c r="T11" s="826">
        <v>7.6400000000000006</v>
      </c>
    </row>
    <row r="12" spans="1:56" s="18" customFormat="1" ht="6.75" customHeight="1">
      <c r="B12" s="826"/>
      <c r="C12" s="826"/>
      <c r="D12" s="826"/>
      <c r="E12" s="826"/>
      <c r="F12" s="826"/>
      <c r="G12" s="826"/>
      <c r="H12" s="826"/>
      <c r="I12" s="826"/>
      <c r="K12" s="826"/>
      <c r="L12" s="826"/>
      <c r="M12" s="826"/>
      <c r="N12" s="826"/>
      <c r="O12" s="826"/>
      <c r="P12" s="826"/>
      <c r="Q12" s="826"/>
      <c r="R12" s="826"/>
      <c r="S12" s="826"/>
      <c r="T12" s="826"/>
    </row>
    <row r="13" spans="1:56" s="18" customFormat="1" ht="10.199999999999999">
      <c r="A13" s="19" t="s">
        <v>852</v>
      </c>
      <c r="B13" s="826"/>
      <c r="C13" s="826"/>
      <c r="D13" s="826"/>
      <c r="E13" s="826"/>
      <c r="F13" s="826"/>
      <c r="G13" s="826"/>
      <c r="H13" s="826"/>
      <c r="I13" s="826"/>
      <c r="J13" s="19" t="s">
        <v>852</v>
      </c>
      <c r="K13" s="826"/>
      <c r="L13" s="826"/>
      <c r="M13" s="826"/>
      <c r="N13" s="826"/>
      <c r="O13" s="826"/>
      <c r="P13" s="826"/>
      <c r="Q13" s="826"/>
      <c r="R13" s="826"/>
      <c r="S13" s="826"/>
      <c r="T13" s="826"/>
    </row>
    <row r="14" spans="1:56" s="18" customFormat="1" ht="10.199999999999999">
      <c r="A14" s="18" t="s">
        <v>853</v>
      </c>
      <c r="B14" s="826">
        <v>4.7700000000000005</v>
      </c>
      <c r="C14" s="826">
        <v>4.8899999999999997</v>
      </c>
      <c r="D14" s="826">
        <v>4.5</v>
      </c>
      <c r="E14" s="826">
        <v>6.66</v>
      </c>
      <c r="F14" s="826">
        <v>3.67</v>
      </c>
      <c r="G14" s="826">
        <v>4.25</v>
      </c>
      <c r="H14" s="826">
        <v>0</v>
      </c>
      <c r="I14" s="826">
        <v>3.5100000000000002</v>
      </c>
      <c r="J14" s="18" t="s">
        <v>853</v>
      </c>
      <c r="K14" s="826">
        <v>6.43</v>
      </c>
      <c r="L14" s="826">
        <v>3.36</v>
      </c>
      <c r="M14" s="826">
        <v>6.69</v>
      </c>
      <c r="N14" s="826">
        <v>1.29</v>
      </c>
      <c r="O14" s="826">
        <v>4.75</v>
      </c>
      <c r="P14" s="826">
        <v>2.23</v>
      </c>
      <c r="Q14" s="826">
        <v>0</v>
      </c>
      <c r="R14" s="873">
        <v>0</v>
      </c>
      <c r="S14" s="873">
        <v>2.2200000000000002</v>
      </c>
      <c r="T14" s="826">
        <v>4.38</v>
      </c>
    </row>
    <row r="15" spans="1:56" s="18" customFormat="1" ht="10.199999999999999">
      <c r="A15" s="18" t="s">
        <v>854</v>
      </c>
      <c r="B15" s="826">
        <v>4.1586291671799511</v>
      </c>
      <c r="C15" s="826">
        <v>4.6446000601888233</v>
      </c>
      <c r="D15" s="826">
        <v>3.6169342097562893</v>
      </c>
      <c r="E15" s="826">
        <v>5.9182342129508223</v>
      </c>
      <c r="F15" s="826">
        <v>3.3079766725805171</v>
      </c>
      <c r="G15" s="826">
        <v>3.5608545828186151</v>
      </c>
      <c r="H15" s="826">
        <v>0</v>
      </c>
      <c r="I15" s="826">
        <v>3.0395116295734952</v>
      </c>
      <c r="J15" s="18" t="s">
        <v>854</v>
      </c>
      <c r="K15" s="826">
        <v>6.5398574758111918</v>
      </c>
      <c r="L15" s="826">
        <v>3.2857311649145391</v>
      </c>
      <c r="M15" s="826">
        <v>6.1372252930574049</v>
      </c>
      <c r="N15" s="826">
        <v>1.2715039184926056</v>
      </c>
      <c r="O15" s="826">
        <v>4.2089784046412033</v>
      </c>
      <c r="P15" s="826">
        <v>1.8952753331201895</v>
      </c>
      <c r="Q15" s="826">
        <v>0</v>
      </c>
      <c r="R15" s="873">
        <v>0</v>
      </c>
      <c r="S15" s="873">
        <v>0</v>
      </c>
      <c r="T15" s="826">
        <v>3.7448172863855613</v>
      </c>
    </row>
    <row r="16" spans="1:56" s="18" customFormat="1" ht="10.199999999999999">
      <c r="A16" s="18" t="s">
        <v>855</v>
      </c>
      <c r="B16" s="826">
        <v>2.46</v>
      </c>
      <c r="C16" s="826">
        <v>2.68</v>
      </c>
      <c r="D16" s="826">
        <v>1.85</v>
      </c>
      <c r="E16" s="826">
        <v>3.33</v>
      </c>
      <c r="F16" s="826">
        <v>1.28</v>
      </c>
      <c r="G16" s="826">
        <v>3.04</v>
      </c>
      <c r="H16" s="826">
        <v>0</v>
      </c>
      <c r="I16" s="826">
        <v>0.91</v>
      </c>
      <c r="J16" s="18" t="s">
        <v>855</v>
      </c>
      <c r="K16" s="826">
        <v>0.74</v>
      </c>
      <c r="L16" s="826">
        <v>2.4700000000000002</v>
      </c>
      <c r="M16" s="826">
        <v>1.77</v>
      </c>
      <c r="N16" s="826">
        <v>1.83</v>
      </c>
      <c r="O16" s="826">
        <v>2.7</v>
      </c>
      <c r="P16" s="826">
        <v>5.75</v>
      </c>
      <c r="Q16" s="826">
        <v>0.28999999999999998</v>
      </c>
      <c r="R16" s="873">
        <v>0</v>
      </c>
      <c r="S16" s="873">
        <v>0</v>
      </c>
      <c r="T16" s="826">
        <v>2.0100000000000002</v>
      </c>
    </row>
    <row r="17" spans="1:20" s="18" customFormat="1" ht="10.199999999999999">
      <c r="A17" s="18" t="s">
        <v>856</v>
      </c>
      <c r="B17" s="826">
        <v>5.17</v>
      </c>
      <c r="C17" s="826">
        <v>4.47</v>
      </c>
      <c r="D17" s="826">
        <v>5.36</v>
      </c>
      <c r="E17" s="826">
        <v>6.61</v>
      </c>
      <c r="F17" s="826">
        <v>3.8000000000000003</v>
      </c>
      <c r="G17" s="826">
        <v>4.03</v>
      </c>
      <c r="H17" s="826">
        <v>0</v>
      </c>
      <c r="I17" s="826">
        <v>4.1399999999999997</v>
      </c>
      <c r="J17" s="18" t="s">
        <v>856</v>
      </c>
      <c r="K17" s="826">
        <v>6.41</v>
      </c>
      <c r="L17" s="826">
        <v>3.24</v>
      </c>
      <c r="M17" s="826">
        <v>6.69</v>
      </c>
      <c r="N17" s="826">
        <v>1.25</v>
      </c>
      <c r="O17" s="826">
        <v>4.75</v>
      </c>
      <c r="P17" s="826">
        <v>2.2400000000000002</v>
      </c>
      <c r="Q17" s="826">
        <v>0</v>
      </c>
      <c r="R17" s="873">
        <v>0</v>
      </c>
      <c r="S17" s="873">
        <v>0</v>
      </c>
      <c r="T17" s="826">
        <v>4.87</v>
      </c>
    </row>
    <row r="18" spans="1:20" s="18" customFormat="1" ht="10.199999999999999">
      <c r="A18" s="18" t="s">
        <v>857</v>
      </c>
      <c r="B18" s="826">
        <v>3.71</v>
      </c>
      <c r="C18" s="826">
        <v>9.33</v>
      </c>
      <c r="D18" s="826">
        <v>2.71</v>
      </c>
      <c r="E18" s="826">
        <v>6.83</v>
      </c>
      <c r="F18" s="826">
        <v>3.42</v>
      </c>
      <c r="G18" s="826">
        <v>4.8500000000000005</v>
      </c>
      <c r="H18" s="826">
        <v>0</v>
      </c>
      <c r="I18" s="826">
        <v>1.85</v>
      </c>
      <c r="J18" s="18" t="s">
        <v>857</v>
      </c>
      <c r="K18" s="826">
        <v>24.11</v>
      </c>
      <c r="L18" s="826">
        <v>3.73</v>
      </c>
      <c r="M18" s="826">
        <v>58.76</v>
      </c>
      <c r="N18" s="826">
        <v>1.31</v>
      </c>
      <c r="O18" s="826">
        <v>0</v>
      </c>
      <c r="P18" s="826">
        <v>0</v>
      </c>
      <c r="Q18" s="826">
        <v>0</v>
      </c>
      <c r="R18" s="873">
        <v>0</v>
      </c>
      <c r="S18" s="873">
        <v>3.66</v>
      </c>
      <c r="T18" s="826">
        <v>3.15</v>
      </c>
    </row>
    <row r="19" spans="1:20" s="18" customFormat="1" ht="10.199999999999999">
      <c r="A19" s="18" t="s">
        <v>858</v>
      </c>
      <c r="B19" s="826">
        <v>138.87</v>
      </c>
      <c r="C19" s="826">
        <v>147.54</v>
      </c>
      <c r="D19" s="826">
        <v>130.72999999999999</v>
      </c>
      <c r="E19" s="826">
        <v>129.19</v>
      </c>
      <c r="F19" s="826">
        <v>148.16</v>
      </c>
      <c r="G19" s="826">
        <v>156.9</v>
      </c>
      <c r="H19" s="826">
        <v>0</v>
      </c>
      <c r="I19" s="826">
        <v>153.64000000000001</v>
      </c>
      <c r="J19" s="18" t="s">
        <v>858</v>
      </c>
      <c r="K19" s="826">
        <v>128.11000000000001</v>
      </c>
      <c r="L19" s="826">
        <v>188.17000000000002</v>
      </c>
      <c r="M19" s="826">
        <v>157.56</v>
      </c>
      <c r="N19" s="826">
        <v>204.41</v>
      </c>
      <c r="O19" s="826">
        <v>189.56</v>
      </c>
      <c r="P19" s="826">
        <v>295.24</v>
      </c>
      <c r="Q19" s="826">
        <v>0</v>
      </c>
      <c r="R19" s="873">
        <v>0</v>
      </c>
      <c r="S19" s="873">
        <v>58.56</v>
      </c>
      <c r="T19" s="826">
        <v>141.32</v>
      </c>
    </row>
    <row r="20" spans="1:20" s="18" customFormat="1" ht="6.75" customHeight="1">
      <c r="B20" s="826"/>
      <c r="C20" s="826"/>
      <c r="D20" s="826"/>
      <c r="E20" s="826"/>
      <c r="F20" s="826"/>
      <c r="G20" s="826"/>
      <c r="H20" s="826"/>
      <c r="I20" s="826"/>
      <c r="K20" s="826"/>
      <c r="L20" s="826"/>
      <c r="M20" s="826"/>
      <c r="N20" s="826"/>
      <c r="O20" s="826"/>
      <c r="P20" s="826"/>
      <c r="Q20" s="826"/>
      <c r="R20" s="826"/>
      <c r="S20" s="826"/>
      <c r="T20" s="826"/>
    </row>
    <row r="21" spans="1:20" s="18" customFormat="1" ht="10.199999999999999">
      <c r="A21" s="19" t="s">
        <v>859</v>
      </c>
      <c r="B21" s="826"/>
      <c r="C21" s="826"/>
      <c r="D21" s="826"/>
      <c r="E21" s="826"/>
      <c r="F21" s="826"/>
      <c r="G21" s="826"/>
      <c r="H21" s="826"/>
      <c r="I21" s="826"/>
      <c r="J21" s="19" t="s">
        <v>859</v>
      </c>
      <c r="K21" s="826"/>
      <c r="L21" s="826"/>
      <c r="M21" s="826"/>
      <c r="N21" s="826"/>
      <c r="O21" s="826"/>
      <c r="P21" s="826"/>
      <c r="Q21" s="826"/>
      <c r="R21" s="826"/>
      <c r="S21" s="826"/>
      <c r="T21" s="826"/>
    </row>
    <row r="22" spans="1:20" s="18" customFormat="1" ht="10.199999999999999">
      <c r="A22" s="18" t="s">
        <v>860</v>
      </c>
      <c r="B22" s="826">
        <v>2.6700651418500665</v>
      </c>
      <c r="C22" s="826">
        <v>3.8799601610307275</v>
      </c>
      <c r="D22" s="826">
        <v>3.1216729204575708</v>
      </c>
      <c r="E22" s="826">
        <v>3.2744368569321813</v>
      </c>
      <c r="F22" s="826">
        <v>1.7577865704214422</v>
      </c>
      <c r="G22" s="826">
        <v>2.3523557687456966</v>
      </c>
      <c r="H22" s="826">
        <v>2.7266792545738952</v>
      </c>
      <c r="I22" s="826">
        <v>2.6197641923960151</v>
      </c>
      <c r="J22" s="18" t="s">
        <v>860</v>
      </c>
      <c r="K22" s="826">
        <v>7.5061331807002638</v>
      </c>
      <c r="L22" s="826">
        <v>2.0308903064817505</v>
      </c>
      <c r="M22" s="826">
        <v>12.402825916359406</v>
      </c>
      <c r="N22" s="826">
        <v>1.8293977069326384</v>
      </c>
      <c r="O22" s="826">
        <v>12.853296494584498</v>
      </c>
      <c r="P22" s="826">
        <v>14.858776355830175</v>
      </c>
      <c r="Q22" s="826">
        <v>1.1100284509020191</v>
      </c>
      <c r="R22" s="826">
        <v>2.5422637880970136</v>
      </c>
      <c r="S22" s="826">
        <v>4.9406983226963668</v>
      </c>
      <c r="T22" s="826">
        <v>3.0547613597025021</v>
      </c>
    </row>
    <row r="23" spans="1:20" s="18" customFormat="1" ht="10.199999999999999">
      <c r="A23" s="18" t="s">
        <v>861</v>
      </c>
      <c r="B23" s="826">
        <v>38.299719327849402</v>
      </c>
      <c r="C23" s="826">
        <v>56.618257898032617</v>
      </c>
      <c r="D23" s="826">
        <v>37.803174863321168</v>
      </c>
      <c r="E23" s="826">
        <v>41.560001960854862</v>
      </c>
      <c r="F23" s="826">
        <v>50.826590410123515</v>
      </c>
      <c r="G23" s="826">
        <v>43.626559323451644</v>
      </c>
      <c r="H23" s="826">
        <v>27.562962087647598</v>
      </c>
      <c r="I23" s="826">
        <v>39.46195601560423</v>
      </c>
      <c r="J23" s="18" t="s">
        <v>861</v>
      </c>
      <c r="K23" s="826">
        <v>51.977969013611848</v>
      </c>
      <c r="L23" s="826">
        <v>65.483037026216422</v>
      </c>
      <c r="M23" s="826">
        <v>49.571242299215015</v>
      </c>
      <c r="N23" s="826">
        <v>32.398778800820104</v>
      </c>
      <c r="O23" s="826">
        <v>57.705706636135666</v>
      </c>
      <c r="P23" s="826">
        <v>48.841822059855815</v>
      </c>
      <c r="Q23" s="826">
        <v>33.094713552609939</v>
      </c>
      <c r="R23" s="826">
        <v>58.35919415715486</v>
      </c>
      <c r="S23" s="826">
        <v>86.438834199031774</v>
      </c>
      <c r="T23" s="826">
        <v>40.653857780304534</v>
      </c>
    </row>
    <row r="24" spans="1:20" s="18" customFormat="1" ht="10.199999999999999">
      <c r="A24" s="18" t="s">
        <v>862</v>
      </c>
      <c r="B24" s="826">
        <v>83.065298109997272</v>
      </c>
      <c r="C24" s="826">
        <v>93.612169204587133</v>
      </c>
      <c r="D24" s="826">
        <v>81.450460099758075</v>
      </c>
      <c r="E24" s="826">
        <v>84.40476507191849</v>
      </c>
      <c r="F24" s="826">
        <v>88.392692326291638</v>
      </c>
      <c r="G24" s="826">
        <v>85.600439518088848</v>
      </c>
      <c r="H24" s="826">
        <v>76.070371095868396</v>
      </c>
      <c r="I24" s="826">
        <v>84.179512538469567</v>
      </c>
      <c r="J24" s="18" t="s">
        <v>862</v>
      </c>
      <c r="K24" s="826">
        <v>96.259978033570476</v>
      </c>
      <c r="L24" s="826">
        <v>95.713638696850026</v>
      </c>
      <c r="M24" s="826">
        <v>76.507964371293653</v>
      </c>
      <c r="N24" s="826">
        <v>89.515734261266331</v>
      </c>
      <c r="O24" s="826">
        <v>77.826496817921836</v>
      </c>
      <c r="P24" s="826">
        <v>81.369169307439591</v>
      </c>
      <c r="Q24" s="826">
        <v>84.307858964074072</v>
      </c>
      <c r="R24" s="826">
        <v>79.739917798527756</v>
      </c>
      <c r="S24" s="826">
        <v>81.303504918009153</v>
      </c>
      <c r="T24" s="826">
        <v>83.874046503346136</v>
      </c>
    </row>
    <row r="25" spans="1:20" s="18" customFormat="1" ht="10.199999999999999">
      <c r="A25" s="18" t="s">
        <v>863</v>
      </c>
      <c r="B25" s="826">
        <v>9.1149945506492074</v>
      </c>
      <c r="C25" s="826">
        <v>12.026169402862658</v>
      </c>
      <c r="D25" s="826">
        <v>8.9999558832568525</v>
      </c>
      <c r="E25" s="826">
        <v>11.986564265909106</v>
      </c>
      <c r="F25" s="826">
        <v>7.9601328649343843</v>
      </c>
      <c r="G25" s="826">
        <v>8.4347332881719659</v>
      </c>
      <c r="H25" s="826">
        <v>7.9037913336870727</v>
      </c>
      <c r="I25" s="826">
        <v>9.9962294755383532</v>
      </c>
      <c r="J25" s="18" t="s">
        <v>863</v>
      </c>
      <c r="K25" s="826">
        <v>20.090196010813806</v>
      </c>
      <c r="L25" s="826">
        <v>8.517222862120267</v>
      </c>
      <c r="M25" s="826">
        <v>27.350571360209901</v>
      </c>
      <c r="N25" s="826">
        <v>8.9326134324584618</v>
      </c>
      <c r="O25" s="826">
        <v>24.495210246357843</v>
      </c>
      <c r="P25" s="826">
        <v>31.534591328846801</v>
      </c>
      <c r="Q25" s="826">
        <v>5.1586466995679388</v>
      </c>
      <c r="R25" s="826">
        <v>5.0214774565969051</v>
      </c>
      <c r="S25" s="826">
        <v>8.6183138566130193</v>
      </c>
      <c r="T25" s="826">
        <v>9.7181071450022269</v>
      </c>
    </row>
    <row r="26" spans="1:20" s="18" customFormat="1" ht="10.199999999999999">
      <c r="A26" s="18" t="s">
        <v>864</v>
      </c>
      <c r="B26" s="874">
        <v>10049</v>
      </c>
      <c r="C26" s="874">
        <v>2493</v>
      </c>
      <c r="D26" s="874">
        <v>4997</v>
      </c>
      <c r="E26" s="874">
        <v>5800</v>
      </c>
      <c r="F26" s="874">
        <v>10736</v>
      </c>
      <c r="G26" s="874">
        <v>9780</v>
      </c>
      <c r="H26" s="874">
        <v>0</v>
      </c>
      <c r="I26" s="874">
        <v>7412</v>
      </c>
      <c r="J26" s="18" t="s">
        <v>864</v>
      </c>
      <c r="K26" s="874">
        <v>1342</v>
      </c>
      <c r="L26" s="874">
        <v>6656</v>
      </c>
      <c r="M26" s="874">
        <v>2330</v>
      </c>
      <c r="N26" s="874">
        <v>30452</v>
      </c>
      <c r="O26" s="874">
        <v>1082</v>
      </c>
      <c r="P26" s="874">
        <v>748</v>
      </c>
      <c r="Q26" s="874">
        <v>14964</v>
      </c>
      <c r="R26" s="874">
        <v>3527</v>
      </c>
      <c r="S26" s="874">
        <v>15603</v>
      </c>
      <c r="T26" s="874">
        <v>5708</v>
      </c>
    </row>
    <row r="27" spans="1:20" s="18" customFormat="1" ht="10.199999999999999">
      <c r="A27" s="18" t="s">
        <v>865</v>
      </c>
      <c r="B27" s="874">
        <v>229856.98874662162</v>
      </c>
      <c r="C27" s="874">
        <v>80483.791631578948</v>
      </c>
      <c r="D27" s="874">
        <v>400681.08568896324</v>
      </c>
      <c r="E27" s="874">
        <v>173947.95295555558</v>
      </c>
      <c r="F27" s="874">
        <v>227163.06564516129</v>
      </c>
      <c r="G27" s="874">
        <v>234994.88464204545</v>
      </c>
      <c r="H27" s="874">
        <v>6473931.3669999996</v>
      </c>
      <c r="I27" s="874">
        <v>299091.5604802632</v>
      </c>
      <c r="J27" s="18" t="s">
        <v>865</v>
      </c>
      <c r="K27" s="874">
        <v>35613.393846975086</v>
      </c>
      <c r="L27" s="874">
        <v>373274.00745454547</v>
      </c>
      <c r="M27" s="874">
        <v>58925.513557692306</v>
      </c>
      <c r="N27" s="874">
        <v>7325623.9979999997</v>
      </c>
      <c r="O27" s="874">
        <v>39902.618647058822</v>
      </c>
      <c r="P27" s="874">
        <v>20498.750422222223</v>
      </c>
      <c r="Q27" s="874">
        <v>1507378.1089999999</v>
      </c>
      <c r="R27" s="875">
        <v>1589569.564</v>
      </c>
      <c r="S27" s="875">
        <v>843754.46499999997</v>
      </c>
      <c r="T27" s="874">
        <v>227014.34322139472</v>
      </c>
    </row>
    <row r="28" spans="1:20" s="18" customFormat="1" ht="6.75" customHeight="1">
      <c r="B28" s="876"/>
      <c r="C28" s="876"/>
      <c r="D28" s="876"/>
      <c r="E28" s="876"/>
      <c r="F28" s="876"/>
      <c r="G28" s="876"/>
      <c r="H28" s="876"/>
      <c r="I28" s="876"/>
      <c r="K28" s="876"/>
      <c r="L28" s="876"/>
      <c r="M28" s="876"/>
      <c r="N28" s="876"/>
      <c r="O28" s="876"/>
      <c r="P28" s="876"/>
      <c r="Q28" s="876"/>
      <c r="R28" s="876"/>
      <c r="S28" s="876"/>
      <c r="T28" s="876"/>
    </row>
    <row r="29" spans="1:20" s="18" customFormat="1" ht="10.199999999999999">
      <c r="A29" s="19" t="s">
        <v>866</v>
      </c>
      <c r="B29" s="877"/>
      <c r="C29" s="877"/>
      <c r="D29" s="877"/>
      <c r="E29" s="877"/>
      <c r="F29" s="877"/>
      <c r="G29" s="877"/>
      <c r="H29" s="877"/>
      <c r="I29" s="878"/>
      <c r="J29" s="19" t="s">
        <v>866</v>
      </c>
      <c r="K29" s="877"/>
      <c r="L29" s="877"/>
      <c r="M29" s="877"/>
      <c r="N29" s="877"/>
      <c r="O29" s="877"/>
      <c r="P29" s="877"/>
      <c r="Q29" s="877"/>
      <c r="R29" s="877"/>
      <c r="S29" s="877"/>
      <c r="T29" s="878"/>
    </row>
    <row r="30" spans="1:20" s="18" customFormat="1" ht="10.199999999999999">
      <c r="A30" s="18" t="s">
        <v>867</v>
      </c>
      <c r="B30" s="826">
        <v>16.596077212851515</v>
      </c>
      <c r="C30" s="826">
        <v>8.3504482365551913E-2</v>
      </c>
      <c r="D30" s="826">
        <v>21.526887344882645</v>
      </c>
      <c r="E30" s="826">
        <v>-1.3597591487756602</v>
      </c>
      <c r="F30" s="826">
        <v>11.348766690232265</v>
      </c>
      <c r="G30" s="826">
        <v>6.8718400099192918</v>
      </c>
      <c r="H30" s="826">
        <v>36.914580332530257</v>
      </c>
      <c r="I30" s="826">
        <v>13.850998682210115</v>
      </c>
      <c r="J30" s="18" t="s">
        <v>867</v>
      </c>
      <c r="K30" s="826">
        <v>9.4348518743821224</v>
      </c>
      <c r="L30" s="826">
        <v>2.7241622356939361</v>
      </c>
      <c r="M30" s="826">
        <v>-3.8291233585793014</v>
      </c>
      <c r="N30" s="826">
        <v>19.592994941491028</v>
      </c>
      <c r="O30" s="826">
        <v>-13.752550198478803</v>
      </c>
      <c r="P30" s="826">
        <v>3.4886024136379472</v>
      </c>
      <c r="Q30" s="826">
        <v>12.088811655117569</v>
      </c>
      <c r="R30" s="826">
        <v>7.1352318247669411</v>
      </c>
      <c r="S30" s="826">
        <v>-2.3640637713890902</v>
      </c>
      <c r="T30" s="826">
        <v>14.952051340596487</v>
      </c>
    </row>
    <row r="31" spans="1:20" s="18" customFormat="1" ht="10.199999999999999">
      <c r="A31" s="18" t="s">
        <v>868</v>
      </c>
      <c r="B31" s="826">
        <v>1.8967429646320428</v>
      </c>
      <c r="C31" s="826">
        <v>1.4377748248245543E-2</v>
      </c>
      <c r="D31" s="826">
        <v>2.6760737128425514</v>
      </c>
      <c r="E31" s="826">
        <v>-0.13067189827682385</v>
      </c>
      <c r="F31" s="826">
        <v>0.92457336750617536</v>
      </c>
      <c r="G31" s="826">
        <v>1.0511681617023714</v>
      </c>
      <c r="H31" s="826">
        <v>4.8817314420948312</v>
      </c>
      <c r="I31" s="826">
        <v>1.475556419029278</v>
      </c>
      <c r="J31" s="18" t="s">
        <v>868</v>
      </c>
      <c r="K31" s="826">
        <v>1.5326338155053532</v>
      </c>
      <c r="L31" s="826">
        <v>0.39694153402598398</v>
      </c>
      <c r="M31" s="826">
        <v>-0.71533928624899445</v>
      </c>
      <c r="N31" s="826">
        <v>2.2622435413651103</v>
      </c>
      <c r="O31" s="826">
        <v>-2.5311252552309473</v>
      </c>
      <c r="P31" s="826">
        <v>0.32878001320124145</v>
      </c>
      <c r="Q31" s="826">
        <v>1.8101338719125608</v>
      </c>
      <c r="R31" s="826">
        <v>1.8046752911996828</v>
      </c>
      <c r="S31" s="826">
        <v>-1.0455808243188651</v>
      </c>
      <c r="T31" s="826">
        <v>1.8727962808185734</v>
      </c>
    </row>
    <row r="32" spans="1:20" s="18" customFormat="1" ht="7.5" customHeight="1">
      <c r="B32" s="826"/>
      <c r="C32" s="826"/>
      <c r="D32" s="826"/>
      <c r="E32" s="826"/>
      <c r="F32" s="826"/>
      <c r="G32" s="826"/>
      <c r="H32" s="826"/>
      <c r="I32" s="826"/>
      <c r="K32" s="826"/>
      <c r="L32" s="826"/>
      <c r="M32" s="826"/>
      <c r="N32" s="826"/>
      <c r="O32" s="826"/>
      <c r="P32" s="826"/>
      <c r="Q32" s="826"/>
      <c r="R32" s="826"/>
      <c r="S32" s="826"/>
      <c r="T32" s="826"/>
    </row>
    <row r="33" spans="1:20" s="18" customFormat="1" ht="10.199999999999999">
      <c r="A33" s="19" t="s">
        <v>869</v>
      </c>
      <c r="B33" s="826"/>
      <c r="C33" s="826"/>
      <c r="D33" s="826"/>
      <c r="E33" s="826"/>
      <c r="F33" s="826"/>
      <c r="G33" s="826"/>
      <c r="H33" s="826"/>
      <c r="I33" s="826"/>
      <c r="J33" s="19" t="s">
        <v>869</v>
      </c>
      <c r="K33" s="826"/>
      <c r="L33" s="826"/>
      <c r="M33" s="826"/>
      <c r="N33" s="826"/>
      <c r="O33" s="826"/>
      <c r="P33" s="826"/>
      <c r="Q33" s="826"/>
      <c r="R33" s="826"/>
      <c r="S33" s="826"/>
      <c r="T33" s="826"/>
    </row>
    <row r="34" spans="1:20" s="18" customFormat="1" ht="10.199999999999999">
      <c r="A34" s="18" t="s">
        <v>870</v>
      </c>
      <c r="B34" s="826">
        <v>27.82</v>
      </c>
      <c r="C34" s="826">
        <v>20.56</v>
      </c>
      <c r="D34" s="826">
        <v>26.88</v>
      </c>
      <c r="E34" s="826">
        <v>24.8</v>
      </c>
      <c r="F34" s="826">
        <v>30.3</v>
      </c>
      <c r="G34" s="826">
        <v>22.37</v>
      </c>
      <c r="H34" s="826">
        <v>87.47</v>
      </c>
      <c r="I34" s="826">
        <v>28.42</v>
      </c>
      <c r="J34" s="18" t="s">
        <v>870</v>
      </c>
      <c r="K34" s="826">
        <v>24.6</v>
      </c>
      <c r="L34" s="826">
        <v>42.800000000000004</v>
      </c>
      <c r="M34" s="826">
        <v>21.73</v>
      </c>
      <c r="N34" s="826">
        <v>61.230000000000004</v>
      </c>
      <c r="O34" s="826">
        <v>27.23</v>
      </c>
      <c r="P34" s="826">
        <v>36.24</v>
      </c>
      <c r="Q34" s="826">
        <v>158.12</v>
      </c>
      <c r="R34" s="826">
        <v>494.88</v>
      </c>
      <c r="S34" s="826">
        <v>85.14</v>
      </c>
      <c r="T34" s="826">
        <v>28.85</v>
      </c>
    </row>
    <row r="35" spans="1:20" s="18" customFormat="1" ht="10.199999999999999">
      <c r="A35" s="18" t="s">
        <v>871</v>
      </c>
      <c r="B35" s="826">
        <v>44.07</v>
      </c>
      <c r="C35" s="826">
        <v>68.710000000000008</v>
      </c>
      <c r="D35" s="826">
        <v>44.26</v>
      </c>
      <c r="E35" s="826">
        <v>45.72</v>
      </c>
      <c r="F35" s="826">
        <v>41.77</v>
      </c>
      <c r="G35" s="826">
        <v>31.63</v>
      </c>
      <c r="H35" s="826">
        <v>77.97</v>
      </c>
      <c r="I35" s="826">
        <v>43.39</v>
      </c>
      <c r="J35" s="18" t="s">
        <v>871</v>
      </c>
      <c r="K35" s="826">
        <v>105.09</v>
      </c>
      <c r="L35" s="826">
        <v>58.870000000000005</v>
      </c>
      <c r="M35" s="826">
        <v>74.900000000000006</v>
      </c>
      <c r="N35" s="826">
        <v>47.15</v>
      </c>
      <c r="O35" s="826">
        <v>676.36</v>
      </c>
      <c r="P35" s="826">
        <v>94.48</v>
      </c>
      <c r="Q35" s="826">
        <v>52.4</v>
      </c>
      <c r="R35" s="826">
        <v>97.8</v>
      </c>
      <c r="S35" s="826">
        <v>43.160000000000004</v>
      </c>
      <c r="T35" s="826">
        <v>43.74</v>
      </c>
    </row>
    <row r="36" spans="1:20" s="18" customFormat="1" ht="10.199999999999999">
      <c r="A36" s="18" t="s">
        <v>872</v>
      </c>
      <c r="B36" s="826">
        <v>0.17</v>
      </c>
      <c r="C36" s="826">
        <v>1.78</v>
      </c>
      <c r="D36" s="826">
        <v>0.16</v>
      </c>
      <c r="E36" s="826">
        <v>1.0900000000000001</v>
      </c>
      <c r="F36" s="826">
        <v>0.3</v>
      </c>
      <c r="G36" s="826">
        <v>0.09</v>
      </c>
      <c r="H36" s="826">
        <v>0.54</v>
      </c>
      <c r="I36" s="826">
        <v>0.27</v>
      </c>
      <c r="J36" s="18" t="s">
        <v>872</v>
      </c>
      <c r="K36" s="826">
        <v>63.64</v>
      </c>
      <c r="L36" s="826">
        <v>0.91</v>
      </c>
      <c r="M36" s="826">
        <v>0</v>
      </c>
      <c r="N36" s="826">
        <v>0.38</v>
      </c>
      <c r="O36" s="826">
        <v>0</v>
      </c>
      <c r="P36" s="826">
        <v>3.46</v>
      </c>
      <c r="Q36" s="826">
        <v>2.65</v>
      </c>
      <c r="R36" s="826">
        <v>1.29</v>
      </c>
      <c r="S36" s="826">
        <v>102.63</v>
      </c>
      <c r="T36" s="826">
        <v>0.24</v>
      </c>
    </row>
    <row r="37" spans="1:20" s="18" customFormat="1" ht="10.8" thickBot="1">
      <c r="A37" s="28" t="s">
        <v>873</v>
      </c>
      <c r="B37" s="879">
        <v>1.17</v>
      </c>
      <c r="C37" s="879">
        <v>7.47</v>
      </c>
      <c r="D37" s="879">
        <v>1.18</v>
      </c>
      <c r="E37" s="879">
        <v>3.5300000000000002</v>
      </c>
      <c r="F37" s="879">
        <v>2.08</v>
      </c>
      <c r="G37" s="879">
        <v>1.28</v>
      </c>
      <c r="H37" s="879">
        <v>0.51</v>
      </c>
      <c r="I37" s="879">
        <v>1.69</v>
      </c>
      <c r="J37" s="28" t="s">
        <v>873</v>
      </c>
      <c r="K37" s="879">
        <v>111.98</v>
      </c>
      <c r="L37" s="879">
        <v>12.97</v>
      </c>
      <c r="M37" s="879">
        <v>0</v>
      </c>
      <c r="N37" s="879">
        <v>1.42</v>
      </c>
      <c r="O37" s="879">
        <v>0</v>
      </c>
      <c r="P37" s="879">
        <v>2.23</v>
      </c>
      <c r="Q37" s="879">
        <v>3.29</v>
      </c>
      <c r="R37" s="879">
        <v>12.8</v>
      </c>
      <c r="S37" s="879">
        <v>100.26</v>
      </c>
      <c r="T37" s="879">
        <v>1.33</v>
      </c>
    </row>
    <row r="38" spans="1:20" s="18" customFormat="1" ht="3.75" customHeight="1">
      <c r="B38" s="826"/>
      <c r="C38" s="826"/>
      <c r="D38" s="826"/>
      <c r="E38" s="826"/>
      <c r="F38" s="826"/>
      <c r="G38" s="826"/>
      <c r="H38" s="826"/>
      <c r="I38" s="826"/>
      <c r="K38" s="826"/>
      <c r="L38" s="826"/>
      <c r="M38" s="826"/>
      <c r="N38" s="826"/>
      <c r="O38" s="826"/>
      <c r="P38" s="826"/>
      <c r="Q38" s="826"/>
      <c r="R38" s="826"/>
      <c r="S38" s="826"/>
      <c r="T38" s="826"/>
    </row>
    <row r="39" spans="1:20" s="18" customFormat="1" ht="10.199999999999999">
      <c r="A39" s="202" t="s">
        <v>874</v>
      </c>
      <c r="J39" s="202" t="s">
        <v>874</v>
      </c>
    </row>
    <row r="40" spans="1:20" s="24" customFormat="1" ht="10.199999999999999">
      <c r="A40" s="24" t="s">
        <v>875</v>
      </c>
      <c r="J40" s="24" t="s">
        <v>875</v>
      </c>
    </row>
    <row r="41" spans="1:20" s="18" customFormat="1" ht="10.199999999999999">
      <c r="A41" s="24" t="s">
        <v>876</v>
      </c>
      <c r="J41" s="24" t="s">
        <v>876</v>
      </c>
    </row>
    <row r="42" spans="1:20" s="18" customFormat="1" ht="10.199999999999999">
      <c r="A42" s="18" t="s">
        <v>877</v>
      </c>
      <c r="J42" s="18" t="s">
        <v>877</v>
      </c>
    </row>
    <row r="43" spans="1:20" s="18" customFormat="1" ht="10.199999999999999">
      <c r="A43" s="880" t="s">
        <v>878</v>
      </c>
      <c r="J43" s="880" t="s">
        <v>878</v>
      </c>
    </row>
    <row r="44" spans="1:20" ht="12.75" customHeight="1">
      <c r="A44" s="880" t="s">
        <v>879</v>
      </c>
      <c r="B44" s="825"/>
      <c r="C44" s="825"/>
      <c r="D44" s="826"/>
      <c r="E44" s="825"/>
      <c r="F44" s="825"/>
      <c r="G44" s="825"/>
      <c r="H44" s="826"/>
      <c r="I44" s="825"/>
      <c r="J44" s="880" t="s">
        <v>879</v>
      </c>
      <c r="K44" s="825"/>
      <c r="L44" s="825"/>
      <c r="M44" s="825"/>
      <c r="N44" s="825"/>
      <c r="O44" s="825"/>
      <c r="P44" s="825"/>
      <c r="Q44" s="825"/>
      <c r="R44" s="825"/>
      <c r="S44" s="825"/>
      <c r="T44" s="825"/>
    </row>
    <row r="45" spans="1:20">
      <c r="A45" s="18" t="s">
        <v>604</v>
      </c>
      <c r="D45" s="826"/>
      <c r="E45" s="825"/>
    </row>
    <row r="46" spans="1:20">
      <c r="D46" s="826"/>
      <c r="E46" s="825"/>
    </row>
    <row r="47" spans="1:20">
      <c r="B47" s="881"/>
      <c r="D47" s="826"/>
      <c r="E47" s="825"/>
    </row>
    <row r="48" spans="1:20">
      <c r="D48" s="826"/>
      <c r="E48" s="825"/>
    </row>
    <row r="49" spans="4:21">
      <c r="D49" s="882"/>
      <c r="E49" s="825"/>
    </row>
    <row r="50" spans="4:21">
      <c r="D50" s="826"/>
      <c r="E50" s="825"/>
      <c r="S50" s="872"/>
      <c r="U50" s="826"/>
    </row>
    <row r="51" spans="4:21">
      <c r="D51" s="826"/>
      <c r="E51" s="825"/>
      <c r="S51" s="826"/>
      <c r="U51" s="826"/>
    </row>
    <row r="52" spans="4:21">
      <c r="D52" s="826"/>
      <c r="E52" s="825"/>
      <c r="S52" s="826"/>
      <c r="U52" s="826"/>
    </row>
    <row r="53" spans="4:21">
      <c r="D53" s="826"/>
      <c r="E53" s="825"/>
      <c r="S53" s="826"/>
      <c r="U53" s="826"/>
    </row>
    <row r="54" spans="4:21">
      <c r="D54" s="826"/>
      <c r="E54" s="825"/>
      <c r="S54" s="873"/>
      <c r="U54" s="826"/>
    </row>
    <row r="55" spans="4:21">
      <c r="D55" s="826"/>
      <c r="E55" s="825"/>
      <c r="S55" s="873"/>
      <c r="U55" s="826"/>
    </row>
    <row r="56" spans="4:21">
      <c r="D56" s="826"/>
      <c r="E56" s="825"/>
      <c r="S56" s="873"/>
      <c r="U56" s="826"/>
    </row>
    <row r="57" spans="4:21">
      <c r="D57" s="874"/>
      <c r="E57" s="825"/>
      <c r="S57" s="873"/>
      <c r="U57" s="826"/>
    </row>
    <row r="58" spans="4:21">
      <c r="D58" s="874"/>
      <c r="E58" s="825"/>
      <c r="S58" s="873"/>
      <c r="U58" s="826"/>
    </row>
    <row r="59" spans="4:21">
      <c r="D59" s="876"/>
      <c r="E59" s="825"/>
      <c r="S59" s="873"/>
      <c r="U59" s="826"/>
    </row>
    <row r="60" spans="4:21">
      <c r="D60" s="877"/>
      <c r="E60" s="825"/>
      <c r="S60" s="826"/>
      <c r="U60" s="826"/>
    </row>
    <row r="61" spans="4:21">
      <c r="D61" s="826"/>
      <c r="E61" s="825"/>
      <c r="S61" s="826"/>
      <c r="U61" s="826"/>
    </row>
    <row r="62" spans="4:21">
      <c r="D62" s="826"/>
      <c r="E62" s="825"/>
      <c r="S62" s="826"/>
      <c r="U62" s="826"/>
    </row>
    <row r="63" spans="4:21">
      <c r="D63" s="826"/>
      <c r="E63" s="825"/>
      <c r="S63" s="826"/>
      <c r="U63" s="826"/>
    </row>
    <row r="64" spans="4:21">
      <c r="D64" s="826"/>
      <c r="E64" s="825"/>
      <c r="S64" s="826"/>
      <c r="U64" s="826"/>
    </row>
    <row r="65" spans="4:56">
      <c r="D65" s="826"/>
      <c r="E65" s="825"/>
      <c r="S65" s="826"/>
      <c r="U65" s="826"/>
    </row>
    <row r="66" spans="4:56">
      <c r="D66" s="826"/>
      <c r="E66" s="825"/>
      <c r="S66" s="874"/>
      <c r="U66" s="874"/>
    </row>
    <row r="67" spans="4:56">
      <c r="D67" s="826"/>
      <c r="E67" s="825"/>
      <c r="S67" s="875"/>
      <c r="U67" s="874"/>
    </row>
    <row r="68" spans="4:56">
      <c r="D68" s="874"/>
      <c r="E68" s="825"/>
      <c r="S68" s="876"/>
      <c r="U68" s="876"/>
    </row>
    <row r="69" spans="4:56">
      <c r="S69" s="877"/>
      <c r="U69" s="878"/>
    </row>
    <row r="70" spans="4:56">
      <c r="S70" s="826"/>
      <c r="U70" s="826"/>
    </row>
    <row r="71" spans="4:56">
      <c r="S71" s="826"/>
      <c r="U71" s="826"/>
    </row>
    <row r="72" spans="4:56">
      <c r="S72" s="826"/>
      <c r="U72" s="826"/>
    </row>
    <row r="73" spans="4:56">
      <c r="S73" s="826"/>
      <c r="U73" s="826"/>
    </row>
    <row r="74" spans="4:56">
      <c r="S74" s="826"/>
      <c r="U74" s="826"/>
    </row>
    <row r="75" spans="4:56">
      <c r="S75" s="826"/>
      <c r="U75" s="826"/>
    </row>
    <row r="76" spans="4:56">
      <c r="S76" s="826"/>
      <c r="U76" s="826"/>
    </row>
    <row r="77" spans="4:56" ht="13.8" thickBot="1">
      <c r="S77" s="879"/>
      <c r="U77" s="879"/>
    </row>
    <row r="78" spans="4:56" ht="13.8">
      <c r="BD78" s="50"/>
    </row>
    <row r="199" spans="3:3">
      <c r="C199" s="7" t="s">
        <v>115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42404959-33BA-4B5F-97A8-007169BC6F12}"/>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830CE-2EE7-4E36-8170-6A0BE7FDD83E}">
  <dimension ref="A1:K200"/>
  <sheetViews>
    <sheetView showGridLines="0" zoomScaleNormal="100" workbookViewId="0"/>
  </sheetViews>
  <sheetFormatPr baseColWidth="10" defaultColWidth="11.44140625" defaultRowHeight="13.2"/>
  <cols>
    <col min="1" max="1" width="46.44140625" style="7" customWidth="1"/>
    <col min="2" max="2" width="10.5546875" style="7" customWidth="1"/>
    <col min="3" max="5" width="15.5546875" style="7" customWidth="1"/>
    <col min="6" max="6" width="11.5546875" style="7" customWidth="1"/>
    <col min="7" max="7" width="11.44140625" style="7" hidden="1" customWidth="1"/>
    <col min="8" max="256" width="11.44140625" style="7"/>
    <col min="257" max="257" width="46.44140625" style="7" customWidth="1"/>
    <col min="258" max="258" width="10.5546875" style="7" customWidth="1"/>
    <col min="259" max="261" width="15.5546875" style="7" customWidth="1"/>
    <col min="262" max="262" width="11.5546875" style="7" customWidth="1"/>
    <col min="263" max="263" width="0" style="7" hidden="1" customWidth="1"/>
    <col min="264" max="512" width="11.44140625" style="7"/>
    <col min="513" max="513" width="46.44140625" style="7" customWidth="1"/>
    <col min="514" max="514" width="10.5546875" style="7" customWidth="1"/>
    <col min="515" max="517" width="15.5546875" style="7" customWidth="1"/>
    <col min="518" max="518" width="11.5546875" style="7" customWidth="1"/>
    <col min="519" max="519" width="0" style="7" hidden="1" customWidth="1"/>
    <col min="520" max="768" width="11.44140625" style="7"/>
    <col min="769" max="769" width="46.44140625" style="7" customWidth="1"/>
    <col min="770" max="770" width="10.5546875" style="7" customWidth="1"/>
    <col min="771" max="773" width="15.5546875" style="7" customWidth="1"/>
    <col min="774" max="774" width="11.5546875" style="7" customWidth="1"/>
    <col min="775" max="775" width="0" style="7" hidden="1" customWidth="1"/>
    <col min="776" max="1024" width="11.44140625" style="7"/>
    <col min="1025" max="1025" width="46.44140625" style="7" customWidth="1"/>
    <col min="1026" max="1026" width="10.5546875" style="7" customWidth="1"/>
    <col min="1027" max="1029" width="15.5546875" style="7" customWidth="1"/>
    <col min="1030" max="1030" width="11.5546875" style="7" customWidth="1"/>
    <col min="1031" max="1031" width="0" style="7" hidden="1" customWidth="1"/>
    <col min="1032" max="1280" width="11.44140625" style="7"/>
    <col min="1281" max="1281" width="46.44140625" style="7" customWidth="1"/>
    <col min="1282" max="1282" width="10.5546875" style="7" customWidth="1"/>
    <col min="1283" max="1285" width="15.5546875" style="7" customWidth="1"/>
    <col min="1286" max="1286" width="11.5546875" style="7" customWidth="1"/>
    <col min="1287" max="1287" width="0" style="7" hidden="1" customWidth="1"/>
    <col min="1288" max="1536" width="11.44140625" style="7"/>
    <col min="1537" max="1537" width="46.44140625" style="7" customWidth="1"/>
    <col min="1538" max="1538" width="10.5546875" style="7" customWidth="1"/>
    <col min="1539" max="1541" width="15.5546875" style="7" customWidth="1"/>
    <col min="1542" max="1542" width="11.5546875" style="7" customWidth="1"/>
    <col min="1543" max="1543" width="0" style="7" hidden="1" customWidth="1"/>
    <col min="1544" max="1792" width="11.44140625" style="7"/>
    <col min="1793" max="1793" width="46.44140625" style="7" customWidth="1"/>
    <col min="1794" max="1794" width="10.5546875" style="7" customWidth="1"/>
    <col min="1795" max="1797" width="15.5546875" style="7" customWidth="1"/>
    <col min="1798" max="1798" width="11.5546875" style="7" customWidth="1"/>
    <col min="1799" max="1799" width="0" style="7" hidden="1" customWidth="1"/>
    <col min="1800" max="2048" width="11.44140625" style="7"/>
    <col min="2049" max="2049" width="46.44140625" style="7" customWidth="1"/>
    <col min="2050" max="2050" width="10.5546875" style="7" customWidth="1"/>
    <col min="2051" max="2053" width="15.5546875" style="7" customWidth="1"/>
    <col min="2054" max="2054" width="11.5546875" style="7" customWidth="1"/>
    <col min="2055" max="2055" width="0" style="7" hidden="1" customWidth="1"/>
    <col min="2056" max="2304" width="11.44140625" style="7"/>
    <col min="2305" max="2305" width="46.44140625" style="7" customWidth="1"/>
    <col min="2306" max="2306" width="10.5546875" style="7" customWidth="1"/>
    <col min="2307" max="2309" width="15.5546875" style="7" customWidth="1"/>
    <col min="2310" max="2310" width="11.5546875" style="7" customWidth="1"/>
    <col min="2311" max="2311" width="0" style="7" hidden="1" customWidth="1"/>
    <col min="2312" max="2560" width="11.44140625" style="7"/>
    <col min="2561" max="2561" width="46.44140625" style="7" customWidth="1"/>
    <col min="2562" max="2562" width="10.5546875" style="7" customWidth="1"/>
    <col min="2563" max="2565" width="15.5546875" style="7" customWidth="1"/>
    <col min="2566" max="2566" width="11.5546875" style="7" customWidth="1"/>
    <col min="2567" max="2567" width="0" style="7" hidden="1" customWidth="1"/>
    <col min="2568" max="2816" width="11.44140625" style="7"/>
    <col min="2817" max="2817" width="46.44140625" style="7" customWidth="1"/>
    <col min="2818" max="2818" width="10.5546875" style="7" customWidth="1"/>
    <col min="2819" max="2821" width="15.5546875" style="7" customWidth="1"/>
    <col min="2822" max="2822" width="11.5546875" style="7" customWidth="1"/>
    <col min="2823" max="2823" width="0" style="7" hidden="1" customWidth="1"/>
    <col min="2824" max="3072" width="11.44140625" style="7"/>
    <col min="3073" max="3073" width="46.44140625" style="7" customWidth="1"/>
    <col min="3074" max="3074" width="10.5546875" style="7" customWidth="1"/>
    <col min="3075" max="3077" width="15.5546875" style="7" customWidth="1"/>
    <col min="3078" max="3078" width="11.5546875" style="7" customWidth="1"/>
    <col min="3079" max="3079" width="0" style="7" hidden="1" customWidth="1"/>
    <col min="3080" max="3328" width="11.44140625" style="7"/>
    <col min="3329" max="3329" width="46.44140625" style="7" customWidth="1"/>
    <col min="3330" max="3330" width="10.5546875" style="7" customWidth="1"/>
    <col min="3331" max="3333" width="15.5546875" style="7" customWidth="1"/>
    <col min="3334" max="3334" width="11.5546875" style="7" customWidth="1"/>
    <col min="3335" max="3335" width="0" style="7" hidden="1" customWidth="1"/>
    <col min="3336" max="3584" width="11.44140625" style="7"/>
    <col min="3585" max="3585" width="46.44140625" style="7" customWidth="1"/>
    <col min="3586" max="3586" width="10.5546875" style="7" customWidth="1"/>
    <col min="3587" max="3589" width="15.5546875" style="7" customWidth="1"/>
    <col min="3590" max="3590" width="11.5546875" style="7" customWidth="1"/>
    <col min="3591" max="3591" width="0" style="7" hidden="1" customWidth="1"/>
    <col min="3592" max="3840" width="11.44140625" style="7"/>
    <col min="3841" max="3841" width="46.44140625" style="7" customWidth="1"/>
    <col min="3842" max="3842" width="10.5546875" style="7" customWidth="1"/>
    <col min="3843" max="3845" width="15.5546875" style="7" customWidth="1"/>
    <col min="3846" max="3846" width="11.5546875" style="7" customWidth="1"/>
    <col min="3847" max="3847" width="0" style="7" hidden="1" customWidth="1"/>
    <col min="3848" max="4096" width="11.44140625" style="7"/>
    <col min="4097" max="4097" width="46.44140625" style="7" customWidth="1"/>
    <col min="4098" max="4098" width="10.5546875" style="7" customWidth="1"/>
    <col min="4099" max="4101" width="15.5546875" style="7" customWidth="1"/>
    <col min="4102" max="4102" width="11.5546875" style="7" customWidth="1"/>
    <col min="4103" max="4103" width="0" style="7" hidden="1" customWidth="1"/>
    <col min="4104" max="4352" width="11.44140625" style="7"/>
    <col min="4353" max="4353" width="46.44140625" style="7" customWidth="1"/>
    <col min="4354" max="4354" width="10.5546875" style="7" customWidth="1"/>
    <col min="4355" max="4357" width="15.5546875" style="7" customWidth="1"/>
    <col min="4358" max="4358" width="11.5546875" style="7" customWidth="1"/>
    <col min="4359" max="4359" width="0" style="7" hidden="1" customWidth="1"/>
    <col min="4360" max="4608" width="11.44140625" style="7"/>
    <col min="4609" max="4609" width="46.44140625" style="7" customWidth="1"/>
    <col min="4610" max="4610" width="10.5546875" style="7" customWidth="1"/>
    <col min="4611" max="4613" width="15.5546875" style="7" customWidth="1"/>
    <col min="4614" max="4614" width="11.5546875" style="7" customWidth="1"/>
    <col min="4615" max="4615" width="0" style="7" hidden="1" customWidth="1"/>
    <col min="4616" max="4864" width="11.44140625" style="7"/>
    <col min="4865" max="4865" width="46.44140625" style="7" customWidth="1"/>
    <col min="4866" max="4866" width="10.5546875" style="7" customWidth="1"/>
    <col min="4867" max="4869" width="15.5546875" style="7" customWidth="1"/>
    <col min="4870" max="4870" width="11.5546875" style="7" customWidth="1"/>
    <col min="4871" max="4871" width="0" style="7" hidden="1" customWidth="1"/>
    <col min="4872" max="5120" width="11.44140625" style="7"/>
    <col min="5121" max="5121" width="46.44140625" style="7" customWidth="1"/>
    <col min="5122" max="5122" width="10.5546875" style="7" customWidth="1"/>
    <col min="5123" max="5125" width="15.5546875" style="7" customWidth="1"/>
    <col min="5126" max="5126" width="11.5546875" style="7" customWidth="1"/>
    <col min="5127" max="5127" width="0" style="7" hidden="1" customWidth="1"/>
    <col min="5128" max="5376" width="11.44140625" style="7"/>
    <col min="5377" max="5377" width="46.44140625" style="7" customWidth="1"/>
    <col min="5378" max="5378" width="10.5546875" style="7" customWidth="1"/>
    <col min="5379" max="5381" width="15.5546875" style="7" customWidth="1"/>
    <col min="5382" max="5382" width="11.5546875" style="7" customWidth="1"/>
    <col min="5383" max="5383" width="0" style="7" hidden="1" customWidth="1"/>
    <col min="5384" max="5632" width="11.44140625" style="7"/>
    <col min="5633" max="5633" width="46.44140625" style="7" customWidth="1"/>
    <col min="5634" max="5634" width="10.5546875" style="7" customWidth="1"/>
    <col min="5635" max="5637" width="15.5546875" style="7" customWidth="1"/>
    <col min="5638" max="5638" width="11.5546875" style="7" customWidth="1"/>
    <col min="5639" max="5639" width="0" style="7" hidden="1" customWidth="1"/>
    <col min="5640" max="5888" width="11.44140625" style="7"/>
    <col min="5889" max="5889" width="46.44140625" style="7" customWidth="1"/>
    <col min="5890" max="5890" width="10.5546875" style="7" customWidth="1"/>
    <col min="5891" max="5893" width="15.5546875" style="7" customWidth="1"/>
    <col min="5894" max="5894" width="11.5546875" style="7" customWidth="1"/>
    <col min="5895" max="5895" width="0" style="7" hidden="1" customWidth="1"/>
    <col min="5896" max="6144" width="11.44140625" style="7"/>
    <col min="6145" max="6145" width="46.44140625" style="7" customWidth="1"/>
    <col min="6146" max="6146" width="10.5546875" style="7" customWidth="1"/>
    <col min="6147" max="6149" width="15.5546875" style="7" customWidth="1"/>
    <col min="6150" max="6150" width="11.5546875" style="7" customWidth="1"/>
    <col min="6151" max="6151" width="0" style="7" hidden="1" customWidth="1"/>
    <col min="6152" max="6400" width="11.44140625" style="7"/>
    <col min="6401" max="6401" width="46.44140625" style="7" customWidth="1"/>
    <col min="6402" max="6402" width="10.5546875" style="7" customWidth="1"/>
    <col min="6403" max="6405" width="15.5546875" style="7" customWidth="1"/>
    <col min="6406" max="6406" width="11.5546875" style="7" customWidth="1"/>
    <col min="6407" max="6407" width="0" style="7" hidden="1" customWidth="1"/>
    <col min="6408" max="6656" width="11.44140625" style="7"/>
    <col min="6657" max="6657" width="46.44140625" style="7" customWidth="1"/>
    <col min="6658" max="6658" width="10.5546875" style="7" customWidth="1"/>
    <col min="6659" max="6661" width="15.5546875" style="7" customWidth="1"/>
    <col min="6662" max="6662" width="11.5546875" style="7" customWidth="1"/>
    <col min="6663" max="6663" width="0" style="7" hidden="1" customWidth="1"/>
    <col min="6664" max="6912" width="11.44140625" style="7"/>
    <col min="6913" max="6913" width="46.44140625" style="7" customWidth="1"/>
    <col min="6914" max="6914" width="10.5546875" style="7" customWidth="1"/>
    <col min="6915" max="6917" width="15.5546875" style="7" customWidth="1"/>
    <col min="6918" max="6918" width="11.5546875" style="7" customWidth="1"/>
    <col min="6919" max="6919" width="0" style="7" hidden="1" customWidth="1"/>
    <col min="6920" max="7168" width="11.44140625" style="7"/>
    <col min="7169" max="7169" width="46.44140625" style="7" customWidth="1"/>
    <col min="7170" max="7170" width="10.5546875" style="7" customWidth="1"/>
    <col min="7171" max="7173" width="15.5546875" style="7" customWidth="1"/>
    <col min="7174" max="7174" width="11.5546875" style="7" customWidth="1"/>
    <col min="7175" max="7175" width="0" style="7" hidden="1" customWidth="1"/>
    <col min="7176" max="7424" width="11.44140625" style="7"/>
    <col min="7425" max="7425" width="46.44140625" style="7" customWidth="1"/>
    <col min="7426" max="7426" width="10.5546875" style="7" customWidth="1"/>
    <col min="7427" max="7429" width="15.5546875" style="7" customWidth="1"/>
    <col min="7430" max="7430" width="11.5546875" style="7" customWidth="1"/>
    <col min="7431" max="7431" width="0" style="7" hidden="1" customWidth="1"/>
    <col min="7432" max="7680" width="11.44140625" style="7"/>
    <col min="7681" max="7681" width="46.44140625" style="7" customWidth="1"/>
    <col min="7682" max="7682" width="10.5546875" style="7" customWidth="1"/>
    <col min="7683" max="7685" width="15.5546875" style="7" customWidth="1"/>
    <col min="7686" max="7686" width="11.5546875" style="7" customWidth="1"/>
    <col min="7687" max="7687" width="0" style="7" hidden="1" customWidth="1"/>
    <col min="7688" max="7936" width="11.44140625" style="7"/>
    <col min="7937" max="7937" width="46.44140625" style="7" customWidth="1"/>
    <col min="7938" max="7938" width="10.5546875" style="7" customWidth="1"/>
    <col min="7939" max="7941" width="15.5546875" style="7" customWidth="1"/>
    <col min="7942" max="7942" width="11.5546875" style="7" customWidth="1"/>
    <col min="7943" max="7943" width="0" style="7" hidden="1" customWidth="1"/>
    <col min="7944" max="8192" width="11.44140625" style="7"/>
    <col min="8193" max="8193" width="46.44140625" style="7" customWidth="1"/>
    <col min="8194" max="8194" width="10.5546875" style="7" customWidth="1"/>
    <col min="8195" max="8197" width="15.5546875" style="7" customWidth="1"/>
    <col min="8198" max="8198" width="11.5546875" style="7" customWidth="1"/>
    <col min="8199" max="8199" width="0" style="7" hidden="1" customWidth="1"/>
    <col min="8200" max="8448" width="11.44140625" style="7"/>
    <col min="8449" max="8449" width="46.44140625" style="7" customWidth="1"/>
    <col min="8450" max="8450" width="10.5546875" style="7" customWidth="1"/>
    <col min="8451" max="8453" width="15.5546875" style="7" customWidth="1"/>
    <col min="8454" max="8454" width="11.5546875" style="7" customWidth="1"/>
    <col min="8455" max="8455" width="0" style="7" hidden="1" customWidth="1"/>
    <col min="8456" max="8704" width="11.44140625" style="7"/>
    <col min="8705" max="8705" width="46.44140625" style="7" customWidth="1"/>
    <col min="8706" max="8706" width="10.5546875" style="7" customWidth="1"/>
    <col min="8707" max="8709" width="15.5546875" style="7" customWidth="1"/>
    <col min="8710" max="8710" width="11.5546875" style="7" customWidth="1"/>
    <col min="8711" max="8711" width="0" style="7" hidden="1" customWidth="1"/>
    <col min="8712" max="8960" width="11.44140625" style="7"/>
    <col min="8961" max="8961" width="46.44140625" style="7" customWidth="1"/>
    <col min="8962" max="8962" width="10.5546875" style="7" customWidth="1"/>
    <col min="8963" max="8965" width="15.5546875" style="7" customWidth="1"/>
    <col min="8966" max="8966" width="11.5546875" style="7" customWidth="1"/>
    <col min="8967" max="8967" width="0" style="7" hidden="1" customWidth="1"/>
    <col min="8968" max="9216" width="11.44140625" style="7"/>
    <col min="9217" max="9217" width="46.44140625" style="7" customWidth="1"/>
    <col min="9218" max="9218" width="10.5546875" style="7" customWidth="1"/>
    <col min="9219" max="9221" width="15.5546875" style="7" customWidth="1"/>
    <col min="9222" max="9222" width="11.5546875" style="7" customWidth="1"/>
    <col min="9223" max="9223" width="0" style="7" hidden="1" customWidth="1"/>
    <col min="9224" max="9472" width="11.44140625" style="7"/>
    <col min="9473" max="9473" width="46.44140625" style="7" customWidth="1"/>
    <col min="9474" max="9474" width="10.5546875" style="7" customWidth="1"/>
    <col min="9475" max="9477" width="15.5546875" style="7" customWidth="1"/>
    <col min="9478" max="9478" width="11.5546875" style="7" customWidth="1"/>
    <col min="9479" max="9479" width="0" style="7" hidden="1" customWidth="1"/>
    <col min="9480" max="9728" width="11.44140625" style="7"/>
    <col min="9729" max="9729" width="46.44140625" style="7" customWidth="1"/>
    <col min="9730" max="9730" width="10.5546875" style="7" customWidth="1"/>
    <col min="9731" max="9733" width="15.5546875" style="7" customWidth="1"/>
    <col min="9734" max="9734" width="11.5546875" style="7" customWidth="1"/>
    <col min="9735" max="9735" width="0" style="7" hidden="1" customWidth="1"/>
    <col min="9736" max="9984" width="11.44140625" style="7"/>
    <col min="9985" max="9985" width="46.44140625" style="7" customWidth="1"/>
    <col min="9986" max="9986" width="10.5546875" style="7" customWidth="1"/>
    <col min="9987" max="9989" width="15.5546875" style="7" customWidth="1"/>
    <col min="9990" max="9990" width="11.5546875" style="7" customWidth="1"/>
    <col min="9991" max="9991" width="0" style="7" hidden="1" customWidth="1"/>
    <col min="9992" max="10240" width="11.44140625" style="7"/>
    <col min="10241" max="10241" width="46.44140625" style="7" customWidth="1"/>
    <col min="10242" max="10242" width="10.5546875" style="7" customWidth="1"/>
    <col min="10243" max="10245" width="15.5546875" style="7" customWidth="1"/>
    <col min="10246" max="10246" width="11.5546875" style="7" customWidth="1"/>
    <col min="10247" max="10247" width="0" style="7" hidden="1" customWidth="1"/>
    <col min="10248" max="10496" width="11.44140625" style="7"/>
    <col min="10497" max="10497" width="46.44140625" style="7" customWidth="1"/>
    <col min="10498" max="10498" width="10.5546875" style="7" customWidth="1"/>
    <col min="10499" max="10501" width="15.5546875" style="7" customWidth="1"/>
    <col min="10502" max="10502" width="11.5546875" style="7" customWidth="1"/>
    <col min="10503" max="10503" width="0" style="7" hidden="1" customWidth="1"/>
    <col min="10504" max="10752" width="11.44140625" style="7"/>
    <col min="10753" max="10753" width="46.44140625" style="7" customWidth="1"/>
    <col min="10754" max="10754" width="10.5546875" style="7" customWidth="1"/>
    <col min="10755" max="10757" width="15.5546875" style="7" customWidth="1"/>
    <col min="10758" max="10758" width="11.5546875" style="7" customWidth="1"/>
    <col min="10759" max="10759" width="0" style="7" hidden="1" customWidth="1"/>
    <col min="10760" max="11008" width="11.44140625" style="7"/>
    <col min="11009" max="11009" width="46.44140625" style="7" customWidth="1"/>
    <col min="11010" max="11010" width="10.5546875" style="7" customWidth="1"/>
    <col min="11011" max="11013" width="15.5546875" style="7" customWidth="1"/>
    <col min="11014" max="11014" width="11.5546875" style="7" customWidth="1"/>
    <col min="11015" max="11015" width="0" style="7" hidden="1" customWidth="1"/>
    <col min="11016" max="11264" width="11.44140625" style="7"/>
    <col min="11265" max="11265" width="46.44140625" style="7" customWidth="1"/>
    <col min="11266" max="11266" width="10.5546875" style="7" customWidth="1"/>
    <col min="11267" max="11269" width="15.5546875" style="7" customWidth="1"/>
    <col min="11270" max="11270" width="11.5546875" style="7" customWidth="1"/>
    <col min="11271" max="11271" width="0" style="7" hidden="1" customWidth="1"/>
    <col min="11272" max="11520" width="11.44140625" style="7"/>
    <col min="11521" max="11521" width="46.44140625" style="7" customWidth="1"/>
    <col min="11522" max="11522" width="10.5546875" style="7" customWidth="1"/>
    <col min="11523" max="11525" width="15.5546875" style="7" customWidth="1"/>
    <col min="11526" max="11526" width="11.5546875" style="7" customWidth="1"/>
    <col min="11527" max="11527" width="0" style="7" hidden="1" customWidth="1"/>
    <col min="11528" max="11776" width="11.44140625" style="7"/>
    <col min="11777" max="11777" width="46.44140625" style="7" customWidth="1"/>
    <col min="11778" max="11778" width="10.5546875" style="7" customWidth="1"/>
    <col min="11779" max="11781" width="15.5546875" style="7" customWidth="1"/>
    <col min="11782" max="11782" width="11.5546875" style="7" customWidth="1"/>
    <col min="11783" max="11783" width="0" style="7" hidden="1" customWidth="1"/>
    <col min="11784" max="12032" width="11.44140625" style="7"/>
    <col min="12033" max="12033" width="46.44140625" style="7" customWidth="1"/>
    <col min="12034" max="12034" width="10.5546875" style="7" customWidth="1"/>
    <col min="12035" max="12037" width="15.5546875" style="7" customWidth="1"/>
    <col min="12038" max="12038" width="11.5546875" style="7" customWidth="1"/>
    <col min="12039" max="12039" width="0" style="7" hidden="1" customWidth="1"/>
    <col min="12040" max="12288" width="11.44140625" style="7"/>
    <col min="12289" max="12289" width="46.44140625" style="7" customWidth="1"/>
    <col min="12290" max="12290" width="10.5546875" style="7" customWidth="1"/>
    <col min="12291" max="12293" width="15.5546875" style="7" customWidth="1"/>
    <col min="12294" max="12294" width="11.5546875" style="7" customWidth="1"/>
    <col min="12295" max="12295" width="0" style="7" hidden="1" customWidth="1"/>
    <col min="12296" max="12544" width="11.44140625" style="7"/>
    <col min="12545" max="12545" width="46.44140625" style="7" customWidth="1"/>
    <col min="12546" max="12546" width="10.5546875" style="7" customWidth="1"/>
    <col min="12547" max="12549" width="15.5546875" style="7" customWidth="1"/>
    <col min="12550" max="12550" width="11.5546875" style="7" customWidth="1"/>
    <col min="12551" max="12551" width="0" style="7" hidden="1" customWidth="1"/>
    <col min="12552" max="12800" width="11.44140625" style="7"/>
    <col min="12801" max="12801" width="46.44140625" style="7" customWidth="1"/>
    <col min="12802" max="12802" width="10.5546875" style="7" customWidth="1"/>
    <col min="12803" max="12805" width="15.5546875" style="7" customWidth="1"/>
    <col min="12806" max="12806" width="11.5546875" style="7" customWidth="1"/>
    <col min="12807" max="12807" width="0" style="7" hidden="1" customWidth="1"/>
    <col min="12808" max="13056" width="11.44140625" style="7"/>
    <col min="13057" max="13057" width="46.44140625" style="7" customWidth="1"/>
    <col min="13058" max="13058" width="10.5546875" style="7" customWidth="1"/>
    <col min="13059" max="13061" width="15.5546875" style="7" customWidth="1"/>
    <col min="13062" max="13062" width="11.5546875" style="7" customWidth="1"/>
    <col min="13063" max="13063" width="0" style="7" hidden="1" customWidth="1"/>
    <col min="13064" max="13312" width="11.44140625" style="7"/>
    <col min="13313" max="13313" width="46.44140625" style="7" customWidth="1"/>
    <col min="13314" max="13314" width="10.5546875" style="7" customWidth="1"/>
    <col min="13315" max="13317" width="15.5546875" style="7" customWidth="1"/>
    <col min="13318" max="13318" width="11.5546875" style="7" customWidth="1"/>
    <col min="13319" max="13319" width="0" style="7" hidden="1" customWidth="1"/>
    <col min="13320" max="13568" width="11.44140625" style="7"/>
    <col min="13569" max="13569" width="46.44140625" style="7" customWidth="1"/>
    <col min="13570" max="13570" width="10.5546875" style="7" customWidth="1"/>
    <col min="13571" max="13573" width="15.5546875" style="7" customWidth="1"/>
    <col min="13574" max="13574" width="11.5546875" style="7" customWidth="1"/>
    <col min="13575" max="13575" width="0" style="7" hidden="1" customWidth="1"/>
    <col min="13576" max="13824" width="11.44140625" style="7"/>
    <col min="13825" max="13825" width="46.44140625" style="7" customWidth="1"/>
    <col min="13826" max="13826" width="10.5546875" style="7" customWidth="1"/>
    <col min="13827" max="13829" width="15.5546875" style="7" customWidth="1"/>
    <col min="13830" max="13830" width="11.5546875" style="7" customWidth="1"/>
    <col min="13831" max="13831" width="0" style="7" hidden="1" customWidth="1"/>
    <col min="13832" max="14080" width="11.44140625" style="7"/>
    <col min="14081" max="14081" width="46.44140625" style="7" customWidth="1"/>
    <col min="14082" max="14082" width="10.5546875" style="7" customWidth="1"/>
    <col min="14083" max="14085" width="15.5546875" style="7" customWidth="1"/>
    <col min="14086" max="14086" width="11.5546875" style="7" customWidth="1"/>
    <col min="14087" max="14087" width="0" style="7" hidden="1" customWidth="1"/>
    <col min="14088" max="14336" width="11.44140625" style="7"/>
    <col min="14337" max="14337" width="46.44140625" style="7" customWidth="1"/>
    <col min="14338" max="14338" width="10.5546875" style="7" customWidth="1"/>
    <col min="14339" max="14341" width="15.5546875" style="7" customWidth="1"/>
    <col min="14342" max="14342" width="11.5546875" style="7" customWidth="1"/>
    <col min="14343" max="14343" width="0" style="7" hidden="1" customWidth="1"/>
    <col min="14344" max="14592" width="11.44140625" style="7"/>
    <col min="14593" max="14593" width="46.44140625" style="7" customWidth="1"/>
    <col min="14594" max="14594" width="10.5546875" style="7" customWidth="1"/>
    <col min="14595" max="14597" width="15.5546875" style="7" customWidth="1"/>
    <col min="14598" max="14598" width="11.5546875" style="7" customWidth="1"/>
    <col min="14599" max="14599" width="0" style="7" hidden="1" customWidth="1"/>
    <col min="14600" max="14848" width="11.44140625" style="7"/>
    <col min="14849" max="14849" width="46.44140625" style="7" customWidth="1"/>
    <col min="14850" max="14850" width="10.5546875" style="7" customWidth="1"/>
    <col min="14851" max="14853" width="15.5546875" style="7" customWidth="1"/>
    <col min="14854" max="14854" width="11.5546875" style="7" customWidth="1"/>
    <col min="14855" max="14855" width="0" style="7" hidden="1" customWidth="1"/>
    <col min="14856" max="15104" width="11.44140625" style="7"/>
    <col min="15105" max="15105" width="46.44140625" style="7" customWidth="1"/>
    <col min="15106" max="15106" width="10.5546875" style="7" customWidth="1"/>
    <col min="15107" max="15109" width="15.5546875" style="7" customWidth="1"/>
    <col min="15110" max="15110" width="11.5546875" style="7" customWidth="1"/>
    <col min="15111" max="15111" width="0" style="7" hidden="1" customWidth="1"/>
    <col min="15112" max="15360" width="11.44140625" style="7"/>
    <col min="15361" max="15361" width="46.44140625" style="7" customWidth="1"/>
    <col min="15362" max="15362" width="10.5546875" style="7" customWidth="1"/>
    <col min="15363" max="15365" width="15.5546875" style="7" customWidth="1"/>
    <col min="15366" max="15366" width="11.5546875" style="7" customWidth="1"/>
    <col min="15367" max="15367" width="0" style="7" hidden="1" customWidth="1"/>
    <col min="15368" max="15616" width="11.44140625" style="7"/>
    <col min="15617" max="15617" width="46.44140625" style="7" customWidth="1"/>
    <col min="15618" max="15618" width="10.5546875" style="7" customWidth="1"/>
    <col min="15619" max="15621" width="15.5546875" style="7" customWidth="1"/>
    <col min="15622" max="15622" width="11.5546875" style="7" customWidth="1"/>
    <col min="15623" max="15623" width="0" style="7" hidden="1" customWidth="1"/>
    <col min="15624" max="15872" width="11.44140625" style="7"/>
    <col min="15873" max="15873" width="46.44140625" style="7" customWidth="1"/>
    <col min="15874" max="15874" width="10.5546875" style="7" customWidth="1"/>
    <col min="15875" max="15877" width="15.5546875" style="7" customWidth="1"/>
    <col min="15878" max="15878" width="11.5546875" style="7" customWidth="1"/>
    <col min="15879" max="15879" width="0" style="7" hidden="1" customWidth="1"/>
    <col min="15880" max="16128" width="11.44140625" style="7"/>
    <col min="16129" max="16129" width="46.44140625" style="7" customWidth="1"/>
    <col min="16130" max="16130" width="10.5546875" style="7" customWidth="1"/>
    <col min="16131" max="16133" width="15.5546875" style="7" customWidth="1"/>
    <col min="16134" max="16134" width="11.5546875" style="7" customWidth="1"/>
    <col min="16135" max="16135" width="0" style="7" hidden="1" customWidth="1"/>
    <col min="16136" max="16384" width="11.44140625" style="7"/>
  </cols>
  <sheetData>
    <row r="1" spans="1:11" ht="18" customHeight="1">
      <c r="A1" s="1376" t="s">
        <v>1210</v>
      </c>
      <c r="B1" s="904"/>
      <c r="C1" s="904"/>
      <c r="D1" s="904"/>
      <c r="E1" s="904"/>
      <c r="F1" s="904"/>
      <c r="G1" s="905"/>
    </row>
    <row r="2" spans="1:11" ht="27" customHeight="1">
      <c r="A2" s="167" t="s">
        <v>885</v>
      </c>
      <c r="B2" s="167"/>
      <c r="C2" s="167"/>
      <c r="D2" s="167"/>
      <c r="E2" s="167"/>
      <c r="F2" s="167"/>
      <c r="G2" s="905"/>
    </row>
    <row r="3" spans="1:11" ht="27" customHeight="1">
      <c r="A3" s="167" t="s">
        <v>886</v>
      </c>
      <c r="B3" s="167"/>
      <c r="C3" s="167"/>
      <c r="D3" s="167"/>
      <c r="E3" s="167"/>
      <c r="F3" s="167"/>
      <c r="G3" s="906"/>
    </row>
    <row r="4" spans="1:11" ht="18" customHeight="1">
      <c r="A4" s="169">
        <v>45230</v>
      </c>
      <c r="B4" s="907"/>
      <c r="C4" s="907"/>
      <c r="D4" s="907"/>
      <c r="E4" s="907"/>
      <c r="F4" s="907"/>
      <c r="G4" s="172"/>
    </row>
    <row r="5" spans="1:11" ht="18" customHeight="1">
      <c r="A5" s="170" t="s">
        <v>123</v>
      </c>
      <c r="B5" s="908"/>
      <c r="C5" s="908"/>
      <c r="D5" s="908"/>
      <c r="E5" s="908"/>
      <c r="F5" s="908"/>
      <c r="G5" s="172"/>
    </row>
    <row r="6" spans="1:11" ht="15" customHeight="1" thickBot="1">
      <c r="A6" s="62"/>
      <c r="B6" s="909"/>
      <c r="C6" s="909"/>
      <c r="D6" s="909"/>
      <c r="E6" s="909"/>
      <c r="F6" s="909"/>
      <c r="G6" s="62"/>
    </row>
    <row r="7" spans="1:11" s="13" customFormat="1" ht="54.9" customHeight="1">
      <c r="A7" s="910"/>
      <c r="B7" s="672" t="s">
        <v>887</v>
      </c>
      <c r="C7" s="672" t="s">
        <v>888</v>
      </c>
      <c r="D7" s="672" t="s">
        <v>889</v>
      </c>
      <c r="E7" s="354" t="s">
        <v>890</v>
      </c>
      <c r="F7" s="911" t="s">
        <v>891</v>
      </c>
      <c r="G7" s="912"/>
    </row>
    <row r="8" spans="1:11" ht="8.25" customHeight="1">
      <c r="A8" s="913"/>
      <c r="B8" s="914"/>
      <c r="C8" s="914"/>
      <c r="D8" s="914"/>
      <c r="E8" s="914"/>
      <c r="F8" s="398"/>
      <c r="G8" s="398"/>
    </row>
    <row r="9" spans="1:11" s="35" customFormat="1" ht="24.75" customHeight="1">
      <c r="A9" s="638" t="s">
        <v>892</v>
      </c>
      <c r="B9" s="915">
        <v>1125106</v>
      </c>
      <c r="C9" s="915">
        <v>125055937.40200002</v>
      </c>
      <c r="D9" s="915">
        <v>90915273.468999997</v>
      </c>
      <c r="E9" s="915">
        <v>215971210.87099999</v>
      </c>
      <c r="F9" s="916">
        <v>61.158377374631513</v>
      </c>
      <c r="G9" s="917"/>
      <c r="I9" s="918"/>
    </row>
    <row r="10" spans="1:11" s="35" customFormat="1" ht="15.9" customHeight="1">
      <c r="A10" s="26" t="s">
        <v>893</v>
      </c>
      <c r="B10" s="919">
        <v>32166</v>
      </c>
      <c r="C10" s="919">
        <v>2695602.523</v>
      </c>
      <c r="D10" s="919">
        <v>10463066.528000001</v>
      </c>
      <c r="E10" s="919">
        <v>13158669.051000001</v>
      </c>
      <c r="F10" s="916">
        <v>3.726250569802235</v>
      </c>
      <c r="G10" s="920"/>
      <c r="I10" s="918"/>
    </row>
    <row r="11" spans="1:11" s="35" customFormat="1" ht="15.9" customHeight="1">
      <c r="A11" s="26" t="s">
        <v>894</v>
      </c>
      <c r="B11" s="919">
        <v>2984</v>
      </c>
      <c r="C11" s="919">
        <v>157054.62899999999</v>
      </c>
      <c r="D11" s="919">
        <v>1190811.5160000001</v>
      </c>
      <c r="E11" s="919">
        <v>1347866.145</v>
      </c>
      <c r="F11" s="916">
        <v>0.38168654985982081</v>
      </c>
      <c r="G11" s="920"/>
      <c r="I11" s="918"/>
    </row>
    <row r="12" spans="1:11" s="35" customFormat="1" ht="15.9" customHeight="1">
      <c r="A12" s="26" t="s">
        <v>895</v>
      </c>
      <c r="B12" s="919">
        <v>1884</v>
      </c>
      <c r="C12" s="919">
        <v>526043.96799999999</v>
      </c>
      <c r="D12" s="919">
        <v>8844597.7589999996</v>
      </c>
      <c r="E12" s="919">
        <v>9370641.727</v>
      </c>
      <c r="F12" s="916">
        <v>2.6535631331189067</v>
      </c>
      <c r="G12" s="921"/>
      <c r="I12" s="918"/>
    </row>
    <row r="13" spans="1:11" s="35" customFormat="1" ht="15.9" customHeight="1">
      <c r="A13" s="26" t="s">
        <v>896</v>
      </c>
      <c r="B13" s="919">
        <v>100639</v>
      </c>
      <c r="C13" s="919">
        <v>25922445.897999998</v>
      </c>
      <c r="D13" s="919">
        <v>23659276.717999998</v>
      </c>
      <c r="E13" s="919">
        <v>49581722.615999997</v>
      </c>
      <c r="F13" s="916">
        <v>14.040471831427807</v>
      </c>
      <c r="G13" s="920"/>
      <c r="H13" s="918"/>
      <c r="I13" s="918"/>
      <c r="J13" s="918"/>
      <c r="K13" s="918"/>
    </row>
    <row r="14" spans="1:11" s="35" customFormat="1" ht="15.9" customHeight="1">
      <c r="A14" s="26" t="s">
        <v>897</v>
      </c>
      <c r="B14" s="919">
        <v>11078</v>
      </c>
      <c r="C14" s="919">
        <v>7373989.0429999996</v>
      </c>
      <c r="D14" s="919">
        <v>9416227.5989999995</v>
      </c>
      <c r="E14" s="919">
        <v>16790216.642000001</v>
      </c>
      <c r="F14" s="916">
        <v>4.7546263293703586</v>
      </c>
      <c r="G14" s="920"/>
      <c r="I14" s="918"/>
    </row>
    <row r="15" spans="1:11" s="35" customFormat="1" ht="15.9" customHeight="1">
      <c r="A15" s="26" t="s">
        <v>898</v>
      </c>
      <c r="B15" s="919">
        <v>42321</v>
      </c>
      <c r="C15" s="919">
        <v>2393348.6490000002</v>
      </c>
      <c r="D15" s="919">
        <v>2313172.9339999999</v>
      </c>
      <c r="E15" s="919">
        <v>4706521.5829999996</v>
      </c>
      <c r="F15" s="916">
        <v>1.3327851519381044</v>
      </c>
      <c r="G15" s="920"/>
      <c r="I15" s="918"/>
    </row>
    <row r="16" spans="1:11" s="35" customFormat="1" ht="15.9" customHeight="1">
      <c r="A16" s="26" t="s">
        <v>899</v>
      </c>
      <c r="B16" s="919">
        <v>15387</v>
      </c>
      <c r="C16" s="919">
        <v>2430186.764</v>
      </c>
      <c r="D16" s="919">
        <v>958066.00300000003</v>
      </c>
      <c r="E16" s="919">
        <v>3388252.767</v>
      </c>
      <c r="F16" s="916">
        <v>0.95947992572305552</v>
      </c>
      <c r="G16" s="920"/>
      <c r="I16" s="918"/>
    </row>
    <row r="17" spans="1:11" s="35" customFormat="1" ht="15.9" customHeight="1">
      <c r="A17" s="26" t="s">
        <v>900</v>
      </c>
      <c r="B17" s="919">
        <v>2023</v>
      </c>
      <c r="C17" s="919">
        <v>1985256.459</v>
      </c>
      <c r="D17" s="919">
        <v>2264881.3450000002</v>
      </c>
      <c r="E17" s="919">
        <v>4250137.8039999995</v>
      </c>
      <c r="F17" s="916">
        <v>1.2035471332634109</v>
      </c>
      <c r="G17" s="920"/>
      <c r="I17" s="918"/>
    </row>
    <row r="18" spans="1:11" s="35" customFormat="1" ht="15.9" customHeight="1">
      <c r="A18" s="26" t="s">
        <v>901</v>
      </c>
      <c r="B18" s="919">
        <v>2567</v>
      </c>
      <c r="C18" s="919">
        <v>1004587.46</v>
      </c>
      <c r="D18" s="919">
        <v>1515398.165</v>
      </c>
      <c r="E18" s="919">
        <v>2519985.625</v>
      </c>
      <c r="F18" s="916">
        <v>0.71360544403509307</v>
      </c>
      <c r="G18" s="920"/>
      <c r="I18" s="918"/>
    </row>
    <row r="19" spans="1:11" s="35" customFormat="1" ht="15.9" customHeight="1">
      <c r="A19" s="26" t="s">
        <v>902</v>
      </c>
      <c r="B19" s="919">
        <v>3775</v>
      </c>
      <c r="C19" s="919">
        <v>4914250.82</v>
      </c>
      <c r="D19" s="919">
        <v>621137.179</v>
      </c>
      <c r="E19" s="919">
        <v>5535387.9989999998</v>
      </c>
      <c r="F19" s="916">
        <v>1.5675021999115253</v>
      </c>
      <c r="G19" s="920"/>
      <c r="I19" s="918"/>
    </row>
    <row r="20" spans="1:11" s="35" customFormat="1" ht="15.9" customHeight="1">
      <c r="A20" s="26" t="s">
        <v>903</v>
      </c>
      <c r="B20" s="919">
        <v>12497</v>
      </c>
      <c r="C20" s="919">
        <v>2622715.5120000001</v>
      </c>
      <c r="D20" s="919">
        <v>4416981.8720000004</v>
      </c>
      <c r="E20" s="919">
        <v>7039697.3839999996</v>
      </c>
      <c r="F20" s="916">
        <v>1.9934900928579711</v>
      </c>
      <c r="G20" s="920"/>
      <c r="I20" s="918"/>
    </row>
    <row r="21" spans="1:11" s="35" customFormat="1" ht="15.9" customHeight="1">
      <c r="A21" s="26" t="s">
        <v>904</v>
      </c>
      <c r="B21" s="919">
        <v>2593</v>
      </c>
      <c r="C21" s="919">
        <v>679188.65300000005</v>
      </c>
      <c r="D21" s="919">
        <v>885839.02800000005</v>
      </c>
      <c r="E21" s="919">
        <v>1565027.6810000001</v>
      </c>
      <c r="F21" s="916">
        <v>0.44318200157479742</v>
      </c>
      <c r="G21" s="920"/>
      <c r="I21" s="918"/>
    </row>
    <row r="22" spans="1:11" s="35" customFormat="1" ht="15.9" customHeight="1">
      <c r="A22" s="26" t="s">
        <v>905</v>
      </c>
      <c r="B22" s="919">
        <v>1059</v>
      </c>
      <c r="C22" s="919">
        <v>183114.38399999999</v>
      </c>
      <c r="D22" s="919">
        <v>339894.06599999999</v>
      </c>
      <c r="E22" s="919">
        <v>523008.45</v>
      </c>
      <c r="F22" s="916">
        <v>0.14810468500047724</v>
      </c>
      <c r="G22" s="920"/>
      <c r="I22" s="918"/>
    </row>
    <row r="23" spans="1:11" s="35" customFormat="1" ht="15.9" customHeight="1">
      <c r="A23" s="26" t="s">
        <v>906</v>
      </c>
      <c r="B23" s="919">
        <v>7339</v>
      </c>
      <c r="C23" s="919">
        <v>2335808.1540000001</v>
      </c>
      <c r="D23" s="919">
        <v>927678.527</v>
      </c>
      <c r="E23" s="919">
        <v>3263486.6809999999</v>
      </c>
      <c r="F23" s="916">
        <v>0.9241488677530123</v>
      </c>
      <c r="G23" s="920"/>
      <c r="I23" s="918"/>
    </row>
    <row r="24" spans="1:11" s="35" customFormat="1" ht="15.9" customHeight="1">
      <c r="A24" s="26" t="s">
        <v>907</v>
      </c>
      <c r="B24" s="919">
        <v>1104</v>
      </c>
      <c r="C24" s="919">
        <v>4005370.0839999998</v>
      </c>
      <c r="D24" s="919">
        <v>4501246.3370000003</v>
      </c>
      <c r="E24" s="919">
        <v>8506616.4210000001</v>
      </c>
      <c r="F24" s="916">
        <v>2.4088898476728091</v>
      </c>
      <c r="G24" s="920"/>
      <c r="I24" s="918"/>
    </row>
    <row r="25" spans="1:11" s="35" customFormat="1" ht="15.9" customHeight="1">
      <c r="A25" s="26" t="s">
        <v>908</v>
      </c>
      <c r="B25" s="919">
        <v>60733</v>
      </c>
      <c r="C25" s="919">
        <v>3585776.699</v>
      </c>
      <c r="D25" s="919">
        <v>1780297.611</v>
      </c>
      <c r="E25" s="919">
        <v>5366074.3099999996</v>
      </c>
      <c r="F25" s="916">
        <v>1.5195562239418945</v>
      </c>
      <c r="G25" s="921"/>
      <c r="I25" s="918"/>
    </row>
    <row r="26" spans="1:11" s="35" customFormat="1" ht="15.9" customHeight="1">
      <c r="A26" s="26" t="s">
        <v>909</v>
      </c>
      <c r="B26" s="919">
        <v>528550</v>
      </c>
      <c r="C26" s="919">
        <v>37655516.501000002</v>
      </c>
      <c r="D26" s="919">
        <v>16840447.469000001</v>
      </c>
      <c r="E26" s="919">
        <v>54495963.969999999</v>
      </c>
      <c r="F26" s="916">
        <v>15.43207873137462</v>
      </c>
      <c r="G26" s="920"/>
      <c r="H26" s="918"/>
      <c r="I26" s="918"/>
      <c r="J26" s="918"/>
      <c r="K26" s="918"/>
    </row>
    <row r="27" spans="1:11" s="35" customFormat="1" ht="15.9" customHeight="1">
      <c r="A27" s="26" t="s">
        <v>910</v>
      </c>
      <c r="B27" s="919">
        <v>35201</v>
      </c>
      <c r="C27" s="919">
        <v>3586565.8990000002</v>
      </c>
      <c r="D27" s="919">
        <v>4958575.1069999998</v>
      </c>
      <c r="E27" s="919">
        <v>8545141.0059999991</v>
      </c>
      <c r="F27" s="916">
        <v>2.4197991771993186</v>
      </c>
      <c r="G27" s="920"/>
      <c r="I27" s="918"/>
    </row>
    <row r="28" spans="1:11" s="35" customFormat="1" ht="15.9" customHeight="1">
      <c r="A28" s="26" t="s">
        <v>911</v>
      </c>
      <c r="B28" s="919">
        <v>160100</v>
      </c>
      <c r="C28" s="919">
        <v>16688852.368000001</v>
      </c>
      <c r="D28" s="919">
        <v>10682652.295</v>
      </c>
      <c r="E28" s="919">
        <v>27371504.662999999</v>
      </c>
      <c r="F28" s="916">
        <v>7.7510183173956531</v>
      </c>
      <c r="G28" s="920"/>
      <c r="I28" s="918"/>
    </row>
    <row r="29" spans="1:11" s="35" customFormat="1" ht="15.9" customHeight="1">
      <c r="A29" s="26" t="s">
        <v>912</v>
      </c>
      <c r="B29" s="919">
        <v>333249</v>
      </c>
      <c r="C29" s="919">
        <v>17380098.234000001</v>
      </c>
      <c r="D29" s="919">
        <v>1199220.067</v>
      </c>
      <c r="E29" s="919">
        <v>18579318.300999999</v>
      </c>
      <c r="F29" s="916">
        <v>5.2612612367796485</v>
      </c>
      <c r="G29" s="920"/>
      <c r="I29" s="918"/>
    </row>
    <row r="30" spans="1:11" s="35" customFormat="1" ht="15.9" customHeight="1">
      <c r="A30" s="26" t="s">
        <v>913</v>
      </c>
      <c r="B30" s="919">
        <v>51052</v>
      </c>
      <c r="C30" s="919">
        <v>3913691.0619999999</v>
      </c>
      <c r="D30" s="919">
        <v>1200233.101</v>
      </c>
      <c r="E30" s="919">
        <v>5113924.1629999997</v>
      </c>
      <c r="F30" s="916">
        <v>1.4481527540854153</v>
      </c>
      <c r="G30" s="920"/>
      <c r="I30" s="918"/>
    </row>
    <row r="31" spans="1:11" s="35" customFormat="1" ht="15.9" customHeight="1">
      <c r="A31" s="26" t="s">
        <v>914</v>
      </c>
      <c r="B31" s="919">
        <v>113267</v>
      </c>
      <c r="C31" s="919">
        <v>13361568.57</v>
      </c>
      <c r="D31" s="919">
        <v>5741568.1129999999</v>
      </c>
      <c r="E31" s="919">
        <v>19103136.682999998</v>
      </c>
      <c r="F31" s="916">
        <v>5.4095952770108706</v>
      </c>
      <c r="G31" s="921"/>
      <c r="I31" s="918"/>
    </row>
    <row r="32" spans="1:11" s="35" customFormat="1" ht="15.9" customHeight="1">
      <c r="A32" s="26" t="s">
        <v>915</v>
      </c>
      <c r="B32" s="919">
        <v>2565</v>
      </c>
      <c r="C32" s="919">
        <v>6130406.4910000004</v>
      </c>
      <c r="D32" s="919">
        <v>3330200.659</v>
      </c>
      <c r="E32" s="919">
        <v>9460607.1500000004</v>
      </c>
      <c r="F32" s="916">
        <v>2.679039395757397</v>
      </c>
      <c r="G32" s="920"/>
      <c r="I32" s="918"/>
    </row>
    <row r="33" spans="1:9" s="35" customFormat="1" ht="15.9" customHeight="1">
      <c r="A33" s="26" t="s">
        <v>916</v>
      </c>
      <c r="B33" s="919">
        <v>96800</v>
      </c>
      <c r="C33" s="919">
        <v>13374931.528999999</v>
      </c>
      <c r="D33" s="919">
        <v>10341722.215</v>
      </c>
      <c r="E33" s="919">
        <v>23716653.743999999</v>
      </c>
      <c r="F33" s="916">
        <v>6.7160435591824736</v>
      </c>
      <c r="G33" s="920"/>
      <c r="I33" s="918"/>
    </row>
    <row r="34" spans="1:9" s="35" customFormat="1" ht="15.9" customHeight="1">
      <c r="A34" s="26" t="s">
        <v>917</v>
      </c>
      <c r="B34" s="919">
        <v>32511</v>
      </c>
      <c r="C34" s="919">
        <v>5807234.2790000001</v>
      </c>
      <c r="D34" s="919">
        <v>4368444.875</v>
      </c>
      <c r="E34" s="919">
        <v>10175679.153999999</v>
      </c>
      <c r="F34" s="916">
        <v>2.8815323266174619</v>
      </c>
      <c r="G34" s="920"/>
      <c r="I34" s="918"/>
    </row>
    <row r="35" spans="1:9" s="35" customFormat="1" ht="15.9" customHeight="1">
      <c r="A35" s="26" t="s">
        <v>918</v>
      </c>
      <c r="B35" s="919">
        <v>64289</v>
      </c>
      <c r="C35" s="919">
        <v>7567697.25</v>
      </c>
      <c r="D35" s="919">
        <v>5973277.3399999999</v>
      </c>
      <c r="E35" s="919">
        <v>13540974.59</v>
      </c>
      <c r="F35" s="916">
        <v>3.8345112325650117</v>
      </c>
      <c r="G35" s="920"/>
      <c r="I35" s="918"/>
    </row>
    <row r="36" spans="1:9" s="35" customFormat="1" ht="15.9" customHeight="1">
      <c r="A36" s="26" t="s">
        <v>919</v>
      </c>
      <c r="B36" s="919">
        <v>1024</v>
      </c>
      <c r="C36" s="919">
        <v>258131.538</v>
      </c>
      <c r="D36" s="919">
        <v>2379.2919999999999</v>
      </c>
      <c r="E36" s="919">
        <v>260510.83</v>
      </c>
      <c r="F36" s="916">
        <v>7.3771034514572134E-2</v>
      </c>
      <c r="G36" s="921"/>
      <c r="I36" s="918"/>
    </row>
    <row r="37" spans="1:9" s="35" customFormat="1" ht="15.9" customHeight="1">
      <c r="A37" s="26" t="s">
        <v>920</v>
      </c>
      <c r="B37" s="919">
        <v>6019</v>
      </c>
      <c r="C37" s="919">
        <v>3892781.16</v>
      </c>
      <c r="D37" s="919">
        <v>29135.708999999999</v>
      </c>
      <c r="E37" s="919">
        <v>3921916.8689999999</v>
      </c>
      <c r="F37" s="916">
        <v>1.1106020609825769</v>
      </c>
      <c r="G37" s="920"/>
      <c r="I37" s="918"/>
    </row>
    <row r="38" spans="1:9" s="35" customFormat="1" ht="15.9" customHeight="1">
      <c r="A38" s="26" t="s">
        <v>921</v>
      </c>
      <c r="B38" s="919">
        <v>12529</v>
      </c>
      <c r="C38" s="919">
        <v>1920274.1640000001</v>
      </c>
      <c r="D38" s="919">
        <v>164135.568</v>
      </c>
      <c r="E38" s="919">
        <v>2084409.7320000001</v>
      </c>
      <c r="F38" s="916">
        <v>0.59025976878535935</v>
      </c>
      <c r="G38" s="920"/>
      <c r="I38" s="918"/>
    </row>
    <row r="39" spans="1:9" s="35" customFormat="1" ht="15.9" customHeight="1">
      <c r="A39" s="26" t="s">
        <v>922</v>
      </c>
      <c r="B39" s="919">
        <v>89850</v>
      </c>
      <c r="C39" s="919">
        <v>6162698.3859999999</v>
      </c>
      <c r="D39" s="919">
        <v>2350505.5759999999</v>
      </c>
      <c r="E39" s="919">
        <v>8513203.9619999994</v>
      </c>
      <c r="F39" s="916">
        <v>2.4107552968538553</v>
      </c>
      <c r="G39" s="921"/>
      <c r="I39" s="918"/>
    </row>
    <row r="40" spans="1:9" s="35" customFormat="1" ht="15.9" customHeight="1">
      <c r="A40" s="26" t="s">
        <v>923</v>
      </c>
      <c r="B40" s="919">
        <v>23940</v>
      </c>
      <c r="C40" s="919">
        <v>1493644.2</v>
      </c>
      <c r="D40" s="919">
        <v>475649.29800000001</v>
      </c>
      <c r="E40" s="919">
        <v>1969293.4979999999</v>
      </c>
      <c r="F40" s="916">
        <v>0.55766134026090397</v>
      </c>
      <c r="G40" s="920"/>
      <c r="I40" s="918"/>
    </row>
    <row r="41" spans="1:9" s="35" customFormat="1" ht="15.9" customHeight="1">
      <c r="A41" s="922" t="s">
        <v>924</v>
      </c>
      <c r="B41" s="915">
        <v>257537</v>
      </c>
      <c r="C41" s="915">
        <v>57845152.016999997</v>
      </c>
      <c r="D41" s="915">
        <v>5248726.4800000004</v>
      </c>
      <c r="E41" s="915">
        <v>63093878.497000001</v>
      </c>
      <c r="F41" s="916">
        <v>17.866822228697394</v>
      </c>
      <c r="G41" s="920"/>
      <c r="I41" s="918"/>
    </row>
    <row r="42" spans="1:9" s="36" customFormat="1" ht="15.9" customHeight="1">
      <c r="A42" s="922" t="s">
        <v>925</v>
      </c>
      <c r="B42" s="915">
        <v>7099923</v>
      </c>
      <c r="C42" s="915">
        <v>69661850.831</v>
      </c>
      <c r="D42" s="915">
        <v>4407364.7680000002</v>
      </c>
      <c r="E42" s="915">
        <v>74069215.599000007</v>
      </c>
      <c r="F42" s="916">
        <v>20.974800396671085</v>
      </c>
      <c r="G42" s="923"/>
      <c r="I42" s="918"/>
    </row>
    <row r="43" spans="1:9" s="36" customFormat="1" ht="18.75" customHeight="1">
      <c r="A43" s="924" t="s">
        <v>926</v>
      </c>
      <c r="B43" s="915">
        <v>8482566</v>
      </c>
      <c r="C43" s="915">
        <v>252562940.25</v>
      </c>
      <c r="D43" s="915">
        <v>100571364.71699999</v>
      </c>
      <c r="E43" s="915">
        <v>353134304.96700001</v>
      </c>
      <c r="F43" s="916">
        <v>100</v>
      </c>
      <c r="G43" s="925"/>
      <c r="I43" s="918"/>
    </row>
    <row r="44" spans="1:9" ht="8.25" customHeight="1" thickBot="1">
      <c r="A44" s="926"/>
      <c r="B44" s="927"/>
      <c r="C44" s="927"/>
      <c r="D44" s="927"/>
      <c r="E44" s="927"/>
      <c r="F44" s="927"/>
      <c r="G44" s="928"/>
    </row>
    <row r="45" spans="1:9" ht="5.25" customHeight="1">
      <c r="A45" s="353"/>
      <c r="B45" s="929"/>
      <c r="C45" s="929"/>
      <c r="D45" s="929"/>
      <c r="E45" s="929"/>
      <c r="F45" s="929"/>
      <c r="G45" s="929"/>
    </row>
    <row r="46" spans="1:9" ht="9.9" customHeight="1">
      <c r="A46" s="202" t="s">
        <v>466</v>
      </c>
      <c r="B46" s="202"/>
      <c r="C46" s="202"/>
      <c r="D46" s="202"/>
      <c r="E46" s="930"/>
      <c r="F46" s="202"/>
      <c r="G46" s="202"/>
    </row>
    <row r="47" spans="1:9" ht="9.9" customHeight="1">
      <c r="A47" s="931" t="s">
        <v>927</v>
      </c>
      <c r="B47" s="931"/>
      <c r="C47" s="931"/>
      <c r="D47" s="931"/>
      <c r="E47" s="931"/>
      <c r="F47" s="931"/>
      <c r="G47" s="931"/>
    </row>
    <row r="48" spans="1:9" ht="9.9" customHeight="1">
      <c r="A48" s="202" t="s">
        <v>928</v>
      </c>
      <c r="B48" s="202"/>
      <c r="C48" s="202"/>
      <c r="D48" s="202"/>
      <c r="E48" s="202"/>
      <c r="F48" s="202"/>
      <c r="G48" s="202"/>
    </row>
    <row r="49" spans="1:7" ht="9.9" customHeight="1">
      <c r="A49" s="202" t="s">
        <v>929</v>
      </c>
      <c r="B49" s="202"/>
      <c r="C49" s="202"/>
      <c r="D49" s="202"/>
      <c r="E49" s="202"/>
      <c r="F49" s="202"/>
      <c r="G49" s="202"/>
    </row>
    <row r="50" spans="1:7">
      <c r="A50" s="62"/>
      <c r="B50" s="62"/>
      <c r="C50" s="62"/>
      <c r="D50" s="62"/>
      <c r="E50" s="62"/>
      <c r="F50" s="62"/>
      <c r="G50" s="909"/>
    </row>
    <row r="51" spans="1:7">
      <c r="A51" s="62"/>
      <c r="B51" s="62"/>
      <c r="C51" s="62"/>
      <c r="D51" s="62"/>
      <c r="E51" s="62"/>
      <c r="F51" s="62"/>
      <c r="G51" s="909"/>
    </row>
    <row r="52" spans="1:7">
      <c r="A52" s="62"/>
      <c r="B52" s="62"/>
      <c r="C52" s="62"/>
      <c r="D52" s="62"/>
      <c r="E52" s="62"/>
      <c r="F52" s="62"/>
      <c r="G52" s="909"/>
    </row>
    <row r="53" spans="1:7">
      <c r="A53" s="62"/>
      <c r="B53" s="62"/>
      <c r="C53" s="62"/>
      <c r="D53" s="62"/>
      <c r="E53" s="62"/>
      <c r="F53" s="62"/>
      <c r="G53" s="909"/>
    </row>
    <row r="54" spans="1:7">
      <c r="A54" s="62"/>
      <c r="B54" s="62"/>
      <c r="C54" s="62"/>
      <c r="D54" s="62"/>
      <c r="E54" s="62"/>
      <c r="F54" s="62"/>
      <c r="G54" s="909"/>
    </row>
    <row r="55" spans="1:7">
      <c r="A55" s="62"/>
      <c r="B55" s="62"/>
      <c r="C55" s="62"/>
      <c r="D55" s="62"/>
      <c r="E55" s="62"/>
      <c r="F55" s="62"/>
      <c r="G55" s="909"/>
    </row>
    <row r="56" spans="1:7">
      <c r="A56" s="62"/>
      <c r="B56" s="62"/>
      <c r="C56" s="62"/>
      <c r="D56" s="62"/>
      <c r="E56" s="62"/>
      <c r="F56" s="62"/>
      <c r="G56" s="909"/>
    </row>
    <row r="57" spans="1:7">
      <c r="A57" s="62"/>
      <c r="B57" s="62"/>
      <c r="C57" s="62"/>
      <c r="D57" s="62"/>
      <c r="E57" s="62"/>
      <c r="F57" s="62"/>
      <c r="G57" s="909"/>
    </row>
    <row r="58" spans="1:7">
      <c r="A58" s="62"/>
      <c r="B58" s="62"/>
      <c r="C58" s="62"/>
      <c r="D58" s="62"/>
      <c r="E58" s="62"/>
      <c r="F58" s="62"/>
      <c r="G58" s="909"/>
    </row>
    <row r="59" spans="1:7">
      <c r="A59" s="62"/>
      <c r="B59" s="62"/>
      <c r="C59" s="62"/>
      <c r="D59" s="62"/>
      <c r="E59" s="62"/>
      <c r="F59" s="62"/>
      <c r="G59" s="909"/>
    </row>
    <row r="60" spans="1:7">
      <c r="A60" s="62"/>
      <c r="B60" s="62"/>
      <c r="C60" s="62"/>
      <c r="D60" s="62"/>
      <c r="E60" s="62"/>
      <c r="F60" s="62"/>
      <c r="G60" s="909"/>
    </row>
    <row r="61" spans="1:7">
      <c r="A61" s="62"/>
      <c r="B61" s="62"/>
      <c r="C61" s="62"/>
      <c r="D61" s="62"/>
      <c r="E61" s="62"/>
      <c r="F61" s="62"/>
      <c r="G61" s="909"/>
    </row>
    <row r="62" spans="1:7">
      <c r="A62" s="62"/>
      <c r="B62" s="62"/>
      <c r="C62" s="62"/>
      <c r="D62" s="62"/>
      <c r="E62" s="62"/>
      <c r="F62" s="62"/>
      <c r="G62" s="909"/>
    </row>
    <row r="63" spans="1:7">
      <c r="A63" s="62"/>
      <c r="B63" s="62"/>
      <c r="C63" s="62"/>
      <c r="D63" s="62"/>
      <c r="E63" s="62"/>
      <c r="F63" s="62"/>
      <c r="G63" s="62"/>
    </row>
    <row r="64" spans="1:7">
      <c r="A64" s="62"/>
      <c r="B64" s="62"/>
      <c r="C64" s="62"/>
      <c r="D64" s="62"/>
      <c r="E64" s="62"/>
      <c r="F64" s="62"/>
      <c r="G64" s="62"/>
    </row>
    <row r="65" spans="1:7">
      <c r="A65" s="62"/>
      <c r="B65" s="62"/>
      <c r="C65" s="62"/>
      <c r="D65" s="62"/>
      <c r="E65" s="62"/>
      <c r="F65" s="62"/>
      <c r="G65" s="62"/>
    </row>
    <row r="66" spans="1:7">
      <c r="A66" s="62"/>
      <c r="B66" s="62"/>
      <c r="C66" s="62"/>
      <c r="D66" s="62"/>
      <c r="E66" s="62"/>
      <c r="F66" s="62"/>
      <c r="G66" s="62"/>
    </row>
    <row r="67" spans="1:7">
      <c r="A67" s="62"/>
      <c r="B67" s="62"/>
      <c r="C67" s="62"/>
      <c r="D67" s="62"/>
      <c r="E67" s="62"/>
      <c r="F67" s="62"/>
      <c r="G67" s="62"/>
    </row>
    <row r="200" spans="3:3">
      <c r="C200" s="7" t="s">
        <v>115</v>
      </c>
    </row>
  </sheetData>
  <mergeCells count="1">
    <mergeCell ref="A47:G47"/>
  </mergeCells>
  <hyperlinks>
    <hyperlink ref="A1" location="Índice!A1" display="Volver al Índice" xr:uid="{447C69FA-1F45-411C-BC5C-92926680970F}"/>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B399-F418-4277-87DB-1B3BDDE4EB3F}">
  <dimension ref="A1:U788"/>
  <sheetViews>
    <sheetView showGridLines="0" zoomScale="90" zoomScaleNormal="90" workbookViewId="0"/>
  </sheetViews>
  <sheetFormatPr baseColWidth="10" defaultColWidth="11.44140625" defaultRowHeight="13.8"/>
  <cols>
    <col min="1" max="1" width="13" style="965" customWidth="1"/>
    <col min="2" max="2" width="16.6640625" style="965" bestFit="1" customWidth="1"/>
    <col min="3" max="3" width="26.109375" style="965" bestFit="1" customWidth="1"/>
    <col min="4" max="4" width="15.6640625" style="965" bestFit="1" customWidth="1"/>
    <col min="5" max="5" width="16" style="965" bestFit="1" customWidth="1"/>
    <col min="6" max="6" width="17.109375" style="965" bestFit="1" customWidth="1"/>
    <col min="7" max="7" width="14" style="965" bestFit="1" customWidth="1"/>
    <col min="8" max="10" width="13.44140625" style="965" bestFit="1" customWidth="1"/>
    <col min="11" max="15" width="14" style="965" bestFit="1" customWidth="1"/>
    <col min="16" max="16" width="15.44140625" style="965" bestFit="1" customWidth="1"/>
    <col min="17" max="17" width="14" style="965" bestFit="1" customWidth="1"/>
    <col min="18" max="18" width="15.44140625" style="965" bestFit="1" customWidth="1"/>
    <col min="19" max="16384" width="11.44140625" style="940"/>
  </cols>
  <sheetData>
    <row r="1" spans="1:21" s="313" customFormat="1" ht="19.8">
      <c r="A1" s="1376" t="s">
        <v>1210</v>
      </c>
      <c r="B1" s="932"/>
      <c r="C1" s="932"/>
      <c r="D1" s="932"/>
      <c r="E1" s="932"/>
      <c r="F1" s="932"/>
      <c r="G1" s="932"/>
      <c r="H1" s="932"/>
      <c r="I1" s="932"/>
      <c r="J1" s="932"/>
      <c r="K1" s="932"/>
      <c r="L1" s="932"/>
      <c r="M1" s="932"/>
      <c r="N1" s="932"/>
      <c r="O1" s="933"/>
      <c r="P1" s="933"/>
      <c r="Q1" s="933"/>
      <c r="R1" s="933"/>
      <c r="T1" s="934"/>
      <c r="U1" s="934"/>
    </row>
    <row r="2" spans="1:21" s="937" customFormat="1" ht="28.2">
      <c r="A2" s="935" t="s">
        <v>930</v>
      </c>
      <c r="B2" s="935"/>
      <c r="C2" s="935"/>
      <c r="D2" s="935"/>
      <c r="E2" s="935"/>
      <c r="F2" s="935"/>
      <c r="G2" s="935"/>
      <c r="H2" s="935"/>
      <c r="I2" s="935"/>
      <c r="J2" s="935"/>
      <c r="K2" s="935"/>
      <c r="L2" s="935"/>
      <c r="M2" s="935"/>
      <c r="N2" s="935"/>
      <c r="O2" s="935"/>
      <c r="P2" s="933"/>
      <c r="Q2" s="936"/>
      <c r="R2" s="933"/>
      <c r="T2" s="934"/>
    </row>
    <row r="3" spans="1:21" s="939" customFormat="1" ht="18">
      <c r="A3" s="938">
        <v>45230</v>
      </c>
      <c r="B3" s="938"/>
      <c r="C3" s="938"/>
      <c r="D3" s="938"/>
      <c r="E3" s="938"/>
      <c r="F3" s="938"/>
      <c r="G3" s="938"/>
      <c r="H3" s="938"/>
      <c r="I3" s="938"/>
      <c r="J3" s="938"/>
      <c r="K3" s="938"/>
      <c r="L3" s="938"/>
      <c r="M3" s="938"/>
      <c r="N3" s="938"/>
      <c r="O3" s="938"/>
      <c r="P3" s="938"/>
      <c r="Q3" s="938"/>
      <c r="R3" s="938"/>
      <c r="T3" s="940"/>
    </row>
    <row r="4" spans="1:21" s="941" customFormat="1" ht="16.8">
      <c r="B4" s="942"/>
      <c r="C4" s="942"/>
      <c r="D4" s="942"/>
      <c r="E4" s="942"/>
      <c r="F4" s="942"/>
      <c r="G4" s="942"/>
      <c r="H4" s="943" t="s">
        <v>931</v>
      </c>
      <c r="J4" s="942"/>
      <c r="K4" s="942"/>
      <c r="L4" s="942"/>
      <c r="M4" s="942"/>
      <c r="N4" s="942"/>
      <c r="O4" s="942"/>
      <c r="P4" s="942"/>
      <c r="R4" s="942"/>
      <c r="T4" s="940"/>
    </row>
    <row r="5" spans="1:21" s="313" customFormat="1" ht="10.5" customHeight="1">
      <c r="A5" s="944"/>
      <c r="B5" s="944"/>
      <c r="C5" s="944"/>
      <c r="D5" s="944"/>
      <c r="E5" s="944"/>
      <c r="F5" s="944"/>
      <c r="G5" s="945"/>
      <c r="H5" s="944"/>
      <c r="I5" s="944"/>
      <c r="J5" s="944"/>
      <c r="K5" s="944"/>
      <c r="L5" s="944"/>
      <c r="M5" s="944"/>
      <c r="N5" s="944"/>
      <c r="P5" s="944"/>
      <c r="R5" s="944"/>
    </row>
    <row r="7" spans="1:21" s="313" customFormat="1" ht="21" customHeight="1">
      <c r="A7" s="322" t="s">
        <v>932</v>
      </c>
      <c r="B7" s="322" t="s">
        <v>186</v>
      </c>
      <c r="C7" s="322" t="s">
        <v>187</v>
      </c>
      <c r="D7" s="946" t="s">
        <v>146</v>
      </c>
      <c r="E7" s="947"/>
      <c r="F7" s="947"/>
      <c r="G7" s="947" t="s">
        <v>139</v>
      </c>
      <c r="H7" s="947"/>
      <c r="I7" s="947"/>
      <c r="J7" s="947" t="s">
        <v>141</v>
      </c>
      <c r="K7" s="947"/>
      <c r="L7" s="947"/>
      <c r="M7" s="947" t="s">
        <v>143</v>
      </c>
      <c r="N7" s="947"/>
      <c r="O7" s="947"/>
      <c r="P7" s="947" t="s">
        <v>152</v>
      </c>
      <c r="Q7" s="947"/>
      <c r="R7" s="948"/>
    </row>
    <row r="8" spans="1:21" s="313" customFormat="1" ht="15.75" customHeight="1">
      <c r="A8" s="330"/>
      <c r="B8" s="330" t="s">
        <v>187</v>
      </c>
      <c r="C8" s="330" t="s">
        <v>187</v>
      </c>
      <c r="D8" s="949" t="s">
        <v>933</v>
      </c>
      <c r="E8" s="949" t="s">
        <v>934</v>
      </c>
      <c r="F8" s="949" t="s">
        <v>935</v>
      </c>
      <c r="G8" s="949" t="s">
        <v>933</v>
      </c>
      <c r="H8" s="949" t="s">
        <v>934</v>
      </c>
      <c r="I8" s="949" t="s">
        <v>935</v>
      </c>
      <c r="J8" s="949" t="s">
        <v>933</v>
      </c>
      <c r="K8" s="949" t="s">
        <v>934</v>
      </c>
      <c r="L8" s="949" t="s">
        <v>935</v>
      </c>
      <c r="M8" s="949" t="s">
        <v>933</v>
      </c>
      <c r="N8" s="949" t="s">
        <v>934</v>
      </c>
      <c r="O8" s="949" t="s">
        <v>935</v>
      </c>
      <c r="P8" s="949" t="s">
        <v>933</v>
      </c>
      <c r="Q8" s="949" t="s">
        <v>934</v>
      </c>
      <c r="R8" s="950" t="s">
        <v>935</v>
      </c>
    </row>
    <row r="9" spans="1:21">
      <c r="A9" s="334" t="s">
        <v>2</v>
      </c>
      <c r="B9" s="334" t="s">
        <v>192</v>
      </c>
      <c r="C9" s="334" t="s">
        <v>192</v>
      </c>
      <c r="D9" s="951">
        <v>67606.432289999997</v>
      </c>
      <c r="E9" s="952">
        <v>38.468510000000002</v>
      </c>
      <c r="F9" s="952">
        <v>67644.900800000018</v>
      </c>
      <c r="G9" s="952">
        <v>5450.3422599999994</v>
      </c>
      <c r="H9" s="952">
        <v>31.75573</v>
      </c>
      <c r="I9" s="952">
        <v>5482.0979900000002</v>
      </c>
      <c r="J9" s="952">
        <v>16625.87429</v>
      </c>
      <c r="K9" s="952">
        <v>11019.518870000002</v>
      </c>
      <c r="L9" s="952">
        <v>27645.39316</v>
      </c>
      <c r="M9" s="952">
        <v>1658.63265</v>
      </c>
      <c r="N9" s="952">
        <v>443.09748999999999</v>
      </c>
      <c r="O9" s="952">
        <v>2101.7301400000001</v>
      </c>
      <c r="P9" s="952">
        <v>23734.849200000001</v>
      </c>
      <c r="Q9" s="952">
        <v>11494.372090000003</v>
      </c>
      <c r="R9" s="953">
        <v>35229.221290000001</v>
      </c>
    </row>
    <row r="10" spans="1:21">
      <c r="A10" s="339"/>
      <c r="B10" s="334" t="s">
        <v>193</v>
      </c>
      <c r="C10" s="334" t="s">
        <v>193</v>
      </c>
      <c r="D10" s="951">
        <v>125067.238</v>
      </c>
      <c r="E10" s="952">
        <v>317.31900000000002</v>
      </c>
      <c r="F10" s="952">
        <v>125384.557</v>
      </c>
      <c r="G10" s="952">
        <v>32412.299209999997</v>
      </c>
      <c r="H10" s="952">
        <v>5610.9629400000003</v>
      </c>
      <c r="I10" s="952">
        <v>38023.262149999995</v>
      </c>
      <c r="J10" s="952">
        <v>80052.37148999999</v>
      </c>
      <c r="K10" s="952">
        <v>12225.255349999999</v>
      </c>
      <c r="L10" s="952">
        <v>92277.626839999997</v>
      </c>
      <c r="M10" s="952">
        <v>11637.2088</v>
      </c>
      <c r="N10" s="952">
        <v>1415.5156199999999</v>
      </c>
      <c r="O10" s="952">
        <v>13052.72442</v>
      </c>
      <c r="P10" s="952">
        <v>124101.8795</v>
      </c>
      <c r="Q10" s="952">
        <v>19251.733909999999</v>
      </c>
      <c r="R10" s="953">
        <v>143353.61341000002</v>
      </c>
    </row>
    <row r="11" spans="1:21">
      <c r="A11" s="339"/>
      <c r="B11" s="334" t="s">
        <v>194</v>
      </c>
      <c r="C11" s="334" t="s">
        <v>195</v>
      </c>
      <c r="D11" s="951">
        <v>200869.26559999996</v>
      </c>
      <c r="E11" s="952">
        <v>4207.6872199999998</v>
      </c>
      <c r="F11" s="952">
        <v>205076.95282000001</v>
      </c>
      <c r="G11" s="952">
        <v>23122.812549999999</v>
      </c>
      <c r="H11" s="952">
        <v>2558.3452600000001</v>
      </c>
      <c r="I11" s="952">
        <v>25681.157809999993</v>
      </c>
      <c r="J11" s="952">
        <v>46951.762849999999</v>
      </c>
      <c r="K11" s="952">
        <v>3547.8968899999995</v>
      </c>
      <c r="L11" s="952">
        <v>50499.65974000001</v>
      </c>
      <c r="M11" s="952">
        <v>8488.8058399999991</v>
      </c>
      <c r="N11" s="952">
        <v>567.97077000000002</v>
      </c>
      <c r="O11" s="952">
        <v>9056.776609999999</v>
      </c>
      <c r="P11" s="952">
        <v>78563.381240000002</v>
      </c>
      <c r="Q11" s="952">
        <v>6674.2129200000008</v>
      </c>
      <c r="R11" s="953">
        <v>85237.594159999993</v>
      </c>
    </row>
    <row r="12" spans="1:21">
      <c r="A12" s="339"/>
      <c r="B12" s="334" t="s">
        <v>325</v>
      </c>
      <c r="C12" s="334" t="s">
        <v>326</v>
      </c>
      <c r="D12" s="951">
        <v>16665.86448</v>
      </c>
      <c r="E12" s="952">
        <v>0</v>
      </c>
      <c r="F12" s="952">
        <v>16665.86448</v>
      </c>
      <c r="G12" s="952">
        <v>0.52589999999999992</v>
      </c>
      <c r="H12" s="952">
        <v>0</v>
      </c>
      <c r="I12" s="952">
        <v>0.52589999999999992</v>
      </c>
      <c r="J12" s="952">
        <v>542.29638999999997</v>
      </c>
      <c r="K12" s="952">
        <v>1.7132700000000001</v>
      </c>
      <c r="L12" s="952">
        <v>544.00966000000005</v>
      </c>
      <c r="M12" s="952">
        <v>1117.76613</v>
      </c>
      <c r="N12" s="952">
        <v>0</v>
      </c>
      <c r="O12" s="952">
        <v>1117.76613</v>
      </c>
      <c r="P12" s="952">
        <v>1660.5884199999998</v>
      </c>
      <c r="Q12" s="952">
        <v>1.7132700000000001</v>
      </c>
      <c r="R12" s="953">
        <v>1662.30169</v>
      </c>
    </row>
    <row r="13" spans="1:21">
      <c r="A13" s="334" t="s">
        <v>936</v>
      </c>
      <c r="B13" s="954"/>
      <c r="C13" s="954"/>
      <c r="D13" s="951">
        <v>410208.80037000001</v>
      </c>
      <c r="E13" s="952">
        <v>4563.4747299999999</v>
      </c>
      <c r="F13" s="952">
        <v>414772.27510000003</v>
      </c>
      <c r="G13" s="952">
        <v>60985.979919999998</v>
      </c>
      <c r="H13" s="952">
        <v>8201.0639300000021</v>
      </c>
      <c r="I13" s="952">
        <v>69187.043849999987</v>
      </c>
      <c r="J13" s="952">
        <v>144172.30501999997</v>
      </c>
      <c r="K13" s="952">
        <v>26794.38438</v>
      </c>
      <c r="L13" s="952">
        <v>170966.6894</v>
      </c>
      <c r="M13" s="952">
        <v>22902.413419999997</v>
      </c>
      <c r="N13" s="952">
        <v>2426.5838799999997</v>
      </c>
      <c r="O13" s="952">
        <v>25328.997299999999</v>
      </c>
      <c r="P13" s="952">
        <v>228060.69835999998</v>
      </c>
      <c r="Q13" s="952">
        <v>37422.032190000005</v>
      </c>
      <c r="R13" s="953">
        <v>265482.73055000004</v>
      </c>
    </row>
    <row r="14" spans="1:21">
      <c r="A14" s="334" t="s">
        <v>3</v>
      </c>
      <c r="B14" s="334" t="s">
        <v>196</v>
      </c>
      <c r="C14" s="334" t="s">
        <v>196</v>
      </c>
      <c r="D14" s="951">
        <v>62823.262210000001</v>
      </c>
      <c r="E14" s="952">
        <v>1967.0671499999999</v>
      </c>
      <c r="F14" s="952">
        <v>64790.329359999996</v>
      </c>
      <c r="G14" s="952">
        <v>8441.36715</v>
      </c>
      <c r="H14" s="952">
        <v>7028.7395700000006</v>
      </c>
      <c r="I14" s="952">
        <v>15470.10672</v>
      </c>
      <c r="J14" s="952">
        <v>42815.098629999993</v>
      </c>
      <c r="K14" s="952">
        <v>11699.781489999999</v>
      </c>
      <c r="L14" s="952">
        <v>54514.880119999994</v>
      </c>
      <c r="M14" s="952">
        <v>7041.1267099999995</v>
      </c>
      <c r="N14" s="952">
        <v>962.68705</v>
      </c>
      <c r="O14" s="952">
        <v>8003.81376</v>
      </c>
      <c r="P14" s="952">
        <v>58297.592489999995</v>
      </c>
      <c r="Q14" s="952">
        <v>19691.208110000003</v>
      </c>
      <c r="R14" s="953">
        <v>77988.800599999988</v>
      </c>
    </row>
    <row r="15" spans="1:21">
      <c r="A15" s="339"/>
      <c r="B15" s="334" t="s">
        <v>197</v>
      </c>
      <c r="C15" s="334" t="s">
        <v>197</v>
      </c>
      <c r="D15" s="951">
        <v>1234619.74437</v>
      </c>
      <c r="E15" s="952">
        <v>32245.93924</v>
      </c>
      <c r="F15" s="952">
        <v>1266865.6836099999</v>
      </c>
      <c r="G15" s="952">
        <v>139904.41452999998</v>
      </c>
      <c r="H15" s="952">
        <v>26744.540919999999</v>
      </c>
      <c r="I15" s="952">
        <v>166648.95545000001</v>
      </c>
      <c r="J15" s="952">
        <v>507551.97188000014</v>
      </c>
      <c r="K15" s="952">
        <v>100196.33431000001</v>
      </c>
      <c r="L15" s="952">
        <v>607748.30618999992</v>
      </c>
      <c r="M15" s="952">
        <v>275253.58143999998</v>
      </c>
      <c r="N15" s="952">
        <v>52992.548060000001</v>
      </c>
      <c r="O15" s="952">
        <v>328246.12950000004</v>
      </c>
      <c r="P15" s="952">
        <v>922709.96785000002</v>
      </c>
      <c r="Q15" s="952">
        <v>179933.42328999995</v>
      </c>
      <c r="R15" s="953">
        <v>1102643.3911400002</v>
      </c>
    </row>
    <row r="16" spans="1:21">
      <c r="A16" s="339"/>
      <c r="B16" s="334" t="s">
        <v>327</v>
      </c>
      <c r="C16" s="334" t="s">
        <v>327</v>
      </c>
      <c r="D16" s="951">
        <v>18939.631730000001</v>
      </c>
      <c r="E16" s="952">
        <v>3.5396000000000001</v>
      </c>
      <c r="F16" s="952">
        <v>18943.171329999997</v>
      </c>
      <c r="G16" s="952">
        <v>0.13763</v>
      </c>
      <c r="H16" s="952">
        <v>0</v>
      </c>
      <c r="I16" s="952">
        <v>0.13763</v>
      </c>
      <c r="J16" s="952">
        <v>3755.3627700000002</v>
      </c>
      <c r="K16" s="952">
        <v>463.44425999999999</v>
      </c>
      <c r="L16" s="952">
        <v>4218.8070299999999</v>
      </c>
      <c r="M16" s="952">
        <v>3300.9270200000001</v>
      </c>
      <c r="N16" s="952">
        <v>115.14</v>
      </c>
      <c r="O16" s="952">
        <v>3416.06702</v>
      </c>
      <c r="P16" s="952">
        <v>7056.42742</v>
      </c>
      <c r="Q16" s="952">
        <v>578.58425999999997</v>
      </c>
      <c r="R16" s="953">
        <v>7635.0116799999996</v>
      </c>
    </row>
    <row r="17" spans="1:18">
      <c r="A17" s="339"/>
      <c r="B17" s="334" t="s">
        <v>198</v>
      </c>
      <c r="C17" s="334" t="s">
        <v>199</v>
      </c>
      <c r="D17" s="951">
        <v>59867.303030000003</v>
      </c>
      <c r="E17" s="952">
        <v>488.14533</v>
      </c>
      <c r="F17" s="952">
        <v>60355.448360000002</v>
      </c>
      <c r="G17" s="952">
        <v>6479.36967</v>
      </c>
      <c r="H17" s="952">
        <v>201.87788</v>
      </c>
      <c r="I17" s="952">
        <v>6681.24755</v>
      </c>
      <c r="J17" s="952">
        <v>53764.57847</v>
      </c>
      <c r="K17" s="952">
        <v>6388.4224100000001</v>
      </c>
      <c r="L17" s="952">
        <v>60153.000879999992</v>
      </c>
      <c r="M17" s="952">
        <v>12230.574049999999</v>
      </c>
      <c r="N17" s="952">
        <v>2034.4973499999999</v>
      </c>
      <c r="O17" s="952">
        <v>14265.071399999999</v>
      </c>
      <c r="P17" s="952">
        <v>72474.522190000003</v>
      </c>
      <c r="Q17" s="952">
        <v>8624.7976399999989</v>
      </c>
      <c r="R17" s="953">
        <v>81099.319829999993</v>
      </c>
    </row>
    <row r="18" spans="1:18">
      <c r="A18" s="339"/>
      <c r="B18" s="334" t="s">
        <v>200</v>
      </c>
      <c r="C18" s="334" t="s">
        <v>201</v>
      </c>
      <c r="D18" s="951">
        <v>1565067.3143</v>
      </c>
      <c r="E18" s="952">
        <v>126621.89882</v>
      </c>
      <c r="F18" s="952">
        <v>1691689.2131200004</v>
      </c>
      <c r="G18" s="952">
        <v>187658.86941000001</v>
      </c>
      <c r="H18" s="952">
        <v>85368.059800000017</v>
      </c>
      <c r="I18" s="952">
        <v>273026.92921000003</v>
      </c>
      <c r="J18" s="952">
        <v>552000.56786000007</v>
      </c>
      <c r="K18" s="952">
        <v>209731.84558000005</v>
      </c>
      <c r="L18" s="952">
        <v>761732.41344000015</v>
      </c>
      <c r="M18" s="952">
        <v>322770.63551999995</v>
      </c>
      <c r="N18" s="952">
        <v>108123.52380000001</v>
      </c>
      <c r="O18" s="952">
        <v>430894.15931999998</v>
      </c>
      <c r="P18" s="952">
        <v>1062430.0727900001</v>
      </c>
      <c r="Q18" s="952">
        <v>403223.42918000004</v>
      </c>
      <c r="R18" s="953">
        <v>1465653.5019700001</v>
      </c>
    </row>
    <row r="19" spans="1:18">
      <c r="A19" s="339"/>
      <c r="B19" s="339"/>
      <c r="C19" s="955" t="s">
        <v>314</v>
      </c>
      <c r="D19" s="956">
        <v>207272.61602000002</v>
      </c>
      <c r="E19" s="417">
        <v>3089.2529100000002</v>
      </c>
      <c r="F19" s="417">
        <v>210361.86893</v>
      </c>
      <c r="G19" s="417">
        <v>17372.430379999998</v>
      </c>
      <c r="H19" s="417">
        <v>1335.3262299999999</v>
      </c>
      <c r="I19" s="417">
        <v>18707.75661</v>
      </c>
      <c r="J19" s="417">
        <v>56478.610829999998</v>
      </c>
      <c r="K19" s="417">
        <v>15845.0034</v>
      </c>
      <c r="L19" s="417">
        <v>72323.614230000007</v>
      </c>
      <c r="M19" s="417">
        <v>44573.66949</v>
      </c>
      <c r="N19" s="417">
        <v>10097.141250000001</v>
      </c>
      <c r="O19" s="417">
        <v>54670.810740000008</v>
      </c>
      <c r="P19" s="417">
        <v>118424.7107</v>
      </c>
      <c r="Q19" s="417">
        <v>27277.470880000004</v>
      </c>
      <c r="R19" s="957">
        <v>145702.18157999997</v>
      </c>
    </row>
    <row r="20" spans="1:18">
      <c r="A20" s="339"/>
      <c r="B20" s="339"/>
      <c r="C20" s="955" t="s">
        <v>200</v>
      </c>
      <c r="D20" s="956">
        <v>45226.556360000002</v>
      </c>
      <c r="E20" s="417">
        <v>0</v>
      </c>
      <c r="F20" s="417">
        <v>45226.556360000002</v>
      </c>
      <c r="G20" s="417">
        <v>5.2749999999999998E-2</v>
      </c>
      <c r="H20" s="417">
        <v>0</v>
      </c>
      <c r="I20" s="417">
        <v>5.2749999999999998E-2</v>
      </c>
      <c r="J20" s="417">
        <v>3255.0432099999998</v>
      </c>
      <c r="K20" s="417">
        <v>20.24335</v>
      </c>
      <c r="L20" s="417">
        <v>3275.28656</v>
      </c>
      <c r="M20" s="417">
        <v>2243.9959599999997</v>
      </c>
      <c r="N20" s="417">
        <v>0</v>
      </c>
      <c r="O20" s="417">
        <v>2243.9959599999997</v>
      </c>
      <c r="P20" s="417">
        <v>5499.0919199999998</v>
      </c>
      <c r="Q20" s="417">
        <v>20.24335</v>
      </c>
      <c r="R20" s="957">
        <v>5519.3352699999996</v>
      </c>
    </row>
    <row r="21" spans="1:18">
      <c r="A21" s="339"/>
      <c r="B21" s="339"/>
      <c r="C21" s="955" t="s">
        <v>328</v>
      </c>
      <c r="D21" s="956">
        <v>16779.702799999999</v>
      </c>
      <c r="E21" s="417">
        <v>0</v>
      </c>
      <c r="F21" s="417">
        <v>16779.702799999999</v>
      </c>
      <c r="G21" s="417">
        <v>0</v>
      </c>
      <c r="H21" s="417">
        <v>0</v>
      </c>
      <c r="I21" s="417">
        <v>0</v>
      </c>
      <c r="J21" s="417">
        <v>525.01642000000004</v>
      </c>
      <c r="K21" s="417">
        <v>8.0439999999999998E-2</v>
      </c>
      <c r="L21" s="417">
        <v>525.09685999999999</v>
      </c>
      <c r="M21" s="417">
        <v>177.3066</v>
      </c>
      <c r="N21" s="417">
        <v>0</v>
      </c>
      <c r="O21" s="417">
        <v>177.3066</v>
      </c>
      <c r="P21" s="417">
        <v>702.32302000000004</v>
      </c>
      <c r="Q21" s="417">
        <v>8.0439999999999998E-2</v>
      </c>
      <c r="R21" s="957">
        <v>702.40346</v>
      </c>
    </row>
    <row r="22" spans="1:18">
      <c r="A22" s="339"/>
      <c r="B22" s="334" t="s">
        <v>329</v>
      </c>
      <c r="C22" s="334" t="s">
        <v>329</v>
      </c>
      <c r="D22" s="951">
        <v>23068.739399999999</v>
      </c>
      <c r="E22" s="952">
        <v>0</v>
      </c>
      <c r="F22" s="952">
        <v>23068.739399999999</v>
      </c>
      <c r="G22" s="952">
        <v>0</v>
      </c>
      <c r="H22" s="952">
        <v>0</v>
      </c>
      <c r="I22" s="952">
        <v>0</v>
      </c>
      <c r="J22" s="952">
        <v>1775.8191299999999</v>
      </c>
      <c r="K22" s="952">
        <v>288.173</v>
      </c>
      <c r="L22" s="952">
        <v>2063.9921300000001</v>
      </c>
      <c r="M22" s="952">
        <v>2575.7395799999999</v>
      </c>
      <c r="N22" s="952">
        <v>0</v>
      </c>
      <c r="O22" s="952">
        <v>2575.7395799999999</v>
      </c>
      <c r="P22" s="952">
        <v>4351.5587100000002</v>
      </c>
      <c r="Q22" s="952">
        <v>288.173</v>
      </c>
      <c r="R22" s="953">
        <v>4639.73171</v>
      </c>
    </row>
    <row r="23" spans="1:18">
      <c r="A23" s="339"/>
      <c r="B23" s="339"/>
      <c r="C23" s="955" t="s">
        <v>330</v>
      </c>
      <c r="D23" s="956">
        <v>10005.22323</v>
      </c>
      <c r="E23" s="417">
        <v>0</v>
      </c>
      <c r="F23" s="417">
        <v>10005.22323</v>
      </c>
      <c r="G23" s="417">
        <v>0</v>
      </c>
      <c r="H23" s="417">
        <v>0</v>
      </c>
      <c r="I23" s="417">
        <v>0</v>
      </c>
      <c r="J23" s="417">
        <v>151.32338000000001</v>
      </c>
      <c r="K23" s="417">
        <v>7.5499999999999998E-2</v>
      </c>
      <c r="L23" s="417">
        <v>151.39887999999999</v>
      </c>
      <c r="M23" s="417">
        <v>186.93779000000001</v>
      </c>
      <c r="N23" s="417">
        <v>0</v>
      </c>
      <c r="O23" s="417">
        <v>186.93779000000001</v>
      </c>
      <c r="P23" s="417">
        <v>338.26117000000005</v>
      </c>
      <c r="Q23" s="417">
        <v>7.5499999999999998E-2</v>
      </c>
      <c r="R23" s="957">
        <v>338.33666999999997</v>
      </c>
    </row>
    <row r="24" spans="1:18">
      <c r="A24" s="339"/>
      <c r="B24" s="334" t="s">
        <v>331</v>
      </c>
      <c r="C24" s="334" t="s">
        <v>331</v>
      </c>
      <c r="D24" s="951">
        <v>45970.93174</v>
      </c>
      <c r="E24" s="952">
        <v>0</v>
      </c>
      <c r="F24" s="952">
        <v>45970.93174</v>
      </c>
      <c r="G24" s="952">
        <v>0</v>
      </c>
      <c r="H24" s="952">
        <v>0</v>
      </c>
      <c r="I24" s="952">
        <v>0</v>
      </c>
      <c r="J24" s="952">
        <v>3336.7213299999999</v>
      </c>
      <c r="K24" s="952">
        <v>7.7160099999999998</v>
      </c>
      <c r="L24" s="952">
        <v>3344.4373399999999</v>
      </c>
      <c r="M24" s="952">
        <v>4973.17112</v>
      </c>
      <c r="N24" s="952">
        <v>197.91836999999998</v>
      </c>
      <c r="O24" s="952">
        <v>5171.0894900000003</v>
      </c>
      <c r="P24" s="952">
        <v>8309.8924499999994</v>
      </c>
      <c r="Q24" s="952">
        <v>205.63437999999999</v>
      </c>
      <c r="R24" s="953">
        <v>8515.5268300000007</v>
      </c>
    </row>
    <row r="25" spans="1:18">
      <c r="A25" s="339"/>
      <c r="B25" s="334" t="s">
        <v>332</v>
      </c>
      <c r="C25" s="334" t="s">
        <v>332</v>
      </c>
      <c r="D25" s="951">
        <v>34576.322249999997</v>
      </c>
      <c r="E25" s="952">
        <v>0</v>
      </c>
      <c r="F25" s="952">
        <v>34576.322249999997</v>
      </c>
      <c r="G25" s="952">
        <v>0</v>
      </c>
      <c r="H25" s="952">
        <v>0</v>
      </c>
      <c r="I25" s="952">
        <v>0</v>
      </c>
      <c r="J25" s="952">
        <v>1787.89653</v>
      </c>
      <c r="K25" s="952">
        <v>345.93552</v>
      </c>
      <c r="L25" s="952">
        <v>2133.83205</v>
      </c>
      <c r="M25" s="952">
        <v>3780.1147299999998</v>
      </c>
      <c r="N25" s="952">
        <v>0</v>
      </c>
      <c r="O25" s="952">
        <v>3780.1147299999998</v>
      </c>
      <c r="P25" s="952">
        <v>5568.0112600000002</v>
      </c>
      <c r="Q25" s="952">
        <v>345.93552</v>
      </c>
      <c r="R25" s="953">
        <v>5913.9467800000002</v>
      </c>
    </row>
    <row r="26" spans="1:18">
      <c r="A26" s="339"/>
      <c r="B26" s="334" t="s">
        <v>333</v>
      </c>
      <c r="C26" s="334" t="s">
        <v>333</v>
      </c>
      <c r="D26" s="951">
        <v>11910.062330000001</v>
      </c>
      <c r="E26" s="952">
        <v>0</v>
      </c>
      <c r="F26" s="952">
        <v>11910.062330000001</v>
      </c>
      <c r="G26" s="952">
        <v>0</v>
      </c>
      <c r="H26" s="952">
        <v>0</v>
      </c>
      <c r="I26" s="952">
        <v>0</v>
      </c>
      <c r="J26" s="952">
        <v>147.35978</v>
      </c>
      <c r="K26" s="952">
        <v>6.1530000000000001E-2</v>
      </c>
      <c r="L26" s="952">
        <v>147.42131000000001</v>
      </c>
      <c r="M26" s="952">
        <v>476.82423</v>
      </c>
      <c r="N26" s="952">
        <v>0</v>
      </c>
      <c r="O26" s="952">
        <v>476.82423</v>
      </c>
      <c r="P26" s="952">
        <v>624.18401000000006</v>
      </c>
      <c r="Q26" s="952">
        <v>6.1530000000000001E-2</v>
      </c>
      <c r="R26" s="953">
        <v>624.24554000000001</v>
      </c>
    </row>
    <row r="27" spans="1:18">
      <c r="A27" s="339"/>
      <c r="B27" s="334" t="s">
        <v>334</v>
      </c>
      <c r="C27" s="334" t="s">
        <v>334</v>
      </c>
      <c r="D27" s="951">
        <v>19337.123649999998</v>
      </c>
      <c r="E27" s="952">
        <v>0</v>
      </c>
      <c r="F27" s="952">
        <v>19337.123649999998</v>
      </c>
      <c r="G27" s="952">
        <v>37.896059999999999</v>
      </c>
      <c r="H27" s="952">
        <v>0</v>
      </c>
      <c r="I27" s="952">
        <v>37.896059999999999</v>
      </c>
      <c r="J27" s="952">
        <v>1170.2548300000001</v>
      </c>
      <c r="K27" s="952">
        <v>3.6665700000000001</v>
      </c>
      <c r="L27" s="952">
        <v>1173.9213999999999</v>
      </c>
      <c r="M27" s="952">
        <v>2144.7903700000002</v>
      </c>
      <c r="N27" s="952">
        <v>0</v>
      </c>
      <c r="O27" s="952">
        <v>2144.7903700000002</v>
      </c>
      <c r="P27" s="952">
        <v>3352.9412600000001</v>
      </c>
      <c r="Q27" s="952">
        <v>3.6665700000000001</v>
      </c>
      <c r="R27" s="953">
        <v>3356.6078299999999</v>
      </c>
    </row>
    <row r="28" spans="1:18">
      <c r="A28" s="339"/>
      <c r="B28" s="334" t="s">
        <v>335</v>
      </c>
      <c r="C28" s="334" t="s">
        <v>336</v>
      </c>
      <c r="D28" s="951">
        <v>5448.6572900000001</v>
      </c>
      <c r="E28" s="952">
        <v>0</v>
      </c>
      <c r="F28" s="952">
        <v>5448.6572900000001</v>
      </c>
      <c r="G28" s="952">
        <v>0</v>
      </c>
      <c r="H28" s="952">
        <v>0</v>
      </c>
      <c r="I28" s="952">
        <v>0</v>
      </c>
      <c r="J28" s="952">
        <v>13.45431</v>
      </c>
      <c r="K28" s="952">
        <v>6.5599999999999999E-3</v>
      </c>
      <c r="L28" s="952">
        <v>13.460870000000002</v>
      </c>
      <c r="M28" s="952">
        <v>19</v>
      </c>
      <c r="N28" s="952">
        <v>0</v>
      </c>
      <c r="O28" s="952">
        <v>19</v>
      </c>
      <c r="P28" s="952">
        <v>32.45431</v>
      </c>
      <c r="Q28" s="952">
        <v>6.5599999999999999E-3</v>
      </c>
      <c r="R28" s="953">
        <v>32.46087</v>
      </c>
    </row>
    <row r="29" spans="1:18">
      <c r="A29" s="339"/>
      <c r="B29" s="334" t="s">
        <v>337</v>
      </c>
      <c r="C29" s="334" t="s">
        <v>337</v>
      </c>
      <c r="D29" s="951">
        <v>3442.3665000000001</v>
      </c>
      <c r="E29" s="952">
        <v>0</v>
      </c>
      <c r="F29" s="952">
        <v>3442.3665000000001</v>
      </c>
      <c r="G29" s="952">
        <v>0</v>
      </c>
      <c r="H29" s="952">
        <v>0</v>
      </c>
      <c r="I29" s="952">
        <v>0</v>
      </c>
      <c r="J29" s="952">
        <v>2.7270599999999998</v>
      </c>
      <c r="K29" s="952">
        <v>1.9213</v>
      </c>
      <c r="L29" s="952">
        <v>4.6483599999999994</v>
      </c>
      <c r="M29" s="952">
        <v>5.4</v>
      </c>
      <c r="N29" s="952">
        <v>0</v>
      </c>
      <c r="O29" s="952">
        <v>5.4</v>
      </c>
      <c r="P29" s="952">
        <v>8.1270600000000002</v>
      </c>
      <c r="Q29" s="952">
        <v>1.9213</v>
      </c>
      <c r="R29" s="953">
        <v>10.048360000000001</v>
      </c>
    </row>
    <row r="30" spans="1:18">
      <c r="A30" s="334" t="s">
        <v>937</v>
      </c>
      <c r="B30" s="954"/>
      <c r="C30" s="954"/>
      <c r="D30" s="951">
        <v>3364355.5572100002</v>
      </c>
      <c r="E30" s="952">
        <v>164415.84305000002</v>
      </c>
      <c r="F30" s="952">
        <v>3528771.4002599996</v>
      </c>
      <c r="G30" s="952">
        <v>359894.53758</v>
      </c>
      <c r="H30" s="952">
        <v>120678.54440000003</v>
      </c>
      <c r="I30" s="952">
        <v>480573.08198000008</v>
      </c>
      <c r="J30" s="952">
        <v>1228531.80642</v>
      </c>
      <c r="K30" s="952">
        <v>344992.71123000002</v>
      </c>
      <c r="L30" s="952">
        <v>1573524.5176499998</v>
      </c>
      <c r="M30" s="952">
        <v>681753.7946100001</v>
      </c>
      <c r="N30" s="952">
        <v>174523.45588000002</v>
      </c>
      <c r="O30" s="952">
        <v>856277.25049000012</v>
      </c>
      <c r="P30" s="952">
        <v>2270180.1386100007</v>
      </c>
      <c r="Q30" s="952">
        <v>640194.71150999994</v>
      </c>
      <c r="R30" s="953">
        <v>2910374.8501200005</v>
      </c>
    </row>
    <row r="31" spans="1:18">
      <c r="A31" s="334" t="s">
        <v>202</v>
      </c>
      <c r="B31" s="334" t="s">
        <v>203</v>
      </c>
      <c r="C31" s="334" t="s">
        <v>203</v>
      </c>
      <c r="D31" s="951">
        <v>279838.68650000001</v>
      </c>
      <c r="E31" s="952">
        <v>538.13125000000002</v>
      </c>
      <c r="F31" s="952">
        <v>280376.81774999999</v>
      </c>
      <c r="G31" s="952">
        <v>46756.709369999997</v>
      </c>
      <c r="H31" s="952">
        <v>12471.58166</v>
      </c>
      <c r="I31" s="952">
        <v>59228.291029999993</v>
      </c>
      <c r="J31" s="952">
        <v>169109.43203</v>
      </c>
      <c r="K31" s="952">
        <v>41380.51513</v>
      </c>
      <c r="L31" s="952">
        <v>210489.94716000004</v>
      </c>
      <c r="M31" s="952">
        <v>33206.944810000001</v>
      </c>
      <c r="N31" s="952">
        <v>4114.6479900000004</v>
      </c>
      <c r="O31" s="952">
        <v>37321.592800000006</v>
      </c>
      <c r="P31" s="952">
        <v>249073.08621000001</v>
      </c>
      <c r="Q31" s="952">
        <v>57966.744780000001</v>
      </c>
      <c r="R31" s="953">
        <v>307039.83099000005</v>
      </c>
    </row>
    <row r="32" spans="1:18">
      <c r="A32" s="339"/>
      <c r="B32" s="339"/>
      <c r="C32" s="955" t="s">
        <v>338</v>
      </c>
      <c r="D32" s="956">
        <v>2725.1302400000004</v>
      </c>
      <c r="E32" s="417">
        <v>0</v>
      </c>
      <c r="F32" s="417">
        <v>2725.1302400000004</v>
      </c>
      <c r="G32" s="417">
        <v>0</v>
      </c>
      <c r="H32" s="417">
        <v>0</v>
      </c>
      <c r="I32" s="417">
        <v>0</v>
      </c>
      <c r="J32" s="417">
        <v>5.8323900000000002</v>
      </c>
      <c r="K32" s="417">
        <v>0</v>
      </c>
      <c r="L32" s="417">
        <v>5.8323900000000002</v>
      </c>
      <c r="M32" s="417">
        <v>3.12561</v>
      </c>
      <c r="N32" s="417">
        <v>0</v>
      </c>
      <c r="O32" s="417">
        <v>3.12561</v>
      </c>
      <c r="P32" s="417">
        <v>8.9580000000000002</v>
      </c>
      <c r="Q32" s="417">
        <v>0</v>
      </c>
      <c r="R32" s="957">
        <v>8.9580000000000002</v>
      </c>
    </row>
    <row r="33" spans="1:18">
      <c r="A33" s="339"/>
      <c r="B33" s="334" t="s">
        <v>204</v>
      </c>
      <c r="C33" s="334" t="s">
        <v>204</v>
      </c>
      <c r="D33" s="951">
        <v>201966.81439000001</v>
      </c>
      <c r="E33" s="952">
        <v>965.52372000000003</v>
      </c>
      <c r="F33" s="952">
        <v>202932.33811000001</v>
      </c>
      <c r="G33" s="952">
        <v>40554.537649999998</v>
      </c>
      <c r="H33" s="952">
        <v>2519.9104400000001</v>
      </c>
      <c r="I33" s="952">
        <v>43074.448090000005</v>
      </c>
      <c r="J33" s="952">
        <v>124133.06603999999</v>
      </c>
      <c r="K33" s="952">
        <v>16426.608690000001</v>
      </c>
      <c r="L33" s="952">
        <v>140559.67473</v>
      </c>
      <c r="M33" s="952">
        <v>25907.010289999998</v>
      </c>
      <c r="N33" s="952">
        <v>4236.9687699999995</v>
      </c>
      <c r="O33" s="952">
        <v>30143.979059999998</v>
      </c>
      <c r="P33" s="952">
        <v>190594.61397999999</v>
      </c>
      <c r="Q33" s="952">
        <v>23183.487900000004</v>
      </c>
      <c r="R33" s="953">
        <v>213778.10188</v>
      </c>
    </row>
    <row r="34" spans="1:18">
      <c r="A34" s="339"/>
      <c r="B34" s="339"/>
      <c r="C34" s="955" t="s">
        <v>339</v>
      </c>
      <c r="D34" s="956">
        <v>1041.6633400000001</v>
      </c>
      <c r="E34" s="417">
        <v>0</v>
      </c>
      <c r="F34" s="417">
        <v>1041.6633400000001</v>
      </c>
      <c r="G34" s="417">
        <v>0</v>
      </c>
      <c r="H34" s="417">
        <v>0</v>
      </c>
      <c r="I34" s="417">
        <v>0</v>
      </c>
      <c r="J34" s="417">
        <v>0.50705</v>
      </c>
      <c r="K34" s="417">
        <v>0</v>
      </c>
      <c r="L34" s="417">
        <v>0.50705</v>
      </c>
      <c r="M34" s="417">
        <v>0</v>
      </c>
      <c r="N34" s="417">
        <v>0</v>
      </c>
      <c r="O34" s="417">
        <v>0</v>
      </c>
      <c r="P34" s="417">
        <v>0.50705</v>
      </c>
      <c r="Q34" s="417">
        <v>0</v>
      </c>
      <c r="R34" s="957">
        <v>0.50705</v>
      </c>
    </row>
    <row r="35" spans="1:18">
      <c r="A35" s="339"/>
      <c r="B35" s="334" t="s">
        <v>320</v>
      </c>
      <c r="C35" s="334" t="s">
        <v>321</v>
      </c>
      <c r="D35" s="951">
        <v>39311.772539999998</v>
      </c>
      <c r="E35" s="952">
        <v>1729.26791</v>
      </c>
      <c r="F35" s="952">
        <v>41041.04045</v>
      </c>
      <c r="G35" s="952">
        <v>19468.00202</v>
      </c>
      <c r="H35" s="952">
        <v>4343.0857900000001</v>
      </c>
      <c r="I35" s="952">
        <v>23811.087809999997</v>
      </c>
      <c r="J35" s="952">
        <v>75501.909710000007</v>
      </c>
      <c r="K35" s="952">
        <v>12759.534129999998</v>
      </c>
      <c r="L35" s="952">
        <v>88261.443840000007</v>
      </c>
      <c r="M35" s="952">
        <v>149886.41354000001</v>
      </c>
      <c r="N35" s="952">
        <v>5358.9858199999999</v>
      </c>
      <c r="O35" s="952">
        <v>155245.39936000001</v>
      </c>
      <c r="P35" s="952">
        <v>244856.32527</v>
      </c>
      <c r="Q35" s="952">
        <v>22461.605740000003</v>
      </c>
      <c r="R35" s="953">
        <v>267317.93101</v>
      </c>
    </row>
    <row r="36" spans="1:18">
      <c r="A36" s="334" t="s">
        <v>938</v>
      </c>
      <c r="B36" s="954"/>
      <c r="C36" s="954"/>
      <c r="D36" s="951">
        <v>524884.06701</v>
      </c>
      <c r="E36" s="952">
        <v>3232.9228800000001</v>
      </c>
      <c r="F36" s="952">
        <v>528116.98988999997</v>
      </c>
      <c r="G36" s="952">
        <v>106779.24904</v>
      </c>
      <c r="H36" s="952">
        <v>19334.57789</v>
      </c>
      <c r="I36" s="952">
        <v>126113.82693000001</v>
      </c>
      <c r="J36" s="952">
        <v>368750.74722000002</v>
      </c>
      <c r="K36" s="952">
        <v>70566.657950000008</v>
      </c>
      <c r="L36" s="952">
        <v>439317.40516999998</v>
      </c>
      <c r="M36" s="952">
        <v>209003.49424999999</v>
      </c>
      <c r="N36" s="952">
        <v>13710.602580000001</v>
      </c>
      <c r="O36" s="952">
        <v>222714.09683000002</v>
      </c>
      <c r="P36" s="952">
        <v>684533.49051000003</v>
      </c>
      <c r="Q36" s="952">
        <v>103611.83842000001</v>
      </c>
      <c r="R36" s="953">
        <v>788145.32893000008</v>
      </c>
    </row>
    <row r="37" spans="1:18">
      <c r="A37" s="334" t="s">
        <v>5</v>
      </c>
      <c r="B37" s="334" t="s">
        <v>5</v>
      </c>
      <c r="C37" s="334" t="s">
        <v>5</v>
      </c>
      <c r="D37" s="951">
        <v>4298416.7177300006</v>
      </c>
      <c r="E37" s="952">
        <v>925486.86874000006</v>
      </c>
      <c r="F37" s="952">
        <v>5223903.5864700014</v>
      </c>
      <c r="G37" s="952">
        <v>1022681.6039400001</v>
      </c>
      <c r="H37" s="952">
        <v>473529.48065000004</v>
      </c>
      <c r="I37" s="952">
        <v>1496211.0845900001</v>
      </c>
      <c r="J37" s="952">
        <v>1632687.2446600001</v>
      </c>
      <c r="K37" s="952">
        <v>1032380.4015799999</v>
      </c>
      <c r="L37" s="952">
        <v>2665067.6462400006</v>
      </c>
      <c r="M37" s="952">
        <v>735915.01251000026</v>
      </c>
      <c r="N37" s="952">
        <v>548902.78731000004</v>
      </c>
      <c r="O37" s="952">
        <v>1284817.7998199998</v>
      </c>
      <c r="P37" s="952">
        <v>3391283.8611099995</v>
      </c>
      <c r="Q37" s="952">
        <v>2054812.6695399994</v>
      </c>
      <c r="R37" s="953">
        <v>5446096.5306499992</v>
      </c>
    </row>
    <row r="38" spans="1:18">
      <c r="A38" s="339"/>
      <c r="B38" s="339"/>
      <c r="C38" s="955" t="s">
        <v>205</v>
      </c>
      <c r="D38" s="956">
        <v>691638.90691000014</v>
      </c>
      <c r="E38" s="417">
        <v>89726.535449999996</v>
      </c>
      <c r="F38" s="417">
        <v>781365.44235999999</v>
      </c>
      <c r="G38" s="417">
        <v>127756.70061999999</v>
      </c>
      <c r="H38" s="417">
        <v>62564.879760000003</v>
      </c>
      <c r="I38" s="417">
        <v>190321.58038</v>
      </c>
      <c r="J38" s="417">
        <v>417192.39433999994</v>
      </c>
      <c r="K38" s="417">
        <v>329402.75251000008</v>
      </c>
      <c r="L38" s="417">
        <v>746595.14685000014</v>
      </c>
      <c r="M38" s="417">
        <v>288946.06819999998</v>
      </c>
      <c r="N38" s="417">
        <v>130322.45315999999</v>
      </c>
      <c r="O38" s="417">
        <v>419268.52135999996</v>
      </c>
      <c r="P38" s="417">
        <v>833895.16316</v>
      </c>
      <c r="Q38" s="417">
        <v>522290.08543000004</v>
      </c>
      <c r="R38" s="957">
        <v>1356185.24859</v>
      </c>
    </row>
    <row r="39" spans="1:18">
      <c r="A39" s="339"/>
      <c r="B39" s="339"/>
      <c r="C39" s="955" t="s">
        <v>206</v>
      </c>
      <c r="D39" s="956">
        <v>370805.83792000002</v>
      </c>
      <c r="E39" s="417">
        <v>5801.0046600000005</v>
      </c>
      <c r="F39" s="417">
        <v>376606.84258</v>
      </c>
      <c r="G39" s="417">
        <v>31431.909640000002</v>
      </c>
      <c r="H39" s="417">
        <v>22564.315380000004</v>
      </c>
      <c r="I39" s="417">
        <v>53996.225020000005</v>
      </c>
      <c r="J39" s="417">
        <v>128168.45352</v>
      </c>
      <c r="K39" s="417">
        <v>64734.807570000004</v>
      </c>
      <c r="L39" s="417">
        <v>192903.26108999999</v>
      </c>
      <c r="M39" s="417">
        <v>60211.017059999998</v>
      </c>
      <c r="N39" s="417">
        <v>20126.581869999998</v>
      </c>
      <c r="O39" s="417">
        <v>80337.598929999993</v>
      </c>
      <c r="P39" s="417">
        <v>219811.38022000002</v>
      </c>
      <c r="Q39" s="417">
        <v>107425.70482</v>
      </c>
      <c r="R39" s="957">
        <v>327237.08504000003</v>
      </c>
    </row>
    <row r="40" spans="1:18">
      <c r="A40" s="339"/>
      <c r="B40" s="339"/>
      <c r="C40" s="955" t="s">
        <v>315</v>
      </c>
      <c r="D40" s="956">
        <v>287402.79285999999</v>
      </c>
      <c r="E40" s="417">
        <v>1729.03358</v>
      </c>
      <c r="F40" s="417">
        <v>289131.82643999998</v>
      </c>
      <c r="G40" s="417">
        <v>6547.3089600000003</v>
      </c>
      <c r="H40" s="417">
        <v>1898.1812399999999</v>
      </c>
      <c r="I40" s="417">
        <v>8445.4901999999984</v>
      </c>
      <c r="J40" s="417">
        <v>93513.656000000003</v>
      </c>
      <c r="K40" s="417">
        <v>44214.695110000001</v>
      </c>
      <c r="L40" s="417">
        <v>137728.35111000002</v>
      </c>
      <c r="M40" s="417">
        <v>77278.910680000001</v>
      </c>
      <c r="N40" s="417">
        <v>23610.760979999995</v>
      </c>
      <c r="O40" s="417">
        <v>100889.67165999999</v>
      </c>
      <c r="P40" s="417">
        <v>177339.87564000001</v>
      </c>
      <c r="Q40" s="417">
        <v>69723.637329999998</v>
      </c>
      <c r="R40" s="957">
        <v>247063.51297000004</v>
      </c>
    </row>
    <row r="41" spans="1:18">
      <c r="A41" s="339"/>
      <c r="B41" s="339"/>
      <c r="C41" s="955" t="s">
        <v>340</v>
      </c>
      <c r="D41" s="956">
        <v>70888.467519999991</v>
      </c>
      <c r="E41" s="417">
        <v>0</v>
      </c>
      <c r="F41" s="417">
        <v>70888.467519999991</v>
      </c>
      <c r="G41" s="417">
        <v>0</v>
      </c>
      <c r="H41" s="417">
        <v>0</v>
      </c>
      <c r="I41" s="417">
        <v>0</v>
      </c>
      <c r="J41" s="417">
        <v>1610.0758899999998</v>
      </c>
      <c r="K41" s="417">
        <v>45.305790000000002</v>
      </c>
      <c r="L41" s="417">
        <v>1655.38168</v>
      </c>
      <c r="M41" s="417">
        <v>1485.1645800000001</v>
      </c>
      <c r="N41" s="417">
        <v>0</v>
      </c>
      <c r="O41" s="417">
        <v>1485.1645800000001</v>
      </c>
      <c r="P41" s="417">
        <v>3095.2404699999997</v>
      </c>
      <c r="Q41" s="417">
        <v>45.305790000000002</v>
      </c>
      <c r="R41" s="957">
        <v>3140.5462599999996</v>
      </c>
    </row>
    <row r="42" spans="1:18">
      <c r="A42" s="339"/>
      <c r="B42" s="339"/>
      <c r="C42" s="955" t="s">
        <v>60</v>
      </c>
      <c r="D42" s="956">
        <v>257046.61142</v>
      </c>
      <c r="E42" s="417">
        <v>6083.9264899999998</v>
      </c>
      <c r="F42" s="417">
        <v>263130.53791000001</v>
      </c>
      <c r="G42" s="417">
        <v>42740.740659999996</v>
      </c>
      <c r="H42" s="417">
        <v>26357.569550000004</v>
      </c>
      <c r="I42" s="417">
        <v>69098.310209999996</v>
      </c>
      <c r="J42" s="417">
        <v>169907.99181000001</v>
      </c>
      <c r="K42" s="417">
        <v>62060.877159999996</v>
      </c>
      <c r="L42" s="417">
        <v>231968.86897000001</v>
      </c>
      <c r="M42" s="417">
        <v>41193.50978</v>
      </c>
      <c r="N42" s="417">
        <v>13390.328300000001</v>
      </c>
      <c r="O42" s="417">
        <v>54583.838080000001</v>
      </c>
      <c r="P42" s="417">
        <v>253842.24225000001</v>
      </c>
      <c r="Q42" s="417">
        <v>101808.77501</v>
      </c>
      <c r="R42" s="957">
        <v>355651.01725999999</v>
      </c>
    </row>
    <row r="43" spans="1:18">
      <c r="A43" s="339"/>
      <c r="B43" s="339"/>
      <c r="C43" s="955" t="s">
        <v>207</v>
      </c>
      <c r="D43" s="956">
        <v>420270.48172999994</v>
      </c>
      <c r="E43" s="417">
        <v>13138.548199999999</v>
      </c>
      <c r="F43" s="417">
        <v>433409.02992999996</v>
      </c>
      <c r="G43" s="417">
        <v>26635.220540000002</v>
      </c>
      <c r="H43" s="417">
        <v>16411.212460000002</v>
      </c>
      <c r="I43" s="417">
        <v>43046.432999999997</v>
      </c>
      <c r="J43" s="417">
        <v>221098.84473999994</v>
      </c>
      <c r="K43" s="417">
        <v>121887.86229</v>
      </c>
      <c r="L43" s="417">
        <v>342986.70702999999</v>
      </c>
      <c r="M43" s="417">
        <v>142774.71283</v>
      </c>
      <c r="N43" s="417">
        <v>52682.344519999999</v>
      </c>
      <c r="O43" s="417">
        <v>195457.05734999999</v>
      </c>
      <c r="P43" s="417">
        <v>390508.77811000001</v>
      </c>
      <c r="Q43" s="417">
        <v>190981.41926999993</v>
      </c>
      <c r="R43" s="957">
        <v>581490.19738000003</v>
      </c>
    </row>
    <row r="44" spans="1:18">
      <c r="A44" s="339"/>
      <c r="B44" s="339"/>
      <c r="C44" s="955" t="s">
        <v>208</v>
      </c>
      <c r="D44" s="956">
        <v>55147.348290000002</v>
      </c>
      <c r="E44" s="417">
        <v>10.22048</v>
      </c>
      <c r="F44" s="417">
        <v>55157.568770000005</v>
      </c>
      <c r="G44" s="417">
        <v>24392.97882</v>
      </c>
      <c r="H44" s="417">
        <v>8371.299219999999</v>
      </c>
      <c r="I44" s="417">
        <v>32764.278039999997</v>
      </c>
      <c r="J44" s="417">
        <v>117187.85518000001</v>
      </c>
      <c r="K44" s="417">
        <v>54085.484649999999</v>
      </c>
      <c r="L44" s="417">
        <v>171273.33983000001</v>
      </c>
      <c r="M44" s="417">
        <v>4444.7183100000002</v>
      </c>
      <c r="N44" s="417">
        <v>1205.1600600000002</v>
      </c>
      <c r="O44" s="417">
        <v>5649.8783700000004</v>
      </c>
      <c r="P44" s="417">
        <v>146025.55231</v>
      </c>
      <c r="Q44" s="417">
        <v>63661.943930000001</v>
      </c>
      <c r="R44" s="957">
        <v>209687.49624000001</v>
      </c>
    </row>
    <row r="45" spans="1:18">
      <c r="A45" s="339"/>
      <c r="B45" s="339"/>
      <c r="C45" s="955" t="s">
        <v>341</v>
      </c>
      <c r="D45" s="956">
        <v>30570.707469999998</v>
      </c>
      <c r="E45" s="417">
        <v>0</v>
      </c>
      <c r="F45" s="417">
        <v>30570.707469999998</v>
      </c>
      <c r="G45" s="417">
        <v>0</v>
      </c>
      <c r="H45" s="417">
        <v>0</v>
      </c>
      <c r="I45" s="417">
        <v>0</v>
      </c>
      <c r="J45" s="417">
        <v>1082.61572</v>
      </c>
      <c r="K45" s="417">
        <v>1.3848</v>
      </c>
      <c r="L45" s="417">
        <v>1084.0005200000001</v>
      </c>
      <c r="M45" s="417">
        <v>1078.5488400000002</v>
      </c>
      <c r="N45" s="417">
        <v>19.190000000000001</v>
      </c>
      <c r="O45" s="417">
        <v>1097.73884</v>
      </c>
      <c r="P45" s="417">
        <v>2161.1645600000002</v>
      </c>
      <c r="Q45" s="417">
        <v>20.5748</v>
      </c>
      <c r="R45" s="957">
        <v>2181.73936</v>
      </c>
    </row>
    <row r="46" spans="1:18">
      <c r="A46" s="339"/>
      <c r="B46" s="339"/>
      <c r="C46" s="955" t="s">
        <v>209</v>
      </c>
      <c r="D46" s="956">
        <v>53758.799579999999</v>
      </c>
      <c r="E46" s="417">
        <v>1.5688499999999999</v>
      </c>
      <c r="F46" s="417">
        <v>53760.368430000002</v>
      </c>
      <c r="G46" s="417">
        <v>4202.8392800000001</v>
      </c>
      <c r="H46" s="417">
        <v>2021.3353999999999</v>
      </c>
      <c r="I46" s="417">
        <v>6224.1746800000001</v>
      </c>
      <c r="J46" s="417">
        <v>28167.052909999995</v>
      </c>
      <c r="K46" s="417">
        <v>13236.26058</v>
      </c>
      <c r="L46" s="417">
        <v>41403.31349</v>
      </c>
      <c r="M46" s="417">
        <v>2355.5215099999996</v>
      </c>
      <c r="N46" s="417">
        <v>489.41055</v>
      </c>
      <c r="O46" s="417">
        <v>2844.9320600000001</v>
      </c>
      <c r="P46" s="417">
        <v>34725.413700000005</v>
      </c>
      <c r="Q46" s="417">
        <v>15747.006530000001</v>
      </c>
      <c r="R46" s="957">
        <v>50472.420230000003</v>
      </c>
    </row>
    <row r="47" spans="1:18">
      <c r="A47" s="339"/>
      <c r="B47" s="339"/>
      <c r="C47" s="955" t="s">
        <v>210</v>
      </c>
      <c r="D47" s="956">
        <v>408014.34085000004</v>
      </c>
      <c r="E47" s="417">
        <v>26225.882689999999</v>
      </c>
      <c r="F47" s="417">
        <v>434240.22354000004</v>
      </c>
      <c r="G47" s="417">
        <v>58494.928169999992</v>
      </c>
      <c r="H47" s="417">
        <v>54667.664549999994</v>
      </c>
      <c r="I47" s="417">
        <v>113162.59272</v>
      </c>
      <c r="J47" s="417">
        <v>212695.67494999999</v>
      </c>
      <c r="K47" s="417">
        <v>166764.79220999999</v>
      </c>
      <c r="L47" s="417">
        <v>379460.46716</v>
      </c>
      <c r="M47" s="417">
        <v>103473.69012</v>
      </c>
      <c r="N47" s="417">
        <v>102886.76577</v>
      </c>
      <c r="O47" s="417">
        <v>206360.45588999998</v>
      </c>
      <c r="P47" s="417">
        <v>374664.29324000003</v>
      </c>
      <c r="Q47" s="417">
        <v>324319.22252999997</v>
      </c>
      <c r="R47" s="957">
        <v>698983.51576999994</v>
      </c>
    </row>
    <row r="48" spans="1:18">
      <c r="A48" s="339"/>
      <c r="B48" s="339"/>
      <c r="C48" s="955" t="s">
        <v>211</v>
      </c>
      <c r="D48" s="956">
        <v>25.892049999999998</v>
      </c>
      <c r="E48" s="417">
        <v>13.514670000000001</v>
      </c>
      <c r="F48" s="417">
        <v>39.40672</v>
      </c>
      <c r="G48" s="417">
        <v>13987.86594</v>
      </c>
      <c r="H48" s="417">
        <v>3634.4164799999999</v>
      </c>
      <c r="I48" s="417">
        <v>17622.282420000003</v>
      </c>
      <c r="J48" s="417">
        <v>36777.816800000001</v>
      </c>
      <c r="K48" s="417">
        <v>15081.22552</v>
      </c>
      <c r="L48" s="417">
        <v>51859.04232</v>
      </c>
      <c r="M48" s="417">
        <v>376.03661</v>
      </c>
      <c r="N48" s="417">
        <v>96.230910000000009</v>
      </c>
      <c r="O48" s="417">
        <v>472.26751999999999</v>
      </c>
      <c r="P48" s="417">
        <v>51141.719349999992</v>
      </c>
      <c r="Q48" s="417">
        <v>18811.872910000002</v>
      </c>
      <c r="R48" s="957">
        <v>69953.592260000005</v>
      </c>
    </row>
    <row r="49" spans="1:18">
      <c r="A49" s="339"/>
      <c r="B49" s="334" t="s">
        <v>212</v>
      </c>
      <c r="C49" s="334" t="s">
        <v>212</v>
      </c>
      <c r="D49" s="951">
        <v>140491.66549000001</v>
      </c>
      <c r="E49" s="952">
        <v>1390.4242199999999</v>
      </c>
      <c r="F49" s="952">
        <v>141882.08970999997</v>
      </c>
      <c r="G49" s="952">
        <v>14998.28664</v>
      </c>
      <c r="H49" s="952">
        <v>9442.2356199999995</v>
      </c>
      <c r="I49" s="952">
        <v>24440.522260000002</v>
      </c>
      <c r="J49" s="952">
        <v>76984.398440000004</v>
      </c>
      <c r="K49" s="952">
        <v>34870.607949999998</v>
      </c>
      <c r="L49" s="952">
        <v>111855.00639</v>
      </c>
      <c r="M49" s="952">
        <v>28843.837299999996</v>
      </c>
      <c r="N49" s="952">
        <v>13037.8953</v>
      </c>
      <c r="O49" s="952">
        <v>41881.732599999996</v>
      </c>
      <c r="P49" s="952">
        <v>120826.52237999999</v>
      </c>
      <c r="Q49" s="952">
        <v>57350.738869999994</v>
      </c>
      <c r="R49" s="953">
        <v>178177.26125000001</v>
      </c>
    </row>
    <row r="50" spans="1:18">
      <c r="A50" s="339"/>
      <c r="B50" s="334" t="s">
        <v>291</v>
      </c>
      <c r="C50" s="334" t="s">
        <v>342</v>
      </c>
      <c r="D50" s="951">
        <v>19172.886710000002</v>
      </c>
      <c r="E50" s="952">
        <v>0</v>
      </c>
      <c r="F50" s="952">
        <v>19172.886710000002</v>
      </c>
      <c r="G50" s="952">
        <v>0</v>
      </c>
      <c r="H50" s="952">
        <v>0</v>
      </c>
      <c r="I50" s="952">
        <v>0</v>
      </c>
      <c r="J50" s="952">
        <v>435.31502</v>
      </c>
      <c r="K50" s="952">
        <v>62.839649999999999</v>
      </c>
      <c r="L50" s="952">
        <v>498.15467000000001</v>
      </c>
      <c r="M50" s="952">
        <v>758.11056000000008</v>
      </c>
      <c r="N50" s="952">
        <v>19.190000000000001</v>
      </c>
      <c r="O50" s="952">
        <v>777.30056000000002</v>
      </c>
      <c r="P50" s="952">
        <v>1193.4255800000001</v>
      </c>
      <c r="Q50" s="952">
        <v>82.02964999999999</v>
      </c>
      <c r="R50" s="953">
        <v>1275.45523</v>
      </c>
    </row>
    <row r="51" spans="1:18">
      <c r="A51" s="339"/>
      <c r="B51" s="339"/>
      <c r="C51" s="955" t="s">
        <v>343</v>
      </c>
      <c r="D51" s="956">
        <v>2636.5333999999998</v>
      </c>
      <c r="E51" s="417">
        <v>0</v>
      </c>
      <c r="F51" s="417">
        <v>2636.5333999999998</v>
      </c>
      <c r="G51" s="417">
        <v>0</v>
      </c>
      <c r="H51" s="417">
        <v>0</v>
      </c>
      <c r="I51" s="417">
        <v>0</v>
      </c>
      <c r="J51" s="417">
        <v>33.075789999999998</v>
      </c>
      <c r="K51" s="417">
        <v>8.4100000000000008E-3</v>
      </c>
      <c r="L51" s="417">
        <v>33.084199999999996</v>
      </c>
      <c r="M51" s="417">
        <v>15</v>
      </c>
      <c r="N51" s="417">
        <v>0</v>
      </c>
      <c r="O51" s="417">
        <v>15</v>
      </c>
      <c r="P51" s="417">
        <v>48.075789999999998</v>
      </c>
      <c r="Q51" s="417">
        <v>8.4100000000000008E-3</v>
      </c>
      <c r="R51" s="957">
        <v>48.084199999999996</v>
      </c>
    </row>
    <row r="52" spans="1:18">
      <c r="A52" s="339"/>
      <c r="B52" s="334" t="s">
        <v>213</v>
      </c>
      <c r="C52" s="334" t="s">
        <v>214</v>
      </c>
      <c r="D52" s="951">
        <v>161941.06180000002</v>
      </c>
      <c r="E52" s="952">
        <v>2486.0151499999997</v>
      </c>
      <c r="F52" s="952">
        <v>164427.07694999999</v>
      </c>
      <c r="G52" s="952">
        <v>12644.880280000001</v>
      </c>
      <c r="H52" s="952">
        <v>2463.3377400000004</v>
      </c>
      <c r="I52" s="952">
        <v>15108.21802</v>
      </c>
      <c r="J52" s="952">
        <v>74905.632190000004</v>
      </c>
      <c r="K52" s="952">
        <v>22741.843390000002</v>
      </c>
      <c r="L52" s="952">
        <v>97647.475579999998</v>
      </c>
      <c r="M52" s="952">
        <v>8862.3686199999993</v>
      </c>
      <c r="N52" s="952">
        <v>2344.38267</v>
      </c>
      <c r="O52" s="952">
        <v>11206.751289999998</v>
      </c>
      <c r="P52" s="952">
        <v>96412.88109000001</v>
      </c>
      <c r="Q52" s="952">
        <v>27549.563799999996</v>
      </c>
      <c r="R52" s="953">
        <v>123962.44489</v>
      </c>
    </row>
    <row r="53" spans="1:18">
      <c r="A53" s="339"/>
      <c r="B53" s="334" t="s">
        <v>215</v>
      </c>
      <c r="C53" s="334" t="s">
        <v>344</v>
      </c>
      <c r="D53" s="951">
        <v>36622.130880000004</v>
      </c>
      <c r="E53" s="952">
        <v>0</v>
      </c>
      <c r="F53" s="952">
        <v>36622.130880000004</v>
      </c>
      <c r="G53" s="952">
        <v>0</v>
      </c>
      <c r="H53" s="952">
        <v>0</v>
      </c>
      <c r="I53" s="952">
        <v>0</v>
      </c>
      <c r="J53" s="952">
        <v>941.18289000000004</v>
      </c>
      <c r="K53" s="952">
        <v>23.5672</v>
      </c>
      <c r="L53" s="952">
        <v>964.75009</v>
      </c>
      <c r="M53" s="952">
        <v>1829.4208799999999</v>
      </c>
      <c r="N53" s="952">
        <v>0</v>
      </c>
      <c r="O53" s="952">
        <v>1829.4208799999999</v>
      </c>
      <c r="P53" s="952">
        <v>2770.6037700000002</v>
      </c>
      <c r="Q53" s="952">
        <v>23.5672</v>
      </c>
      <c r="R53" s="953">
        <v>2794.1709700000001</v>
      </c>
    </row>
    <row r="54" spans="1:18">
      <c r="A54" s="339"/>
      <c r="B54" s="339"/>
      <c r="C54" s="955" t="s">
        <v>216</v>
      </c>
      <c r="D54" s="956">
        <v>68861.322450000007</v>
      </c>
      <c r="E54" s="417">
        <v>580.02532999999994</v>
      </c>
      <c r="F54" s="417">
        <v>69441.347779999996</v>
      </c>
      <c r="G54" s="417">
        <v>15725.06453</v>
      </c>
      <c r="H54" s="417">
        <v>18521.042160000001</v>
      </c>
      <c r="I54" s="417">
        <v>34246.106690000001</v>
      </c>
      <c r="J54" s="417">
        <v>44873.304640000002</v>
      </c>
      <c r="K54" s="417">
        <v>23555.932390000002</v>
      </c>
      <c r="L54" s="417">
        <v>68429.237030000004</v>
      </c>
      <c r="M54" s="417">
        <v>11860.51539</v>
      </c>
      <c r="N54" s="417">
        <v>6626.3194100000001</v>
      </c>
      <c r="O54" s="417">
        <v>18486.834800000001</v>
      </c>
      <c r="P54" s="417">
        <v>72458.884560000006</v>
      </c>
      <c r="Q54" s="417">
        <v>48703.293960000003</v>
      </c>
      <c r="R54" s="957">
        <v>121162.17852</v>
      </c>
    </row>
    <row r="55" spans="1:18">
      <c r="A55" s="339"/>
      <c r="B55" s="339"/>
      <c r="C55" s="955" t="s">
        <v>345</v>
      </c>
      <c r="D55" s="956">
        <v>15183.332269999999</v>
      </c>
      <c r="E55" s="417">
        <v>0</v>
      </c>
      <c r="F55" s="417">
        <v>15183.332269999999</v>
      </c>
      <c r="G55" s="417">
        <v>0</v>
      </c>
      <c r="H55" s="417">
        <v>0</v>
      </c>
      <c r="I55" s="417">
        <v>0</v>
      </c>
      <c r="J55" s="417">
        <v>203.9196</v>
      </c>
      <c r="K55" s="417">
        <v>7.3200000000000001E-3</v>
      </c>
      <c r="L55" s="417">
        <v>203.92692000000002</v>
      </c>
      <c r="M55" s="417">
        <v>156.50509</v>
      </c>
      <c r="N55" s="417">
        <v>0</v>
      </c>
      <c r="O55" s="417">
        <v>156.50509</v>
      </c>
      <c r="P55" s="417">
        <v>360.42469</v>
      </c>
      <c r="Q55" s="417">
        <v>7.3200000000000001E-3</v>
      </c>
      <c r="R55" s="957">
        <v>360.43200999999999</v>
      </c>
    </row>
    <row r="56" spans="1:18">
      <c r="A56" s="334" t="s">
        <v>939</v>
      </c>
      <c r="B56" s="954"/>
      <c r="C56" s="954"/>
      <c r="D56" s="951">
        <v>7388895.8373300005</v>
      </c>
      <c r="E56" s="952">
        <v>1072673.5685100001</v>
      </c>
      <c r="F56" s="952">
        <v>8461569.405840002</v>
      </c>
      <c r="G56" s="952">
        <v>1402240.3280200001</v>
      </c>
      <c r="H56" s="952">
        <v>702446.97021000006</v>
      </c>
      <c r="I56" s="952">
        <v>2104687.2982300003</v>
      </c>
      <c r="J56" s="952">
        <v>3258466.5050899987</v>
      </c>
      <c r="K56" s="952">
        <v>1985150.6560800001</v>
      </c>
      <c r="L56" s="952">
        <v>5243617.1611700011</v>
      </c>
      <c r="M56" s="952">
        <v>1511858.6688699999</v>
      </c>
      <c r="N56" s="952">
        <v>915759.8008099997</v>
      </c>
      <c r="O56" s="952">
        <v>2427618.4696799996</v>
      </c>
      <c r="P56" s="952">
        <v>6172565.5019800011</v>
      </c>
      <c r="Q56" s="952">
        <v>3603357.4270999995</v>
      </c>
      <c r="R56" s="953">
        <v>9775922.9290800001</v>
      </c>
    </row>
    <row r="57" spans="1:18">
      <c r="A57" s="334" t="s">
        <v>6</v>
      </c>
      <c r="B57" s="334" t="s">
        <v>217</v>
      </c>
      <c r="C57" s="334" t="s">
        <v>6</v>
      </c>
      <c r="D57" s="951">
        <v>773529.07804000005</v>
      </c>
      <c r="E57" s="952">
        <v>64555.810540000006</v>
      </c>
      <c r="F57" s="952">
        <v>838084.88858000003</v>
      </c>
      <c r="G57" s="952">
        <v>156549.35382999998</v>
      </c>
      <c r="H57" s="952">
        <v>15641.420039999999</v>
      </c>
      <c r="I57" s="952">
        <v>172190.77387</v>
      </c>
      <c r="J57" s="952">
        <v>317880.91992999997</v>
      </c>
      <c r="K57" s="952">
        <v>52447.310260000006</v>
      </c>
      <c r="L57" s="952">
        <v>370328.23018999997</v>
      </c>
      <c r="M57" s="952">
        <v>96414.196229999987</v>
      </c>
      <c r="N57" s="952">
        <v>18003.480319999999</v>
      </c>
      <c r="O57" s="952">
        <v>114417.67655</v>
      </c>
      <c r="P57" s="952">
        <v>570844.46999000001</v>
      </c>
      <c r="Q57" s="952">
        <v>86092.210619999998</v>
      </c>
      <c r="R57" s="953">
        <v>656936.68061000004</v>
      </c>
    </row>
    <row r="58" spans="1:18">
      <c r="A58" s="339"/>
      <c r="B58" s="334" t="s">
        <v>346</v>
      </c>
      <c r="C58" s="334" t="s">
        <v>346</v>
      </c>
      <c r="D58" s="951">
        <v>82959.05365999999</v>
      </c>
      <c r="E58" s="952">
        <v>0</v>
      </c>
      <c r="F58" s="952">
        <v>82959.05365999999</v>
      </c>
      <c r="G58" s="952">
        <v>0</v>
      </c>
      <c r="H58" s="952">
        <v>0</v>
      </c>
      <c r="I58" s="952">
        <v>0</v>
      </c>
      <c r="J58" s="952">
        <v>2066.4136899999999</v>
      </c>
      <c r="K58" s="952">
        <v>153.85273000000001</v>
      </c>
      <c r="L58" s="952">
        <v>2220.2664199999999</v>
      </c>
      <c r="M58" s="952">
        <v>2743.2464300000001</v>
      </c>
      <c r="N58" s="952">
        <v>0</v>
      </c>
      <c r="O58" s="952">
        <v>2743.2464300000001</v>
      </c>
      <c r="P58" s="952">
        <v>4809.6601200000005</v>
      </c>
      <c r="Q58" s="952">
        <v>153.85273000000001</v>
      </c>
      <c r="R58" s="953">
        <v>4963.5128500000001</v>
      </c>
    </row>
    <row r="59" spans="1:18">
      <c r="A59" s="339"/>
      <c r="B59" s="334" t="s">
        <v>347</v>
      </c>
      <c r="C59" s="334" t="s">
        <v>348</v>
      </c>
      <c r="D59" s="951">
        <v>6347.2144600000001</v>
      </c>
      <c r="E59" s="952">
        <v>0</v>
      </c>
      <c r="F59" s="952">
        <v>6347.2144600000001</v>
      </c>
      <c r="G59" s="952">
        <v>0</v>
      </c>
      <c r="H59" s="952">
        <v>0</v>
      </c>
      <c r="I59" s="952">
        <v>0</v>
      </c>
      <c r="J59" s="952">
        <v>7.0601099999999999</v>
      </c>
      <c r="K59" s="952">
        <v>1.9910000000000001E-2</v>
      </c>
      <c r="L59" s="952">
        <v>7.0800200000000002</v>
      </c>
      <c r="M59" s="952">
        <v>1.1535799999999998</v>
      </c>
      <c r="N59" s="952">
        <v>0</v>
      </c>
      <c r="O59" s="952">
        <v>1.1535799999999998</v>
      </c>
      <c r="P59" s="952">
        <v>8.2136899999999979</v>
      </c>
      <c r="Q59" s="952">
        <v>1.9910000000000001E-2</v>
      </c>
      <c r="R59" s="953">
        <v>8.2336000000000009</v>
      </c>
    </row>
    <row r="60" spans="1:18">
      <c r="A60" s="339"/>
      <c r="B60" s="334" t="s">
        <v>349</v>
      </c>
      <c r="C60" s="334" t="s">
        <v>349</v>
      </c>
      <c r="D60" s="951">
        <v>2368.4965400000001</v>
      </c>
      <c r="E60" s="952">
        <v>0</v>
      </c>
      <c r="F60" s="952">
        <v>2368.4965400000001</v>
      </c>
      <c r="G60" s="952">
        <v>0</v>
      </c>
      <c r="H60" s="952">
        <v>0</v>
      </c>
      <c r="I60" s="952">
        <v>0</v>
      </c>
      <c r="J60" s="952">
        <v>1.7713399999999999</v>
      </c>
      <c r="K60" s="952">
        <v>0</v>
      </c>
      <c r="L60" s="952">
        <v>1.7713399999999999</v>
      </c>
      <c r="M60" s="952">
        <v>0</v>
      </c>
      <c r="N60" s="952">
        <v>0</v>
      </c>
      <c r="O60" s="952">
        <v>0</v>
      </c>
      <c r="P60" s="952">
        <v>1.7713399999999999</v>
      </c>
      <c r="Q60" s="952">
        <v>0</v>
      </c>
      <c r="R60" s="953">
        <v>1.7713399999999999</v>
      </c>
    </row>
    <row r="61" spans="1:18">
      <c r="A61" s="334" t="s">
        <v>940</v>
      </c>
      <c r="B61" s="954"/>
      <c r="C61" s="954"/>
      <c r="D61" s="951">
        <v>865203.84270000004</v>
      </c>
      <c r="E61" s="952">
        <v>64555.810540000006</v>
      </c>
      <c r="F61" s="952">
        <v>929759.65324000001</v>
      </c>
      <c r="G61" s="952">
        <v>156549.35382999998</v>
      </c>
      <c r="H61" s="952">
        <v>15641.420039999999</v>
      </c>
      <c r="I61" s="952">
        <v>172190.77387</v>
      </c>
      <c r="J61" s="952">
        <v>319956.16506999993</v>
      </c>
      <c r="K61" s="952">
        <v>52601.1829</v>
      </c>
      <c r="L61" s="952">
        <v>372557.34796999994</v>
      </c>
      <c r="M61" s="952">
        <v>99158.596239999999</v>
      </c>
      <c r="N61" s="952">
        <v>18003.480319999999</v>
      </c>
      <c r="O61" s="952">
        <v>117162.07656</v>
      </c>
      <c r="P61" s="952">
        <v>575664.11514000013</v>
      </c>
      <c r="Q61" s="952">
        <v>86246.083259999999</v>
      </c>
      <c r="R61" s="953">
        <v>661910.19840000011</v>
      </c>
    </row>
    <row r="62" spans="1:18">
      <c r="A62" s="334" t="s">
        <v>7</v>
      </c>
      <c r="B62" s="334" t="s">
        <v>350</v>
      </c>
      <c r="C62" s="334" t="s">
        <v>350</v>
      </c>
      <c r="D62" s="951">
        <v>47386.82877</v>
      </c>
      <c r="E62" s="952">
        <v>0</v>
      </c>
      <c r="F62" s="952">
        <v>47386.82877</v>
      </c>
      <c r="G62" s="952">
        <v>2.3565200000000002</v>
      </c>
      <c r="H62" s="952">
        <v>0</v>
      </c>
      <c r="I62" s="952">
        <v>2.3565200000000002</v>
      </c>
      <c r="J62" s="952">
        <v>3098.0340299999998</v>
      </c>
      <c r="K62" s="952">
        <v>134.44592</v>
      </c>
      <c r="L62" s="952">
        <v>3232.4799500000004</v>
      </c>
      <c r="M62" s="952">
        <v>3088.40184</v>
      </c>
      <c r="N62" s="952">
        <v>0</v>
      </c>
      <c r="O62" s="952">
        <v>3088.40184</v>
      </c>
      <c r="P62" s="952">
        <v>6188.7923899999996</v>
      </c>
      <c r="Q62" s="952">
        <v>134.44592</v>
      </c>
      <c r="R62" s="953">
        <v>6323.2383099999997</v>
      </c>
    </row>
    <row r="63" spans="1:18">
      <c r="A63" s="339"/>
      <c r="B63" s="334" t="s">
        <v>7</v>
      </c>
      <c r="C63" s="334" t="s">
        <v>7</v>
      </c>
      <c r="D63" s="951">
        <v>1888946.8908900004</v>
      </c>
      <c r="E63" s="952">
        <v>83557.775540000002</v>
      </c>
      <c r="F63" s="952">
        <v>1972504.6664299998</v>
      </c>
      <c r="G63" s="952">
        <v>208290.58636999998</v>
      </c>
      <c r="H63" s="952">
        <v>127382.14067999998</v>
      </c>
      <c r="I63" s="952">
        <v>335672.72704999993</v>
      </c>
      <c r="J63" s="952">
        <v>688545.67710000009</v>
      </c>
      <c r="K63" s="952">
        <v>194463.44104999996</v>
      </c>
      <c r="L63" s="952">
        <v>883009.11815000011</v>
      </c>
      <c r="M63" s="952">
        <v>393337.26654999994</v>
      </c>
      <c r="N63" s="952">
        <v>107927.28256000001</v>
      </c>
      <c r="O63" s="952">
        <v>501264.54911000008</v>
      </c>
      <c r="P63" s="952">
        <v>1290173.5300199997</v>
      </c>
      <c r="Q63" s="952">
        <v>429772.86429</v>
      </c>
      <c r="R63" s="953">
        <v>1719946.3943099999</v>
      </c>
    </row>
    <row r="64" spans="1:18">
      <c r="A64" s="339"/>
      <c r="B64" s="334" t="s">
        <v>351</v>
      </c>
      <c r="C64" s="334" t="s">
        <v>351</v>
      </c>
      <c r="D64" s="951">
        <v>118351.97940000001</v>
      </c>
      <c r="E64" s="952">
        <v>0</v>
      </c>
      <c r="F64" s="952">
        <v>118351.97940000001</v>
      </c>
      <c r="G64" s="952">
        <v>0</v>
      </c>
      <c r="H64" s="952">
        <v>0</v>
      </c>
      <c r="I64" s="952">
        <v>0</v>
      </c>
      <c r="J64" s="952">
        <v>3339.4792900000002</v>
      </c>
      <c r="K64" s="952">
        <v>170.07359</v>
      </c>
      <c r="L64" s="952">
        <v>3509.5528799999997</v>
      </c>
      <c r="M64" s="952">
        <v>4913.6717199999994</v>
      </c>
      <c r="N64" s="952">
        <v>0</v>
      </c>
      <c r="O64" s="952">
        <v>4913.6717199999994</v>
      </c>
      <c r="P64" s="952">
        <v>8253.1510099999996</v>
      </c>
      <c r="Q64" s="952">
        <v>170.07359</v>
      </c>
      <c r="R64" s="953">
        <v>8423.2245999999996</v>
      </c>
    </row>
    <row r="65" spans="1:18">
      <c r="A65" s="339"/>
      <c r="B65" s="339"/>
      <c r="C65" s="955" t="s">
        <v>352</v>
      </c>
      <c r="D65" s="956">
        <v>3921.4962700000001</v>
      </c>
      <c r="E65" s="417">
        <v>0</v>
      </c>
      <c r="F65" s="417">
        <v>3921.4962700000001</v>
      </c>
      <c r="G65" s="417">
        <v>0</v>
      </c>
      <c r="H65" s="417">
        <v>0</v>
      </c>
      <c r="I65" s="417">
        <v>0</v>
      </c>
      <c r="J65" s="417">
        <v>5.09192</v>
      </c>
      <c r="K65" s="417">
        <v>4.3950000000000003E-2</v>
      </c>
      <c r="L65" s="417">
        <v>5.1358699999999997</v>
      </c>
      <c r="M65" s="417">
        <v>7</v>
      </c>
      <c r="N65" s="417">
        <v>0</v>
      </c>
      <c r="O65" s="417">
        <v>7</v>
      </c>
      <c r="P65" s="417">
        <v>12.09192</v>
      </c>
      <c r="Q65" s="417">
        <v>4.3950000000000003E-2</v>
      </c>
      <c r="R65" s="957">
        <v>12.135870000000001</v>
      </c>
    </row>
    <row r="66" spans="1:18">
      <c r="A66" s="339"/>
      <c r="B66" s="334" t="s">
        <v>218</v>
      </c>
      <c r="C66" s="334" t="s">
        <v>218</v>
      </c>
      <c r="D66" s="951">
        <v>139337.69647999998</v>
      </c>
      <c r="E66" s="952">
        <v>375.76909999999998</v>
      </c>
      <c r="F66" s="952">
        <v>139713.46557999999</v>
      </c>
      <c r="G66" s="952">
        <v>18468.21009</v>
      </c>
      <c r="H66" s="952">
        <v>434.52081999999996</v>
      </c>
      <c r="I66" s="952">
        <v>18902.730909999998</v>
      </c>
      <c r="J66" s="952">
        <v>45543.776669999999</v>
      </c>
      <c r="K66" s="952">
        <v>2448.8863700000002</v>
      </c>
      <c r="L66" s="952">
        <v>47992.663039999999</v>
      </c>
      <c r="M66" s="952">
        <v>8420.823269999999</v>
      </c>
      <c r="N66" s="952">
        <v>158.64241999999999</v>
      </c>
      <c r="O66" s="952">
        <v>8579.4656899999991</v>
      </c>
      <c r="P66" s="952">
        <v>72432.810030000008</v>
      </c>
      <c r="Q66" s="952">
        <v>3042.0496100000005</v>
      </c>
      <c r="R66" s="953">
        <v>75474.859639999995</v>
      </c>
    </row>
    <row r="67" spans="1:18">
      <c r="A67" s="339"/>
      <c r="B67" s="339"/>
      <c r="C67" s="955" t="s">
        <v>353</v>
      </c>
      <c r="D67" s="956">
        <v>5522.3824100000002</v>
      </c>
      <c r="E67" s="417">
        <v>0</v>
      </c>
      <c r="F67" s="417">
        <v>5522.3824100000002</v>
      </c>
      <c r="G67" s="417">
        <v>0</v>
      </c>
      <c r="H67" s="417">
        <v>0</v>
      </c>
      <c r="I67" s="417">
        <v>0</v>
      </c>
      <c r="J67" s="417">
        <v>5.1956199999999999</v>
      </c>
      <c r="K67" s="417">
        <v>0</v>
      </c>
      <c r="L67" s="417">
        <v>5.1956199999999999</v>
      </c>
      <c r="M67" s="417">
        <v>0</v>
      </c>
      <c r="N67" s="417">
        <v>0</v>
      </c>
      <c r="O67" s="417">
        <v>0</v>
      </c>
      <c r="P67" s="417">
        <v>5.1956199999999999</v>
      </c>
      <c r="Q67" s="417">
        <v>0</v>
      </c>
      <c r="R67" s="957">
        <v>5.1956199999999999</v>
      </c>
    </row>
    <row r="68" spans="1:18">
      <c r="A68" s="339"/>
      <c r="B68" s="339"/>
      <c r="C68" s="955" t="s">
        <v>354</v>
      </c>
      <c r="D68" s="956">
        <v>9109.2614000000012</v>
      </c>
      <c r="E68" s="417">
        <v>0</v>
      </c>
      <c r="F68" s="417">
        <v>9109.2614000000012</v>
      </c>
      <c r="G68" s="417">
        <v>0</v>
      </c>
      <c r="H68" s="417">
        <v>0</v>
      </c>
      <c r="I68" s="417">
        <v>0</v>
      </c>
      <c r="J68" s="417">
        <v>4.7938100000000006</v>
      </c>
      <c r="K68" s="417">
        <v>0.29346</v>
      </c>
      <c r="L68" s="417">
        <v>5.0872700000000002</v>
      </c>
      <c r="M68" s="417">
        <v>0</v>
      </c>
      <c r="N68" s="417">
        <v>0</v>
      </c>
      <c r="O68" s="417">
        <v>0</v>
      </c>
      <c r="P68" s="417">
        <v>4.7938100000000006</v>
      </c>
      <c r="Q68" s="417">
        <v>0.29346</v>
      </c>
      <c r="R68" s="957">
        <v>5.0872700000000002</v>
      </c>
    </row>
    <row r="69" spans="1:18">
      <c r="A69" s="339"/>
      <c r="B69" s="334" t="s">
        <v>355</v>
      </c>
      <c r="C69" s="334" t="s">
        <v>355</v>
      </c>
      <c r="D69" s="951">
        <v>160445.13496999998</v>
      </c>
      <c r="E69" s="952">
        <v>0</v>
      </c>
      <c r="F69" s="952">
        <v>160445.13496999998</v>
      </c>
      <c r="G69" s="952">
        <v>0</v>
      </c>
      <c r="H69" s="952">
        <v>0</v>
      </c>
      <c r="I69" s="952">
        <v>0</v>
      </c>
      <c r="J69" s="952">
        <v>2813.93597</v>
      </c>
      <c r="K69" s="952">
        <v>7.7574300000000003</v>
      </c>
      <c r="L69" s="952">
        <v>2821.6934000000001</v>
      </c>
      <c r="M69" s="952">
        <v>5202.1907599999995</v>
      </c>
      <c r="N69" s="952">
        <v>1.92472</v>
      </c>
      <c r="O69" s="952">
        <v>5204.1154800000004</v>
      </c>
      <c r="P69" s="952">
        <v>8016.1267300000009</v>
      </c>
      <c r="Q69" s="952">
        <v>9.68215</v>
      </c>
      <c r="R69" s="953">
        <v>8025.8088799999996</v>
      </c>
    </row>
    <row r="70" spans="1:18">
      <c r="A70" s="339"/>
      <c r="B70" s="334" t="s">
        <v>219</v>
      </c>
      <c r="C70" s="334" t="s">
        <v>219</v>
      </c>
      <c r="D70" s="951">
        <v>1135021.8508200003</v>
      </c>
      <c r="E70" s="952">
        <v>19882.289319999996</v>
      </c>
      <c r="F70" s="952">
        <v>1154904.14014</v>
      </c>
      <c r="G70" s="952">
        <v>96315.902000000002</v>
      </c>
      <c r="H70" s="952">
        <v>22541.190420000003</v>
      </c>
      <c r="I70" s="952">
        <v>118857.09242000002</v>
      </c>
      <c r="J70" s="952">
        <v>164842.52509000004</v>
      </c>
      <c r="K70" s="952">
        <v>17238.077050000004</v>
      </c>
      <c r="L70" s="952">
        <v>182080.60213999997</v>
      </c>
      <c r="M70" s="952">
        <v>45632.367400000003</v>
      </c>
      <c r="N70" s="952">
        <v>5858.4265999999998</v>
      </c>
      <c r="O70" s="952">
        <v>51490.794000000002</v>
      </c>
      <c r="P70" s="952">
        <v>306790.79449</v>
      </c>
      <c r="Q70" s="952">
        <v>45637.69406999999</v>
      </c>
      <c r="R70" s="953">
        <v>352428.48856000003</v>
      </c>
    </row>
    <row r="71" spans="1:18">
      <c r="A71" s="339"/>
      <c r="B71" s="334" t="s">
        <v>330</v>
      </c>
      <c r="C71" s="334" t="s">
        <v>356</v>
      </c>
      <c r="D71" s="951">
        <v>17808.901409999999</v>
      </c>
      <c r="E71" s="952">
        <v>0</v>
      </c>
      <c r="F71" s="952">
        <v>17808.901409999999</v>
      </c>
      <c r="G71" s="952">
        <v>0</v>
      </c>
      <c r="H71" s="952">
        <v>0</v>
      </c>
      <c r="I71" s="952">
        <v>0</v>
      </c>
      <c r="J71" s="952">
        <v>30.063179999999999</v>
      </c>
      <c r="K71" s="952">
        <v>4.1999999999999996E-4</v>
      </c>
      <c r="L71" s="952">
        <v>30.063599999999997</v>
      </c>
      <c r="M71" s="952">
        <v>55.142879999999998</v>
      </c>
      <c r="N71" s="952">
        <v>0</v>
      </c>
      <c r="O71" s="952">
        <v>55.142879999999998</v>
      </c>
      <c r="P71" s="952">
        <v>85.206059999999994</v>
      </c>
      <c r="Q71" s="952">
        <v>4.1999999999999996E-4</v>
      </c>
      <c r="R71" s="953">
        <v>85.206479999999999</v>
      </c>
    </row>
    <row r="72" spans="1:18">
      <c r="A72" s="339"/>
      <c r="B72" s="334" t="s">
        <v>357</v>
      </c>
      <c r="C72" s="334" t="s">
        <v>357</v>
      </c>
      <c r="D72" s="951">
        <v>8089.1549699999996</v>
      </c>
      <c r="E72" s="952">
        <v>0</v>
      </c>
      <c r="F72" s="952">
        <v>8089.1549699999996</v>
      </c>
      <c r="G72" s="952">
        <v>0</v>
      </c>
      <c r="H72" s="952">
        <v>0</v>
      </c>
      <c r="I72" s="952">
        <v>0</v>
      </c>
      <c r="J72" s="952">
        <v>12.590290000000001</v>
      </c>
      <c r="K72" s="952">
        <v>4.5700000000000003E-3</v>
      </c>
      <c r="L72" s="952">
        <v>12.594860000000001</v>
      </c>
      <c r="M72" s="952">
        <v>0</v>
      </c>
      <c r="N72" s="952">
        <v>0</v>
      </c>
      <c r="O72" s="952">
        <v>0</v>
      </c>
      <c r="P72" s="952">
        <v>12.590290000000001</v>
      </c>
      <c r="Q72" s="952">
        <v>4.5700000000000003E-3</v>
      </c>
      <c r="R72" s="953">
        <v>12.594860000000001</v>
      </c>
    </row>
    <row r="73" spans="1:18">
      <c r="A73" s="339"/>
      <c r="B73" s="334" t="s">
        <v>68</v>
      </c>
      <c r="C73" s="334" t="s">
        <v>68</v>
      </c>
      <c r="D73" s="951">
        <v>15280.65675</v>
      </c>
      <c r="E73" s="952">
        <v>0</v>
      </c>
      <c r="F73" s="952">
        <v>15280.65675</v>
      </c>
      <c r="G73" s="952">
        <v>0</v>
      </c>
      <c r="H73" s="952">
        <v>0</v>
      </c>
      <c r="I73" s="952">
        <v>0</v>
      </c>
      <c r="J73" s="952">
        <v>840.69992999999999</v>
      </c>
      <c r="K73" s="952">
        <v>29.268419999999999</v>
      </c>
      <c r="L73" s="952">
        <v>869.96834999999999</v>
      </c>
      <c r="M73" s="952">
        <v>1082.2159199999999</v>
      </c>
      <c r="N73" s="952">
        <v>0</v>
      </c>
      <c r="O73" s="952">
        <v>1082.2159199999999</v>
      </c>
      <c r="P73" s="952">
        <v>1922.9158500000001</v>
      </c>
      <c r="Q73" s="952">
        <v>29.268419999999999</v>
      </c>
      <c r="R73" s="953">
        <v>1952.18427</v>
      </c>
    </row>
    <row r="74" spans="1:18">
      <c r="A74" s="339"/>
      <c r="B74" s="339"/>
      <c r="C74" s="955" t="s">
        <v>358</v>
      </c>
      <c r="D74" s="956">
        <v>5810.8695399999997</v>
      </c>
      <c r="E74" s="417">
        <v>0</v>
      </c>
      <c r="F74" s="417">
        <v>5810.8695399999997</v>
      </c>
      <c r="G74" s="417">
        <v>0</v>
      </c>
      <c r="H74" s="417">
        <v>0</v>
      </c>
      <c r="I74" s="417">
        <v>0</v>
      </c>
      <c r="J74" s="417">
        <v>2.4601500000000001</v>
      </c>
      <c r="K74" s="417">
        <v>1.9960000000000002E-2</v>
      </c>
      <c r="L74" s="417">
        <v>2.4801100000000003</v>
      </c>
      <c r="M74" s="417">
        <v>0</v>
      </c>
      <c r="N74" s="417">
        <v>0</v>
      </c>
      <c r="O74" s="417">
        <v>0</v>
      </c>
      <c r="P74" s="417">
        <v>2.4601500000000001</v>
      </c>
      <c r="Q74" s="417">
        <v>1.9960000000000002E-2</v>
      </c>
      <c r="R74" s="957">
        <v>2.4801100000000003</v>
      </c>
    </row>
    <row r="75" spans="1:18">
      <c r="A75" s="339"/>
      <c r="B75" s="334" t="s">
        <v>359</v>
      </c>
      <c r="C75" s="334" t="s">
        <v>359</v>
      </c>
      <c r="D75" s="951">
        <v>12843.198460000001</v>
      </c>
      <c r="E75" s="952">
        <v>0</v>
      </c>
      <c r="F75" s="952">
        <v>12843.198460000001</v>
      </c>
      <c r="G75" s="952">
        <v>0</v>
      </c>
      <c r="H75" s="952">
        <v>0</v>
      </c>
      <c r="I75" s="952">
        <v>0</v>
      </c>
      <c r="J75" s="952">
        <v>24.071339999999999</v>
      </c>
      <c r="K75" s="952">
        <v>3.6099999999999999E-3</v>
      </c>
      <c r="L75" s="952">
        <v>24.074950000000001</v>
      </c>
      <c r="M75" s="952">
        <v>4.8567200000000001</v>
      </c>
      <c r="N75" s="952">
        <v>0</v>
      </c>
      <c r="O75" s="952">
        <v>4.8567200000000001</v>
      </c>
      <c r="P75" s="952">
        <v>28.928060000000002</v>
      </c>
      <c r="Q75" s="952">
        <v>3.6099999999999999E-3</v>
      </c>
      <c r="R75" s="953">
        <v>28.931669999999997</v>
      </c>
    </row>
    <row r="76" spans="1:18">
      <c r="A76" s="339"/>
      <c r="B76" s="334" t="s">
        <v>360</v>
      </c>
      <c r="C76" s="334" t="s">
        <v>360</v>
      </c>
      <c r="D76" s="951">
        <v>24778.76136</v>
      </c>
      <c r="E76" s="952">
        <v>0</v>
      </c>
      <c r="F76" s="952">
        <v>24778.76136</v>
      </c>
      <c r="G76" s="952">
        <v>0</v>
      </c>
      <c r="H76" s="952">
        <v>0</v>
      </c>
      <c r="I76" s="952">
        <v>0</v>
      </c>
      <c r="J76" s="952">
        <v>1531.04432</v>
      </c>
      <c r="K76" s="952">
        <v>8.7705500000000001</v>
      </c>
      <c r="L76" s="952">
        <v>1539.8148700000002</v>
      </c>
      <c r="M76" s="952">
        <v>1682.00829</v>
      </c>
      <c r="N76" s="952">
        <v>11.535260000000001</v>
      </c>
      <c r="O76" s="952">
        <v>1693.5435500000001</v>
      </c>
      <c r="P76" s="952">
        <v>3213.0526100000002</v>
      </c>
      <c r="Q76" s="952">
        <v>20.305809999999997</v>
      </c>
      <c r="R76" s="953">
        <v>3233.35842</v>
      </c>
    </row>
    <row r="77" spans="1:18">
      <c r="A77" s="334" t="s">
        <v>941</v>
      </c>
      <c r="B77" s="954"/>
      <c r="C77" s="954"/>
      <c r="D77" s="951">
        <v>3592655.0639</v>
      </c>
      <c r="E77" s="952">
        <v>103815.83395999999</v>
      </c>
      <c r="F77" s="952">
        <v>3696470.8978599994</v>
      </c>
      <c r="G77" s="952">
        <v>323077.05498000002</v>
      </c>
      <c r="H77" s="952">
        <v>150357.85191999996</v>
      </c>
      <c r="I77" s="952">
        <v>473434.9069</v>
      </c>
      <c r="J77" s="952">
        <v>910639.4387099999</v>
      </c>
      <c r="K77" s="952">
        <v>214501.08634999997</v>
      </c>
      <c r="L77" s="952">
        <v>1125140.5250599997</v>
      </c>
      <c r="M77" s="952">
        <v>463425.94535000005</v>
      </c>
      <c r="N77" s="952">
        <v>113957.81156</v>
      </c>
      <c r="O77" s="952">
        <v>577383.75691000011</v>
      </c>
      <c r="P77" s="952">
        <v>1697142.4390399994</v>
      </c>
      <c r="Q77" s="952">
        <v>478816.74982999999</v>
      </c>
      <c r="R77" s="953">
        <v>2175959.1888700002</v>
      </c>
    </row>
    <row r="78" spans="1:18">
      <c r="A78" s="334" t="s">
        <v>8</v>
      </c>
      <c r="B78" s="334" t="s">
        <v>220</v>
      </c>
      <c r="C78" s="334" t="s">
        <v>89</v>
      </c>
      <c r="D78" s="951">
        <v>287218.85892999999</v>
      </c>
      <c r="E78" s="952">
        <v>12455.269599999998</v>
      </c>
      <c r="F78" s="952">
        <v>299674.12852999999</v>
      </c>
      <c r="G78" s="952">
        <v>52444.456389999999</v>
      </c>
      <c r="H78" s="952">
        <v>44033.063999999991</v>
      </c>
      <c r="I78" s="952">
        <v>96477.520390000005</v>
      </c>
      <c r="J78" s="952">
        <v>231583.70327999999</v>
      </c>
      <c r="K78" s="952">
        <v>126721.97893999999</v>
      </c>
      <c r="L78" s="952">
        <v>358305.68222000002</v>
      </c>
      <c r="M78" s="952">
        <v>132778.55879999997</v>
      </c>
      <c r="N78" s="952">
        <v>39211.162340000003</v>
      </c>
      <c r="O78" s="952">
        <v>171989.72114000001</v>
      </c>
      <c r="P78" s="952">
        <v>416806.71846999996</v>
      </c>
      <c r="Q78" s="952">
        <v>209966.20528000002</v>
      </c>
      <c r="R78" s="953">
        <v>626772.92374999996</v>
      </c>
    </row>
    <row r="79" spans="1:18">
      <c r="A79" s="339"/>
      <c r="B79" s="339"/>
      <c r="C79" s="955" t="s">
        <v>8</v>
      </c>
      <c r="D79" s="956">
        <v>1481242.8987100003</v>
      </c>
      <c r="E79" s="417">
        <v>111900.60969999999</v>
      </c>
      <c r="F79" s="417">
        <v>1593143.5084100002</v>
      </c>
      <c r="G79" s="417">
        <v>255189.44902</v>
      </c>
      <c r="H79" s="417">
        <v>280132.40500999999</v>
      </c>
      <c r="I79" s="417">
        <v>535321.85402999993</v>
      </c>
      <c r="J79" s="417">
        <v>818160.93558999989</v>
      </c>
      <c r="K79" s="417">
        <v>405097.52951999987</v>
      </c>
      <c r="L79" s="417">
        <v>1223258.4651100002</v>
      </c>
      <c r="M79" s="417">
        <v>464167.11976000003</v>
      </c>
      <c r="N79" s="417">
        <v>178110.37148000003</v>
      </c>
      <c r="O79" s="417">
        <v>642277.49124000024</v>
      </c>
      <c r="P79" s="417">
        <v>1537517.5043700004</v>
      </c>
      <c r="Q79" s="417">
        <v>863340.30600999971</v>
      </c>
      <c r="R79" s="957">
        <v>2400857.8103800002</v>
      </c>
    </row>
    <row r="80" spans="1:18">
      <c r="A80" s="339"/>
      <c r="B80" s="339"/>
      <c r="C80" s="955" t="s">
        <v>93</v>
      </c>
      <c r="D80" s="956">
        <v>408087.46168000001</v>
      </c>
      <c r="E80" s="417">
        <v>3549.3859199999997</v>
      </c>
      <c r="F80" s="417">
        <v>411636.84760000004</v>
      </c>
      <c r="G80" s="417">
        <v>29784.306240000005</v>
      </c>
      <c r="H80" s="417">
        <v>16445.648940000003</v>
      </c>
      <c r="I80" s="417">
        <v>46229.955179999997</v>
      </c>
      <c r="J80" s="417">
        <v>213917.56307999999</v>
      </c>
      <c r="K80" s="417">
        <v>47834.766579999996</v>
      </c>
      <c r="L80" s="417">
        <v>261752.32965999999</v>
      </c>
      <c r="M80" s="417">
        <v>265222.97838000004</v>
      </c>
      <c r="N80" s="417">
        <v>153072.69502000001</v>
      </c>
      <c r="O80" s="417">
        <v>418295.67340000003</v>
      </c>
      <c r="P80" s="417">
        <v>508924.84769999993</v>
      </c>
      <c r="Q80" s="417">
        <v>217353.11053999997</v>
      </c>
      <c r="R80" s="957">
        <v>726277.95824000007</v>
      </c>
    </row>
    <row r="81" spans="1:18">
      <c r="A81" s="339"/>
      <c r="B81" s="339"/>
      <c r="C81" s="955" t="s">
        <v>92</v>
      </c>
      <c r="D81" s="956">
        <v>1810423.52617</v>
      </c>
      <c r="E81" s="417">
        <v>1092056.97272</v>
      </c>
      <c r="F81" s="417">
        <v>2902480.4988899999</v>
      </c>
      <c r="G81" s="417">
        <v>149052.25829</v>
      </c>
      <c r="H81" s="417">
        <v>292252.14225999999</v>
      </c>
      <c r="I81" s="417">
        <v>441304.40055000002</v>
      </c>
      <c r="J81" s="417">
        <v>244460.08413999999</v>
      </c>
      <c r="K81" s="417">
        <v>188462.27619999999</v>
      </c>
      <c r="L81" s="417">
        <v>432922.36033999996</v>
      </c>
      <c r="M81" s="417">
        <v>368530.16452999995</v>
      </c>
      <c r="N81" s="417">
        <v>320672.65243000002</v>
      </c>
      <c r="O81" s="417">
        <v>689202.81696000008</v>
      </c>
      <c r="P81" s="417">
        <v>762042.50695999991</v>
      </c>
      <c r="Q81" s="417">
        <v>801387.07088999997</v>
      </c>
      <c r="R81" s="957">
        <v>1563429.57785</v>
      </c>
    </row>
    <row r="82" spans="1:18">
      <c r="A82" s="339"/>
      <c r="B82" s="339"/>
      <c r="C82" s="955" t="s">
        <v>221</v>
      </c>
      <c r="D82" s="956">
        <v>349337.40243999998</v>
      </c>
      <c r="E82" s="417">
        <v>331462.39283999999</v>
      </c>
      <c r="F82" s="417">
        <v>680799.79527999996</v>
      </c>
      <c r="G82" s="417">
        <v>36191.631970000002</v>
      </c>
      <c r="H82" s="417">
        <v>56217.98792</v>
      </c>
      <c r="I82" s="417">
        <v>92409.619890000002</v>
      </c>
      <c r="J82" s="417">
        <v>46019.235340000007</v>
      </c>
      <c r="K82" s="417">
        <v>55944.093509999999</v>
      </c>
      <c r="L82" s="417">
        <v>101963.32884999999</v>
      </c>
      <c r="M82" s="417">
        <v>46254.074799999995</v>
      </c>
      <c r="N82" s="417">
        <v>44917.289939999995</v>
      </c>
      <c r="O82" s="417">
        <v>91171.364740000005</v>
      </c>
      <c r="P82" s="417">
        <v>128464.94211</v>
      </c>
      <c r="Q82" s="417">
        <v>157079.37137000001</v>
      </c>
      <c r="R82" s="957">
        <v>285544.31348000001</v>
      </c>
    </row>
    <row r="83" spans="1:18">
      <c r="A83" s="339"/>
      <c r="B83" s="339"/>
      <c r="C83" s="955" t="s">
        <v>91</v>
      </c>
      <c r="D83" s="956">
        <v>259788.74807</v>
      </c>
      <c r="E83" s="417">
        <v>59240.281109999996</v>
      </c>
      <c r="F83" s="417">
        <v>319029.02918000001</v>
      </c>
      <c r="G83" s="417">
        <v>10336.5283</v>
      </c>
      <c r="H83" s="417">
        <v>21689.899000000001</v>
      </c>
      <c r="I83" s="417">
        <v>32026.427299999999</v>
      </c>
      <c r="J83" s="417">
        <v>56334.422460000002</v>
      </c>
      <c r="K83" s="417">
        <v>40278.478719999999</v>
      </c>
      <c r="L83" s="417">
        <v>96612.901180000001</v>
      </c>
      <c r="M83" s="417">
        <v>36266.649939999996</v>
      </c>
      <c r="N83" s="417">
        <v>38161.067029999998</v>
      </c>
      <c r="O83" s="417">
        <v>74427.716969999994</v>
      </c>
      <c r="P83" s="417">
        <v>102937.60070000001</v>
      </c>
      <c r="Q83" s="417">
        <v>100129.44475</v>
      </c>
      <c r="R83" s="957">
        <v>203067.04544999998</v>
      </c>
    </row>
    <row r="84" spans="1:18">
      <c r="A84" s="334" t="s">
        <v>942</v>
      </c>
      <c r="B84" s="954"/>
      <c r="C84" s="954"/>
      <c r="D84" s="951">
        <v>4596098.8959999997</v>
      </c>
      <c r="E84" s="952">
        <v>1610664.9118899999</v>
      </c>
      <c r="F84" s="952">
        <v>6206763.8078900008</v>
      </c>
      <c r="G84" s="952">
        <v>532998.63021000009</v>
      </c>
      <c r="H84" s="952">
        <v>710771.14712999994</v>
      </c>
      <c r="I84" s="952">
        <v>1243769.77734</v>
      </c>
      <c r="J84" s="952">
        <v>1610475.9438899995</v>
      </c>
      <c r="K84" s="952">
        <v>864339.12346999976</v>
      </c>
      <c r="L84" s="952">
        <v>2474815.0673600002</v>
      </c>
      <c r="M84" s="952">
        <v>1313219.5462100001</v>
      </c>
      <c r="N84" s="952">
        <v>774145.23823999998</v>
      </c>
      <c r="O84" s="952">
        <v>2087364.7844500004</v>
      </c>
      <c r="P84" s="952">
        <v>3456694.1203100006</v>
      </c>
      <c r="Q84" s="952">
        <v>2349255.5088399998</v>
      </c>
      <c r="R84" s="953">
        <v>5805949.6291499985</v>
      </c>
    </row>
    <row r="85" spans="1:18">
      <c r="A85" s="334" t="s">
        <v>9</v>
      </c>
      <c r="B85" s="334" t="s">
        <v>361</v>
      </c>
      <c r="C85" s="334" t="s">
        <v>361</v>
      </c>
      <c r="D85" s="951">
        <v>24368.660309999999</v>
      </c>
      <c r="E85" s="952">
        <v>0</v>
      </c>
      <c r="F85" s="952">
        <v>24368.660309999999</v>
      </c>
      <c r="G85" s="952">
        <v>0</v>
      </c>
      <c r="H85" s="952">
        <v>0</v>
      </c>
      <c r="I85" s="952">
        <v>0</v>
      </c>
      <c r="J85" s="952">
        <v>1244.89319</v>
      </c>
      <c r="K85" s="952">
        <v>65.718170000000001</v>
      </c>
      <c r="L85" s="952">
        <v>1310.6113600000001</v>
      </c>
      <c r="M85" s="952">
        <v>1476.2320199999999</v>
      </c>
      <c r="N85" s="952">
        <v>0</v>
      </c>
      <c r="O85" s="952">
        <v>1476.2320199999999</v>
      </c>
      <c r="P85" s="952">
        <v>2721.1252100000002</v>
      </c>
      <c r="Q85" s="952">
        <v>65.718170000000001</v>
      </c>
      <c r="R85" s="953">
        <v>2786.8433799999998</v>
      </c>
    </row>
    <row r="86" spans="1:18">
      <c r="A86" s="339"/>
      <c r="B86" s="334" t="s">
        <v>362</v>
      </c>
      <c r="C86" s="334" t="s">
        <v>362</v>
      </c>
      <c r="D86" s="951">
        <v>4004.6904800000002</v>
      </c>
      <c r="E86" s="952">
        <v>0</v>
      </c>
      <c r="F86" s="952">
        <v>4004.6904800000002</v>
      </c>
      <c r="G86" s="952">
        <v>0</v>
      </c>
      <c r="H86" s="952">
        <v>0</v>
      </c>
      <c r="I86" s="952">
        <v>0</v>
      </c>
      <c r="J86" s="952">
        <v>44.84301</v>
      </c>
      <c r="K86" s="952">
        <v>4.0300000000000006E-3</v>
      </c>
      <c r="L86" s="952">
        <v>44.84704</v>
      </c>
      <c r="M86" s="952">
        <v>10.089370000000001</v>
      </c>
      <c r="N86" s="952">
        <v>0</v>
      </c>
      <c r="O86" s="952">
        <v>10.089370000000001</v>
      </c>
      <c r="P86" s="952">
        <v>54.932380000000002</v>
      </c>
      <c r="Q86" s="952">
        <v>4.0300000000000006E-3</v>
      </c>
      <c r="R86" s="953">
        <v>54.936410000000002</v>
      </c>
    </row>
    <row r="87" spans="1:18">
      <c r="A87" s="339"/>
      <c r="B87" s="334" t="s">
        <v>222</v>
      </c>
      <c r="C87" s="334" t="s">
        <v>223</v>
      </c>
      <c r="D87" s="951">
        <v>105313.45616</v>
      </c>
      <c r="E87" s="952">
        <v>244.22648999999998</v>
      </c>
      <c r="F87" s="952">
        <v>105557.68265</v>
      </c>
      <c r="G87" s="952">
        <v>16066.455689999999</v>
      </c>
      <c r="H87" s="952">
        <v>7035.9380899999996</v>
      </c>
      <c r="I87" s="952">
        <v>23102.393780000002</v>
      </c>
      <c r="J87" s="952">
        <v>58158.50647</v>
      </c>
      <c r="K87" s="952">
        <v>13136.666449999999</v>
      </c>
      <c r="L87" s="952">
        <v>71295.172919999997</v>
      </c>
      <c r="M87" s="952">
        <v>12981.20233</v>
      </c>
      <c r="N87" s="952">
        <v>700.73378999999989</v>
      </c>
      <c r="O87" s="952">
        <v>13681.93612</v>
      </c>
      <c r="P87" s="952">
        <v>87206.16449000001</v>
      </c>
      <c r="Q87" s="952">
        <v>20873.338330000002</v>
      </c>
      <c r="R87" s="953">
        <v>108079.50282000001</v>
      </c>
    </row>
    <row r="88" spans="1:18">
      <c r="A88" s="339"/>
      <c r="B88" s="339"/>
      <c r="C88" s="955" t="s">
        <v>363</v>
      </c>
      <c r="D88" s="956">
        <v>17703.932980000001</v>
      </c>
      <c r="E88" s="417">
        <v>0</v>
      </c>
      <c r="F88" s="417">
        <v>17703.932980000001</v>
      </c>
      <c r="G88" s="417">
        <v>0</v>
      </c>
      <c r="H88" s="417">
        <v>0</v>
      </c>
      <c r="I88" s="417">
        <v>0</v>
      </c>
      <c r="J88" s="417">
        <v>466.13761</v>
      </c>
      <c r="K88" s="417">
        <v>1.8528699999999998</v>
      </c>
      <c r="L88" s="417">
        <v>467.99047999999999</v>
      </c>
      <c r="M88" s="417">
        <v>975.66868999999997</v>
      </c>
      <c r="N88" s="417">
        <v>0</v>
      </c>
      <c r="O88" s="417">
        <v>975.66868999999997</v>
      </c>
      <c r="P88" s="417">
        <v>1441.8062999999997</v>
      </c>
      <c r="Q88" s="417">
        <v>1.8528699999999998</v>
      </c>
      <c r="R88" s="957">
        <v>1443.6591699999999</v>
      </c>
    </row>
    <row r="89" spans="1:18">
      <c r="A89" s="339"/>
      <c r="B89" s="334" t="s">
        <v>9</v>
      </c>
      <c r="C89" s="334" t="s">
        <v>9</v>
      </c>
      <c r="D89" s="951">
        <v>2154413.0659400001</v>
      </c>
      <c r="E89" s="952">
        <v>128996.84537</v>
      </c>
      <c r="F89" s="952">
        <v>2283409.9113099999</v>
      </c>
      <c r="G89" s="952">
        <v>334309.16907000006</v>
      </c>
      <c r="H89" s="952">
        <v>177451.26315999997</v>
      </c>
      <c r="I89" s="952">
        <v>511760.43222999998</v>
      </c>
      <c r="J89" s="952">
        <v>839069.69123999996</v>
      </c>
      <c r="K89" s="952">
        <v>638787.74251000001</v>
      </c>
      <c r="L89" s="952">
        <v>1477857.4337500001</v>
      </c>
      <c r="M89" s="952">
        <v>327497.35912999994</v>
      </c>
      <c r="N89" s="952">
        <v>343395.54459999996</v>
      </c>
      <c r="O89" s="952">
        <v>670892.9037299999</v>
      </c>
      <c r="P89" s="952">
        <v>1500876.2194400004</v>
      </c>
      <c r="Q89" s="952">
        <v>1159634.55027</v>
      </c>
      <c r="R89" s="953">
        <v>2660510.7697100001</v>
      </c>
    </row>
    <row r="90" spans="1:18">
      <c r="A90" s="339"/>
      <c r="B90" s="339"/>
      <c r="C90" s="955" t="s">
        <v>224</v>
      </c>
      <c r="D90" s="956">
        <v>62923.017010000003</v>
      </c>
      <c r="E90" s="417">
        <v>2690.79306</v>
      </c>
      <c r="F90" s="417">
        <v>65613.810070000007</v>
      </c>
      <c r="G90" s="417">
        <v>25195.022699999998</v>
      </c>
      <c r="H90" s="417">
        <v>5059.0313799999994</v>
      </c>
      <c r="I90" s="417">
        <v>30254.054079999998</v>
      </c>
      <c r="J90" s="417">
        <v>65764.744279999999</v>
      </c>
      <c r="K90" s="417">
        <v>34502.569309999999</v>
      </c>
      <c r="L90" s="417">
        <v>100267.31359000001</v>
      </c>
      <c r="M90" s="417">
        <v>11769.232390000001</v>
      </c>
      <c r="N90" s="417">
        <v>6184.0224100000005</v>
      </c>
      <c r="O90" s="417">
        <v>17953.254800000002</v>
      </c>
      <c r="P90" s="417">
        <v>102728.99937000001</v>
      </c>
      <c r="Q90" s="417">
        <v>45745.623099999997</v>
      </c>
      <c r="R90" s="957">
        <v>148474.62247</v>
      </c>
    </row>
    <row r="91" spans="1:18">
      <c r="A91" s="339"/>
      <c r="B91" s="339"/>
      <c r="C91" s="955" t="s">
        <v>316</v>
      </c>
      <c r="D91" s="956">
        <v>191036.27515</v>
      </c>
      <c r="E91" s="417">
        <v>478.52631000000002</v>
      </c>
      <c r="F91" s="417">
        <v>191514.80146000002</v>
      </c>
      <c r="G91" s="417">
        <v>9616.8204999999998</v>
      </c>
      <c r="H91" s="417">
        <v>2179.31504</v>
      </c>
      <c r="I91" s="417">
        <v>11796.135539999999</v>
      </c>
      <c r="J91" s="417">
        <v>38117.900929999996</v>
      </c>
      <c r="K91" s="417">
        <v>24739.447909999995</v>
      </c>
      <c r="L91" s="417">
        <v>62857.348840000006</v>
      </c>
      <c r="M91" s="417">
        <v>32116.23229</v>
      </c>
      <c r="N91" s="417">
        <v>11448.751389999999</v>
      </c>
      <c r="O91" s="417">
        <v>43564.983679999998</v>
      </c>
      <c r="P91" s="417">
        <v>79850.953720000005</v>
      </c>
      <c r="Q91" s="417">
        <v>38367.514339999994</v>
      </c>
      <c r="R91" s="957">
        <v>118218.46806000001</v>
      </c>
    </row>
    <row r="92" spans="1:18">
      <c r="A92" s="339"/>
      <c r="B92" s="339"/>
      <c r="C92" s="955" t="s">
        <v>364</v>
      </c>
      <c r="D92" s="956">
        <v>48614.980750000002</v>
      </c>
      <c r="E92" s="417">
        <v>0</v>
      </c>
      <c r="F92" s="417">
        <v>48614.980750000002</v>
      </c>
      <c r="G92" s="417">
        <v>0</v>
      </c>
      <c r="H92" s="417">
        <v>3.6800000000000001E-3</v>
      </c>
      <c r="I92" s="417">
        <v>3.6800000000000001E-3</v>
      </c>
      <c r="J92" s="417">
        <v>2163.4168300000001</v>
      </c>
      <c r="K92" s="417">
        <v>120.79919</v>
      </c>
      <c r="L92" s="417">
        <v>2284.2160199999998</v>
      </c>
      <c r="M92" s="417">
        <v>3209.0119599999998</v>
      </c>
      <c r="N92" s="417">
        <v>0</v>
      </c>
      <c r="O92" s="417">
        <v>3209.0119599999998</v>
      </c>
      <c r="P92" s="417">
        <v>5372.4287899999999</v>
      </c>
      <c r="Q92" s="417">
        <v>120.80287</v>
      </c>
      <c r="R92" s="957">
        <v>5493.2316600000004</v>
      </c>
    </row>
    <row r="93" spans="1:18">
      <c r="A93" s="339"/>
      <c r="B93" s="339"/>
      <c r="C93" s="955" t="s">
        <v>225</v>
      </c>
      <c r="D93" s="956">
        <v>278278.27414999995</v>
      </c>
      <c r="E93" s="417">
        <v>2359.3687600000003</v>
      </c>
      <c r="F93" s="417">
        <v>280637.64291</v>
      </c>
      <c r="G93" s="417">
        <v>41992.034469999999</v>
      </c>
      <c r="H93" s="417">
        <v>14801.787289999998</v>
      </c>
      <c r="I93" s="417">
        <v>56793.821760000006</v>
      </c>
      <c r="J93" s="417">
        <v>214594.26155000002</v>
      </c>
      <c r="K93" s="417">
        <v>81033.363329999993</v>
      </c>
      <c r="L93" s="417">
        <v>295627.62487999996</v>
      </c>
      <c r="M93" s="417">
        <v>67794.248290000003</v>
      </c>
      <c r="N93" s="417">
        <v>26116.861150000001</v>
      </c>
      <c r="O93" s="417">
        <v>93911.10944</v>
      </c>
      <c r="P93" s="417">
        <v>324380.54431000003</v>
      </c>
      <c r="Q93" s="417">
        <v>121952.01177000001</v>
      </c>
      <c r="R93" s="957">
        <v>446332.55608000001</v>
      </c>
    </row>
    <row r="94" spans="1:18">
      <c r="A94" s="339"/>
      <c r="B94" s="334" t="s">
        <v>446</v>
      </c>
      <c r="C94" s="334" t="s">
        <v>446</v>
      </c>
      <c r="D94" s="951">
        <v>45512.850530000003</v>
      </c>
      <c r="E94" s="952">
        <v>770.07541000000003</v>
      </c>
      <c r="F94" s="952">
        <v>46282.925940000001</v>
      </c>
      <c r="G94" s="952">
        <v>10747.801599999999</v>
      </c>
      <c r="H94" s="952">
        <v>4480.2564400000001</v>
      </c>
      <c r="I94" s="952">
        <v>15228.05804</v>
      </c>
      <c r="J94" s="952">
        <v>63632.307260000001</v>
      </c>
      <c r="K94" s="952">
        <v>19728.128670000002</v>
      </c>
      <c r="L94" s="952">
        <v>83360.435930000007</v>
      </c>
      <c r="M94" s="952">
        <v>41866.347130000002</v>
      </c>
      <c r="N94" s="952">
        <v>11423.43499</v>
      </c>
      <c r="O94" s="952">
        <v>53289.782119999996</v>
      </c>
      <c r="P94" s="952">
        <v>116246.45599000002</v>
      </c>
      <c r="Q94" s="952">
        <v>35631.820100000004</v>
      </c>
      <c r="R94" s="953">
        <v>151878.27609</v>
      </c>
    </row>
    <row r="95" spans="1:18">
      <c r="A95" s="339"/>
      <c r="B95" s="334" t="s">
        <v>226</v>
      </c>
      <c r="C95" s="334" t="s">
        <v>227</v>
      </c>
      <c r="D95" s="951">
        <v>188367.27800999998</v>
      </c>
      <c r="E95" s="952">
        <v>7964.4917000000005</v>
      </c>
      <c r="F95" s="952">
        <v>196331.76970999996</v>
      </c>
      <c r="G95" s="952">
        <v>59108.663009999997</v>
      </c>
      <c r="H95" s="952">
        <v>1194.9268200000001</v>
      </c>
      <c r="I95" s="952">
        <v>60303.589829999997</v>
      </c>
      <c r="J95" s="952">
        <v>84561.320780000009</v>
      </c>
      <c r="K95" s="952">
        <v>17660.083549999999</v>
      </c>
      <c r="L95" s="952">
        <v>102221.40433</v>
      </c>
      <c r="M95" s="952">
        <v>15388.804209999998</v>
      </c>
      <c r="N95" s="952">
        <v>2554.3774399999998</v>
      </c>
      <c r="O95" s="952">
        <v>17943.181649999999</v>
      </c>
      <c r="P95" s="952">
        <v>159058.788</v>
      </c>
      <c r="Q95" s="952">
        <v>21409.38781</v>
      </c>
      <c r="R95" s="953">
        <v>180468.17580999999</v>
      </c>
    </row>
    <row r="96" spans="1:18">
      <c r="A96" s="339"/>
      <c r="B96" s="339"/>
      <c r="C96" s="955" t="s">
        <v>365</v>
      </c>
      <c r="D96" s="956">
        <v>4289.7142400000002</v>
      </c>
      <c r="E96" s="417">
        <v>0</v>
      </c>
      <c r="F96" s="417">
        <v>4289.7142400000002</v>
      </c>
      <c r="G96" s="417">
        <v>0</v>
      </c>
      <c r="H96" s="417">
        <v>0</v>
      </c>
      <c r="I96" s="417">
        <v>0</v>
      </c>
      <c r="J96" s="417">
        <v>83.8035</v>
      </c>
      <c r="K96" s="417">
        <v>0</v>
      </c>
      <c r="L96" s="417">
        <v>83.8035</v>
      </c>
      <c r="M96" s="417">
        <v>79.697999999999993</v>
      </c>
      <c r="N96" s="417">
        <v>0</v>
      </c>
      <c r="O96" s="417">
        <v>79.697999999999993</v>
      </c>
      <c r="P96" s="417">
        <v>163.50149999999999</v>
      </c>
      <c r="Q96" s="417">
        <v>0</v>
      </c>
      <c r="R96" s="957">
        <v>163.50149999999999</v>
      </c>
    </row>
    <row r="97" spans="1:18">
      <c r="A97" s="339"/>
      <c r="B97" s="339"/>
      <c r="C97" s="955" t="s">
        <v>366</v>
      </c>
      <c r="D97" s="956">
        <v>2275.0662299999999</v>
      </c>
      <c r="E97" s="417">
        <v>0</v>
      </c>
      <c r="F97" s="417">
        <v>2275.0662299999999</v>
      </c>
      <c r="G97" s="417">
        <v>0</v>
      </c>
      <c r="H97" s="417">
        <v>0</v>
      </c>
      <c r="I97" s="417">
        <v>0</v>
      </c>
      <c r="J97" s="417">
        <v>24.85493</v>
      </c>
      <c r="K97" s="417">
        <v>0</v>
      </c>
      <c r="L97" s="417">
        <v>24.85493</v>
      </c>
      <c r="M97" s="417">
        <v>127.60005</v>
      </c>
      <c r="N97" s="417">
        <v>0</v>
      </c>
      <c r="O97" s="417">
        <v>127.60005</v>
      </c>
      <c r="P97" s="417">
        <v>152.45498000000001</v>
      </c>
      <c r="Q97" s="417">
        <v>0</v>
      </c>
      <c r="R97" s="957">
        <v>152.45498000000001</v>
      </c>
    </row>
    <row r="98" spans="1:18">
      <c r="A98" s="339"/>
      <c r="B98" s="334" t="s">
        <v>367</v>
      </c>
      <c r="C98" s="334" t="s">
        <v>368</v>
      </c>
      <c r="D98" s="951">
        <v>19366.752130000001</v>
      </c>
      <c r="E98" s="952">
        <v>0</v>
      </c>
      <c r="F98" s="952">
        <v>19366.752130000001</v>
      </c>
      <c r="G98" s="952">
        <v>0</v>
      </c>
      <c r="H98" s="952">
        <v>0</v>
      </c>
      <c r="I98" s="952">
        <v>0</v>
      </c>
      <c r="J98" s="952">
        <v>920.41091000000006</v>
      </c>
      <c r="K98" s="952">
        <v>15.4871</v>
      </c>
      <c r="L98" s="952">
        <v>935.89801</v>
      </c>
      <c r="M98" s="952">
        <v>1093.8553999999999</v>
      </c>
      <c r="N98" s="952">
        <v>0</v>
      </c>
      <c r="O98" s="952">
        <v>1093.8553999999999</v>
      </c>
      <c r="P98" s="952">
        <v>2014.26631</v>
      </c>
      <c r="Q98" s="952">
        <v>15.4871</v>
      </c>
      <c r="R98" s="953">
        <v>2029.7534099999998</v>
      </c>
    </row>
    <row r="99" spans="1:18">
      <c r="A99" s="339"/>
      <c r="B99" s="334" t="s">
        <v>228</v>
      </c>
      <c r="C99" s="334" t="s">
        <v>229</v>
      </c>
      <c r="D99" s="951">
        <v>0</v>
      </c>
      <c r="E99" s="952">
        <v>0</v>
      </c>
      <c r="F99" s="952">
        <v>0</v>
      </c>
      <c r="G99" s="952">
        <v>512.62829999999997</v>
      </c>
      <c r="H99" s="952">
        <v>51.406330000000004</v>
      </c>
      <c r="I99" s="952">
        <v>564.03462999999999</v>
      </c>
      <c r="J99" s="952">
        <v>6323.9988499999999</v>
      </c>
      <c r="K99" s="952">
        <v>1882.8597299999999</v>
      </c>
      <c r="L99" s="952">
        <v>8206.8585800000001</v>
      </c>
      <c r="M99" s="952">
        <v>0.68225000000000002</v>
      </c>
      <c r="N99" s="952">
        <v>7.1307399999999994</v>
      </c>
      <c r="O99" s="952">
        <v>7.8129900000000001</v>
      </c>
      <c r="P99" s="952">
        <v>6837.3093999999992</v>
      </c>
      <c r="Q99" s="952">
        <v>1941.3968</v>
      </c>
      <c r="R99" s="953">
        <v>8778.7061999999987</v>
      </c>
    </row>
    <row r="100" spans="1:18">
      <c r="A100" s="339"/>
      <c r="B100" s="339"/>
      <c r="C100" s="955" t="s">
        <v>228</v>
      </c>
      <c r="D100" s="956">
        <v>14489.304239999999</v>
      </c>
      <c r="E100" s="417">
        <v>4.7870299999999997</v>
      </c>
      <c r="F100" s="417">
        <v>14494.091269999999</v>
      </c>
      <c r="G100" s="417">
        <v>3277.7180199999998</v>
      </c>
      <c r="H100" s="417">
        <v>4653.7148499999994</v>
      </c>
      <c r="I100" s="417">
        <v>7931.4328700000005</v>
      </c>
      <c r="J100" s="417">
        <v>31684.271099999998</v>
      </c>
      <c r="K100" s="417">
        <v>18651.645789999999</v>
      </c>
      <c r="L100" s="417">
        <v>50335.91689</v>
      </c>
      <c r="M100" s="417">
        <v>1546.579</v>
      </c>
      <c r="N100" s="417">
        <v>38.98498</v>
      </c>
      <c r="O100" s="417">
        <v>1585.5639799999999</v>
      </c>
      <c r="P100" s="417">
        <v>36508.568119999996</v>
      </c>
      <c r="Q100" s="417">
        <v>23344.34562</v>
      </c>
      <c r="R100" s="957">
        <v>59852.913740000004</v>
      </c>
    </row>
    <row r="101" spans="1:18">
      <c r="A101" s="339"/>
      <c r="B101" s="334" t="s">
        <v>369</v>
      </c>
      <c r="C101" s="334" t="s">
        <v>370</v>
      </c>
      <c r="D101" s="951">
        <v>6939.3424000000005</v>
      </c>
      <c r="E101" s="952">
        <v>0</v>
      </c>
      <c r="F101" s="952">
        <v>6939.3424000000005</v>
      </c>
      <c r="G101" s="952">
        <v>0</v>
      </c>
      <c r="H101" s="952">
        <v>0</v>
      </c>
      <c r="I101" s="952">
        <v>0</v>
      </c>
      <c r="J101" s="952">
        <v>37.833800000000004</v>
      </c>
      <c r="K101" s="952">
        <v>6.9100000000000003E-3</v>
      </c>
      <c r="L101" s="952">
        <v>37.840710000000001</v>
      </c>
      <c r="M101" s="952">
        <v>42</v>
      </c>
      <c r="N101" s="952">
        <v>0</v>
      </c>
      <c r="O101" s="952">
        <v>42</v>
      </c>
      <c r="P101" s="952">
        <v>79.833799999999997</v>
      </c>
      <c r="Q101" s="952">
        <v>6.9100000000000003E-3</v>
      </c>
      <c r="R101" s="953">
        <v>79.840710000000001</v>
      </c>
    </row>
    <row r="102" spans="1:18">
      <c r="A102" s="339"/>
      <c r="B102" s="339"/>
      <c r="C102" s="955" t="s">
        <v>369</v>
      </c>
      <c r="D102" s="956">
        <v>3247.7611699999998</v>
      </c>
      <c r="E102" s="417">
        <v>0</v>
      </c>
      <c r="F102" s="417">
        <v>3247.7611699999998</v>
      </c>
      <c r="G102" s="417">
        <v>0</v>
      </c>
      <c r="H102" s="417">
        <v>0</v>
      </c>
      <c r="I102" s="417">
        <v>0</v>
      </c>
      <c r="J102" s="417">
        <v>70.738839999999996</v>
      </c>
      <c r="K102" s="417">
        <v>1.9000000000000001E-4</v>
      </c>
      <c r="L102" s="417">
        <v>70.73903</v>
      </c>
      <c r="M102" s="417">
        <v>4.0020500000000006</v>
      </c>
      <c r="N102" s="417">
        <v>0</v>
      </c>
      <c r="O102" s="417">
        <v>4.0020500000000006</v>
      </c>
      <c r="P102" s="417">
        <v>74.740889999999993</v>
      </c>
      <c r="Q102" s="417">
        <v>1.9000000000000001E-4</v>
      </c>
      <c r="R102" s="957">
        <v>74.741079999999997</v>
      </c>
    </row>
    <row r="103" spans="1:18">
      <c r="A103" s="339"/>
      <c r="B103" s="334" t="s">
        <v>371</v>
      </c>
      <c r="C103" s="334" t="s">
        <v>372</v>
      </c>
      <c r="D103" s="951">
        <v>17587.2284</v>
      </c>
      <c r="E103" s="952">
        <v>0</v>
      </c>
      <c r="F103" s="952">
        <v>17587.2284</v>
      </c>
      <c r="G103" s="952">
        <v>0</v>
      </c>
      <c r="H103" s="952">
        <v>0</v>
      </c>
      <c r="I103" s="952">
        <v>0</v>
      </c>
      <c r="J103" s="952">
        <v>653.96660999999995</v>
      </c>
      <c r="K103" s="952">
        <v>3.9447299999999998</v>
      </c>
      <c r="L103" s="952">
        <v>657.91134</v>
      </c>
      <c r="M103" s="952">
        <v>973.89926000000003</v>
      </c>
      <c r="N103" s="952">
        <v>0</v>
      </c>
      <c r="O103" s="952">
        <v>973.89926000000003</v>
      </c>
      <c r="P103" s="952">
        <v>1627.8658700000001</v>
      </c>
      <c r="Q103" s="952">
        <v>3.9447299999999998</v>
      </c>
      <c r="R103" s="953">
        <v>1631.8106</v>
      </c>
    </row>
    <row r="104" spans="1:18">
      <c r="A104" s="339"/>
      <c r="B104" s="334" t="s">
        <v>373</v>
      </c>
      <c r="C104" s="334" t="s">
        <v>373</v>
      </c>
      <c r="D104" s="951">
        <v>3128.2240299999999</v>
      </c>
      <c r="E104" s="952">
        <v>0</v>
      </c>
      <c r="F104" s="952">
        <v>3128.2240299999999</v>
      </c>
      <c r="G104" s="952">
        <v>0</v>
      </c>
      <c r="H104" s="952">
        <v>0</v>
      </c>
      <c r="I104" s="952">
        <v>0</v>
      </c>
      <c r="J104" s="952">
        <v>9.4311000000000007</v>
      </c>
      <c r="K104" s="952">
        <v>0.10009999999999999</v>
      </c>
      <c r="L104" s="952">
        <v>9.5312000000000001</v>
      </c>
      <c r="M104" s="952">
        <v>150.76057999999998</v>
      </c>
      <c r="N104" s="952">
        <v>0</v>
      </c>
      <c r="O104" s="952">
        <v>150.76057999999998</v>
      </c>
      <c r="P104" s="952">
        <v>160.19167999999999</v>
      </c>
      <c r="Q104" s="952">
        <v>0.10009999999999999</v>
      </c>
      <c r="R104" s="953">
        <v>160.29177999999999</v>
      </c>
    </row>
    <row r="105" spans="1:18">
      <c r="A105" s="334" t="s">
        <v>943</v>
      </c>
      <c r="B105" s="954"/>
      <c r="C105" s="954"/>
      <c r="D105" s="951">
        <v>3191859.8743100003</v>
      </c>
      <c r="E105" s="952">
        <v>143509.11412999997</v>
      </c>
      <c r="F105" s="952">
        <v>3335368.9884400005</v>
      </c>
      <c r="G105" s="952">
        <v>500826.31336000009</v>
      </c>
      <c r="H105" s="952">
        <v>216907.64307999995</v>
      </c>
      <c r="I105" s="952">
        <v>717733.95643999998</v>
      </c>
      <c r="J105" s="952">
        <v>1407627.3327899994</v>
      </c>
      <c r="K105" s="952">
        <v>850330.42053999996</v>
      </c>
      <c r="L105" s="952">
        <v>2257957.7533299997</v>
      </c>
      <c r="M105" s="952">
        <v>519103.50439999992</v>
      </c>
      <c r="N105" s="952">
        <v>401869.84149000002</v>
      </c>
      <c r="O105" s="952">
        <v>920973.34588999988</v>
      </c>
      <c r="P105" s="952">
        <v>2427557.1505500004</v>
      </c>
      <c r="Q105" s="952">
        <v>1469107.9051099995</v>
      </c>
      <c r="R105" s="953">
        <v>3896665.0556599991</v>
      </c>
    </row>
    <row r="106" spans="1:18">
      <c r="A106" s="334" t="s">
        <v>10</v>
      </c>
      <c r="B106" s="334" t="s">
        <v>10</v>
      </c>
      <c r="C106" s="334" t="s">
        <v>10</v>
      </c>
      <c r="D106" s="951">
        <v>52635.791859999998</v>
      </c>
      <c r="E106" s="952">
        <v>257.14118000000002</v>
      </c>
      <c r="F106" s="952">
        <v>52892.933039999996</v>
      </c>
      <c r="G106" s="952">
        <v>22667.66374</v>
      </c>
      <c r="H106" s="952">
        <v>1674.89779</v>
      </c>
      <c r="I106" s="952">
        <v>24342.561530000003</v>
      </c>
      <c r="J106" s="952">
        <v>80254.945900000006</v>
      </c>
      <c r="K106" s="952">
        <v>3729.2202299999999</v>
      </c>
      <c r="L106" s="952">
        <v>83984.166129999998</v>
      </c>
      <c r="M106" s="952">
        <v>5737.0029599999998</v>
      </c>
      <c r="N106" s="952">
        <v>275.43334000000004</v>
      </c>
      <c r="O106" s="952">
        <v>6012.4362999999994</v>
      </c>
      <c r="P106" s="952">
        <v>108659.61259999999</v>
      </c>
      <c r="Q106" s="952">
        <v>5679.5513599999995</v>
      </c>
      <c r="R106" s="953">
        <v>114339.16395999999</v>
      </c>
    </row>
    <row r="107" spans="1:18">
      <c r="A107" s="339"/>
      <c r="B107" s="334" t="s">
        <v>374</v>
      </c>
      <c r="C107" s="334" t="s">
        <v>375</v>
      </c>
      <c r="D107" s="951">
        <v>9834.1731600000003</v>
      </c>
      <c r="E107" s="952">
        <v>0</v>
      </c>
      <c r="F107" s="952">
        <v>9834.1731600000003</v>
      </c>
      <c r="G107" s="952">
        <v>0</v>
      </c>
      <c r="H107" s="952">
        <v>0</v>
      </c>
      <c r="I107" s="952">
        <v>0</v>
      </c>
      <c r="J107" s="952">
        <v>24.89733</v>
      </c>
      <c r="K107" s="952">
        <v>1.294E-2</v>
      </c>
      <c r="L107" s="952">
        <v>24.910270000000001</v>
      </c>
      <c r="M107" s="952">
        <v>45.057199999999995</v>
      </c>
      <c r="N107" s="952">
        <v>0</v>
      </c>
      <c r="O107" s="952">
        <v>45.057199999999995</v>
      </c>
      <c r="P107" s="952">
        <v>69.954530000000005</v>
      </c>
      <c r="Q107" s="952">
        <v>1.294E-2</v>
      </c>
      <c r="R107" s="953">
        <v>69.967470000000006</v>
      </c>
    </row>
    <row r="108" spans="1:18">
      <c r="A108" s="339"/>
      <c r="B108" s="334" t="s">
        <v>376</v>
      </c>
      <c r="C108" s="334" t="s">
        <v>377</v>
      </c>
      <c r="D108" s="951">
        <v>13747.521339999999</v>
      </c>
      <c r="E108" s="952">
        <v>0</v>
      </c>
      <c r="F108" s="952">
        <v>13747.521339999999</v>
      </c>
      <c r="G108" s="952">
        <v>0</v>
      </c>
      <c r="H108" s="952">
        <v>0</v>
      </c>
      <c r="I108" s="952">
        <v>0</v>
      </c>
      <c r="J108" s="952">
        <v>357.29028999999997</v>
      </c>
      <c r="K108" s="952">
        <v>2.111E-2</v>
      </c>
      <c r="L108" s="952">
        <v>357.31140000000005</v>
      </c>
      <c r="M108" s="952">
        <v>447.04793999999998</v>
      </c>
      <c r="N108" s="952">
        <v>19.190810000000003</v>
      </c>
      <c r="O108" s="952">
        <v>466.23874999999998</v>
      </c>
      <c r="P108" s="952">
        <v>804.33822999999995</v>
      </c>
      <c r="Q108" s="952">
        <v>19.211920000000003</v>
      </c>
      <c r="R108" s="953">
        <v>823.55015000000003</v>
      </c>
    </row>
    <row r="109" spans="1:18">
      <c r="A109" s="334" t="s">
        <v>944</v>
      </c>
      <c r="B109" s="954"/>
      <c r="C109" s="954"/>
      <c r="D109" s="951">
        <v>76217.486359999995</v>
      </c>
      <c r="E109" s="952">
        <v>257.14118000000002</v>
      </c>
      <c r="F109" s="952">
        <v>76474.627540000001</v>
      </c>
      <c r="G109" s="952">
        <v>22667.66374</v>
      </c>
      <c r="H109" s="952">
        <v>1674.89779</v>
      </c>
      <c r="I109" s="952">
        <v>24342.561530000003</v>
      </c>
      <c r="J109" s="952">
        <v>80637.133520000018</v>
      </c>
      <c r="K109" s="952">
        <v>3729.2542799999997</v>
      </c>
      <c r="L109" s="952">
        <v>84366.387799999997</v>
      </c>
      <c r="M109" s="952">
        <v>6229.1081000000004</v>
      </c>
      <c r="N109" s="952">
        <v>294.62415000000004</v>
      </c>
      <c r="O109" s="952">
        <v>6523.73225</v>
      </c>
      <c r="P109" s="952">
        <v>109533.90536</v>
      </c>
      <c r="Q109" s="952">
        <v>5698.7762199999997</v>
      </c>
      <c r="R109" s="953">
        <v>115232.68158</v>
      </c>
    </row>
    <row r="110" spans="1:18">
      <c r="A110" s="334" t="s">
        <v>230</v>
      </c>
      <c r="B110" s="334" t="s">
        <v>230</v>
      </c>
      <c r="C110" s="334" t="s">
        <v>230</v>
      </c>
      <c r="D110" s="951">
        <v>1142800.3971600002</v>
      </c>
      <c r="E110" s="952">
        <v>12765.406330000002</v>
      </c>
      <c r="F110" s="952">
        <v>1155565.8034900001</v>
      </c>
      <c r="G110" s="952">
        <v>103307.51669999999</v>
      </c>
      <c r="H110" s="952">
        <v>13510.40474</v>
      </c>
      <c r="I110" s="952">
        <v>116817.92143999999</v>
      </c>
      <c r="J110" s="952">
        <v>395720.2303</v>
      </c>
      <c r="K110" s="952">
        <v>82241.790660000013</v>
      </c>
      <c r="L110" s="952">
        <v>477962.02096000005</v>
      </c>
      <c r="M110" s="952">
        <v>144456.14425000001</v>
      </c>
      <c r="N110" s="952">
        <v>51053.851040000001</v>
      </c>
      <c r="O110" s="952">
        <v>195509.99529000002</v>
      </c>
      <c r="P110" s="952">
        <v>643483.89124999987</v>
      </c>
      <c r="Q110" s="952">
        <v>146806.04644000003</v>
      </c>
      <c r="R110" s="953">
        <v>790289.93769000005</v>
      </c>
    </row>
    <row r="111" spans="1:18">
      <c r="A111" s="339"/>
      <c r="B111" s="334" t="s">
        <v>231</v>
      </c>
      <c r="C111" s="334" t="s">
        <v>232</v>
      </c>
      <c r="D111" s="951">
        <v>205445.60809999998</v>
      </c>
      <c r="E111" s="952">
        <v>1283.2656899999999</v>
      </c>
      <c r="F111" s="952">
        <v>206728.87379000001</v>
      </c>
      <c r="G111" s="952">
        <v>27458.623450000003</v>
      </c>
      <c r="H111" s="952">
        <v>3070.2382699999998</v>
      </c>
      <c r="I111" s="952">
        <v>30528.861719999997</v>
      </c>
      <c r="J111" s="952">
        <v>92984.249609999999</v>
      </c>
      <c r="K111" s="952">
        <v>16408.68418</v>
      </c>
      <c r="L111" s="952">
        <v>109392.93379</v>
      </c>
      <c r="M111" s="952">
        <v>19700.615819999999</v>
      </c>
      <c r="N111" s="952">
        <v>9461.518759999999</v>
      </c>
      <c r="O111" s="952">
        <v>29162.134579999998</v>
      </c>
      <c r="P111" s="952">
        <v>140143.48887999999</v>
      </c>
      <c r="Q111" s="952">
        <v>28940.441210000001</v>
      </c>
      <c r="R111" s="953">
        <v>169083.93009000001</v>
      </c>
    </row>
    <row r="112" spans="1:18">
      <c r="A112" s="339"/>
      <c r="B112" s="339"/>
      <c r="C112" s="955" t="s">
        <v>378</v>
      </c>
      <c r="D112" s="956">
        <v>22015.00014</v>
      </c>
      <c r="E112" s="417">
        <v>0</v>
      </c>
      <c r="F112" s="417">
        <v>22015.00014</v>
      </c>
      <c r="G112" s="417">
        <v>0.87800999999999996</v>
      </c>
      <c r="H112" s="417">
        <v>0</v>
      </c>
      <c r="I112" s="417">
        <v>0.87800999999999996</v>
      </c>
      <c r="J112" s="417">
        <v>1713.27251</v>
      </c>
      <c r="K112" s="417">
        <v>7.9251300000000002</v>
      </c>
      <c r="L112" s="417">
        <v>1721.1976399999999</v>
      </c>
      <c r="M112" s="417">
        <v>867.36598000000004</v>
      </c>
      <c r="N112" s="417">
        <v>0</v>
      </c>
      <c r="O112" s="417">
        <v>867.36598000000004</v>
      </c>
      <c r="P112" s="417">
        <v>2581.5165000000002</v>
      </c>
      <c r="Q112" s="417">
        <v>7.9251300000000002</v>
      </c>
      <c r="R112" s="957">
        <v>2589.4416299999998</v>
      </c>
    </row>
    <row r="113" spans="1:18">
      <c r="A113" s="339"/>
      <c r="B113" s="334" t="s">
        <v>379</v>
      </c>
      <c r="C113" s="334" t="s">
        <v>380</v>
      </c>
      <c r="D113" s="951">
        <v>28269.202329999996</v>
      </c>
      <c r="E113" s="952">
        <v>0</v>
      </c>
      <c r="F113" s="952">
        <v>28269.202329999996</v>
      </c>
      <c r="G113" s="952">
        <v>0</v>
      </c>
      <c r="H113" s="952">
        <v>0</v>
      </c>
      <c r="I113" s="952">
        <v>0</v>
      </c>
      <c r="J113" s="952">
        <v>899.12324000000001</v>
      </c>
      <c r="K113" s="952">
        <v>3.5539499999999999</v>
      </c>
      <c r="L113" s="952">
        <v>902.67719</v>
      </c>
      <c r="M113" s="952">
        <v>707.54287999999997</v>
      </c>
      <c r="N113" s="952">
        <v>0</v>
      </c>
      <c r="O113" s="952">
        <v>707.54287999999997</v>
      </c>
      <c r="P113" s="952">
        <v>1606.6661200000001</v>
      </c>
      <c r="Q113" s="952">
        <v>3.5539499999999999</v>
      </c>
      <c r="R113" s="953">
        <v>1610.2200700000001</v>
      </c>
    </row>
    <row r="114" spans="1:18">
      <c r="A114" s="334" t="s">
        <v>945</v>
      </c>
      <c r="B114" s="954"/>
      <c r="C114" s="954"/>
      <c r="D114" s="951">
        <v>1398530.2077299999</v>
      </c>
      <c r="E114" s="952">
        <v>14048.672020000002</v>
      </c>
      <c r="F114" s="952">
        <v>1412578.8797500001</v>
      </c>
      <c r="G114" s="952">
        <v>130767.01815999999</v>
      </c>
      <c r="H114" s="952">
        <v>16580.64301</v>
      </c>
      <c r="I114" s="952">
        <v>147347.66116999998</v>
      </c>
      <c r="J114" s="952">
        <v>491316.87566000002</v>
      </c>
      <c r="K114" s="952">
        <v>98661.95392</v>
      </c>
      <c r="L114" s="952">
        <v>589978.82958000002</v>
      </c>
      <c r="M114" s="952">
        <v>165731.66892999999</v>
      </c>
      <c r="N114" s="952">
        <v>60515.3698</v>
      </c>
      <c r="O114" s="952">
        <v>226247.03873</v>
      </c>
      <c r="P114" s="952">
        <v>787815.56274999992</v>
      </c>
      <c r="Q114" s="952">
        <v>175757.96673000001</v>
      </c>
      <c r="R114" s="953">
        <v>963573.52948000014</v>
      </c>
    </row>
    <row r="115" spans="1:18">
      <c r="A115" s="334" t="s">
        <v>12</v>
      </c>
      <c r="B115" s="334" t="s">
        <v>233</v>
      </c>
      <c r="C115" s="334" t="s">
        <v>234</v>
      </c>
      <c r="D115" s="951">
        <v>841576.50294999999</v>
      </c>
      <c r="E115" s="952">
        <v>766672.00690999988</v>
      </c>
      <c r="F115" s="952">
        <v>1608248.5098600001</v>
      </c>
      <c r="G115" s="952">
        <v>132198.4143</v>
      </c>
      <c r="H115" s="952">
        <v>118743.22392999999</v>
      </c>
      <c r="I115" s="952">
        <v>250941.63822999995</v>
      </c>
      <c r="J115" s="952">
        <v>233733.73691000004</v>
      </c>
      <c r="K115" s="952">
        <v>75791.906979999985</v>
      </c>
      <c r="L115" s="952">
        <v>309525.64389000006</v>
      </c>
      <c r="M115" s="952">
        <v>128052.54295</v>
      </c>
      <c r="N115" s="952">
        <v>46572.300870000006</v>
      </c>
      <c r="O115" s="952">
        <v>174624.84381999998</v>
      </c>
      <c r="P115" s="952">
        <v>493984.69416000001</v>
      </c>
      <c r="Q115" s="952">
        <v>241107.43178000001</v>
      </c>
      <c r="R115" s="953">
        <v>735092.12593999994</v>
      </c>
    </row>
    <row r="116" spans="1:18">
      <c r="A116" s="339"/>
      <c r="B116" s="334" t="s">
        <v>12</v>
      </c>
      <c r="C116" s="334" t="s">
        <v>12</v>
      </c>
      <c r="D116" s="951">
        <v>1505552.1616700001</v>
      </c>
      <c r="E116" s="952">
        <v>662047.15649999992</v>
      </c>
      <c r="F116" s="952">
        <v>2167599.3181699999</v>
      </c>
      <c r="G116" s="952">
        <v>225103.53465000007</v>
      </c>
      <c r="H116" s="952">
        <v>153314.42138999997</v>
      </c>
      <c r="I116" s="952">
        <v>378417.9560399999</v>
      </c>
      <c r="J116" s="952">
        <v>653186.66414000012</v>
      </c>
      <c r="K116" s="952">
        <v>222782.71919000006</v>
      </c>
      <c r="L116" s="952">
        <v>875969.3833300001</v>
      </c>
      <c r="M116" s="952">
        <v>343787.99428999989</v>
      </c>
      <c r="N116" s="952">
        <v>159152.40289000003</v>
      </c>
      <c r="O116" s="952">
        <v>502940.39718000003</v>
      </c>
      <c r="P116" s="952">
        <v>1222078.1930799999</v>
      </c>
      <c r="Q116" s="952">
        <v>535249.54346999992</v>
      </c>
      <c r="R116" s="953">
        <v>1757327.7365499998</v>
      </c>
    </row>
    <row r="117" spans="1:18">
      <c r="A117" s="339"/>
      <c r="B117" s="339"/>
      <c r="C117" s="955" t="s">
        <v>381</v>
      </c>
      <c r="D117" s="956">
        <v>36878.52547</v>
      </c>
      <c r="E117" s="417">
        <v>0</v>
      </c>
      <c r="F117" s="417">
        <v>36878.52547</v>
      </c>
      <c r="G117" s="417">
        <v>4.62E-3</v>
      </c>
      <c r="H117" s="417">
        <v>0</v>
      </c>
      <c r="I117" s="417">
        <v>4.62E-3</v>
      </c>
      <c r="J117" s="417">
        <v>1509.2455500000001</v>
      </c>
      <c r="K117" s="417">
        <v>9.8638500000000011</v>
      </c>
      <c r="L117" s="417">
        <v>1519.1093999999998</v>
      </c>
      <c r="M117" s="417">
        <v>1783.02585</v>
      </c>
      <c r="N117" s="417">
        <v>0</v>
      </c>
      <c r="O117" s="417">
        <v>1783.02585</v>
      </c>
      <c r="P117" s="417">
        <v>3292.2760200000007</v>
      </c>
      <c r="Q117" s="417">
        <v>9.8638500000000011</v>
      </c>
      <c r="R117" s="957">
        <v>3302.13987</v>
      </c>
    </row>
    <row r="118" spans="1:18">
      <c r="A118" s="339"/>
      <c r="B118" s="334" t="s">
        <v>235</v>
      </c>
      <c r="C118" s="334" t="s">
        <v>235</v>
      </c>
      <c r="D118" s="951">
        <v>141481.87075</v>
      </c>
      <c r="E118" s="952">
        <v>6028.4217199999994</v>
      </c>
      <c r="F118" s="952">
        <v>147510.29247000001</v>
      </c>
      <c r="G118" s="952">
        <v>59535.669700000006</v>
      </c>
      <c r="H118" s="952">
        <v>83111.029020000002</v>
      </c>
      <c r="I118" s="952">
        <v>142646.69871999999</v>
      </c>
      <c r="J118" s="952">
        <v>89569.951799999995</v>
      </c>
      <c r="K118" s="952">
        <v>51946.400310000005</v>
      </c>
      <c r="L118" s="952">
        <v>141516.35211000001</v>
      </c>
      <c r="M118" s="952">
        <v>24703.430609999999</v>
      </c>
      <c r="N118" s="952">
        <v>7714.9470200000005</v>
      </c>
      <c r="O118" s="952">
        <v>32418.377630000003</v>
      </c>
      <c r="P118" s="952">
        <v>173809.05210999999</v>
      </c>
      <c r="Q118" s="952">
        <v>142772.37635000001</v>
      </c>
      <c r="R118" s="953">
        <v>316581.42845999997</v>
      </c>
    </row>
    <row r="119" spans="1:18">
      <c r="A119" s="339"/>
      <c r="B119" s="339"/>
      <c r="C119" s="955" t="s">
        <v>236</v>
      </c>
      <c r="D119" s="956">
        <v>45806.94412</v>
      </c>
      <c r="E119" s="417">
        <v>940.27303000000006</v>
      </c>
      <c r="F119" s="417">
        <v>46747.217149999997</v>
      </c>
      <c r="G119" s="417">
        <v>20180.324149999997</v>
      </c>
      <c r="H119" s="417">
        <v>21427.223030000001</v>
      </c>
      <c r="I119" s="417">
        <v>41607.547180000001</v>
      </c>
      <c r="J119" s="417">
        <v>97913.184819999995</v>
      </c>
      <c r="K119" s="417">
        <v>76402.639079999994</v>
      </c>
      <c r="L119" s="417">
        <v>174315.82390000002</v>
      </c>
      <c r="M119" s="417">
        <v>48703.115330000001</v>
      </c>
      <c r="N119" s="417">
        <v>69612.748519999994</v>
      </c>
      <c r="O119" s="417">
        <v>118315.86384999999</v>
      </c>
      <c r="P119" s="417">
        <v>166796.62430000002</v>
      </c>
      <c r="Q119" s="417">
        <v>167442.61062999998</v>
      </c>
      <c r="R119" s="957">
        <v>334239.23493000004</v>
      </c>
    </row>
    <row r="120" spans="1:18">
      <c r="A120" s="339"/>
      <c r="B120" s="334" t="s">
        <v>237</v>
      </c>
      <c r="C120" s="334" t="s">
        <v>237</v>
      </c>
      <c r="D120" s="951">
        <v>370748.80232999992</v>
      </c>
      <c r="E120" s="952">
        <v>14885.90575</v>
      </c>
      <c r="F120" s="952">
        <v>385634.70808000001</v>
      </c>
      <c r="G120" s="952">
        <v>54361.965179999999</v>
      </c>
      <c r="H120" s="952">
        <v>13240.748820000001</v>
      </c>
      <c r="I120" s="952">
        <v>67602.714000000007</v>
      </c>
      <c r="J120" s="952">
        <v>203575.63883999997</v>
      </c>
      <c r="K120" s="952">
        <v>43813.481739999996</v>
      </c>
      <c r="L120" s="952">
        <v>247389.12058000002</v>
      </c>
      <c r="M120" s="952">
        <v>98961.952969999998</v>
      </c>
      <c r="N120" s="952">
        <v>22416.665649999999</v>
      </c>
      <c r="O120" s="952">
        <v>121378.61861999999</v>
      </c>
      <c r="P120" s="952">
        <v>356899.55699000007</v>
      </c>
      <c r="Q120" s="952">
        <v>79470.896210000006</v>
      </c>
      <c r="R120" s="953">
        <v>436370.45320000005</v>
      </c>
    </row>
    <row r="121" spans="1:18">
      <c r="A121" s="334" t="s">
        <v>946</v>
      </c>
      <c r="B121" s="954"/>
      <c r="C121" s="954"/>
      <c r="D121" s="951">
        <v>2942044.8072899994</v>
      </c>
      <c r="E121" s="952">
        <v>1450573.7639099997</v>
      </c>
      <c r="F121" s="952">
        <v>4392618.5712000011</v>
      </c>
      <c r="G121" s="952">
        <v>491379.91260000004</v>
      </c>
      <c r="H121" s="952">
        <v>389836.64619</v>
      </c>
      <c r="I121" s="952">
        <v>881216.55878999981</v>
      </c>
      <c r="J121" s="952">
        <v>1279488.42206</v>
      </c>
      <c r="K121" s="952">
        <v>470747.01115000009</v>
      </c>
      <c r="L121" s="952">
        <v>1750235.4332099999</v>
      </c>
      <c r="M121" s="952">
        <v>645992.06200000003</v>
      </c>
      <c r="N121" s="952">
        <v>305469.06494999997</v>
      </c>
      <c r="O121" s="952">
        <v>951461.12695000006</v>
      </c>
      <c r="P121" s="952">
        <v>2416860.3966599996</v>
      </c>
      <c r="Q121" s="952">
        <v>1166052.7222899999</v>
      </c>
      <c r="R121" s="953">
        <v>3582913.11895</v>
      </c>
    </row>
    <row r="122" spans="1:18">
      <c r="A122" s="334" t="s">
        <v>238</v>
      </c>
      <c r="B122" s="334" t="s">
        <v>239</v>
      </c>
      <c r="C122" s="334" t="s">
        <v>239</v>
      </c>
      <c r="D122" s="951">
        <v>427570.85501999996</v>
      </c>
      <c r="E122" s="952">
        <v>3462.43705</v>
      </c>
      <c r="F122" s="952">
        <v>431033.29206999991</v>
      </c>
      <c r="G122" s="952">
        <v>320648.45952999999</v>
      </c>
      <c r="H122" s="952">
        <v>2680.9802200000004</v>
      </c>
      <c r="I122" s="952">
        <v>323329.43975000008</v>
      </c>
      <c r="J122" s="952">
        <v>123284.78773</v>
      </c>
      <c r="K122" s="952">
        <v>26952.571960000001</v>
      </c>
      <c r="L122" s="952">
        <v>150237.35969000001</v>
      </c>
      <c r="M122" s="952">
        <v>45269.976980000007</v>
      </c>
      <c r="N122" s="952">
        <v>45140.360459999996</v>
      </c>
      <c r="O122" s="952">
        <v>90410.337440000003</v>
      </c>
      <c r="P122" s="952">
        <v>489203.22424000001</v>
      </c>
      <c r="Q122" s="952">
        <v>74773.912639999995</v>
      </c>
      <c r="R122" s="953">
        <v>563977.13688000001</v>
      </c>
    </row>
    <row r="123" spans="1:18">
      <c r="A123" s="339"/>
      <c r="B123" s="339"/>
      <c r="C123" s="955" t="s">
        <v>240</v>
      </c>
      <c r="D123" s="956">
        <v>164299.07044000001</v>
      </c>
      <c r="E123" s="417">
        <v>6272.0128000000004</v>
      </c>
      <c r="F123" s="417">
        <v>170571.08324000001</v>
      </c>
      <c r="G123" s="417">
        <v>13466.767980000001</v>
      </c>
      <c r="H123" s="417">
        <v>5006.0262199999997</v>
      </c>
      <c r="I123" s="417">
        <v>18472.7942</v>
      </c>
      <c r="J123" s="417">
        <v>65809.659209999998</v>
      </c>
      <c r="K123" s="417">
        <v>4027.8766499999997</v>
      </c>
      <c r="L123" s="417">
        <v>69837.535860000004</v>
      </c>
      <c r="M123" s="417">
        <v>9693.0025300000016</v>
      </c>
      <c r="N123" s="417">
        <v>1486.4724199999998</v>
      </c>
      <c r="O123" s="417">
        <v>11179.47495</v>
      </c>
      <c r="P123" s="417">
        <v>88969.42972</v>
      </c>
      <c r="Q123" s="417">
        <v>10520.375290000002</v>
      </c>
      <c r="R123" s="957">
        <v>99489.805009999996</v>
      </c>
    </row>
    <row r="124" spans="1:18">
      <c r="A124" s="339"/>
      <c r="B124" s="334" t="s">
        <v>382</v>
      </c>
      <c r="C124" s="334" t="s">
        <v>382</v>
      </c>
      <c r="D124" s="951">
        <v>68923.450180000014</v>
      </c>
      <c r="E124" s="952">
        <v>0</v>
      </c>
      <c r="F124" s="952">
        <v>68923.450180000014</v>
      </c>
      <c r="G124" s="952">
        <v>80.068169999999995</v>
      </c>
      <c r="H124" s="952">
        <v>0</v>
      </c>
      <c r="I124" s="952">
        <v>80.068169999999995</v>
      </c>
      <c r="J124" s="952">
        <v>2988.20838</v>
      </c>
      <c r="K124" s="952">
        <v>10.617370000000001</v>
      </c>
      <c r="L124" s="952">
        <v>2998.82575</v>
      </c>
      <c r="M124" s="952">
        <v>4393.4416900000006</v>
      </c>
      <c r="N124" s="952">
        <v>38.398800000000001</v>
      </c>
      <c r="O124" s="952">
        <v>4431.8404900000005</v>
      </c>
      <c r="P124" s="952">
        <v>7461.7182400000002</v>
      </c>
      <c r="Q124" s="952">
        <v>49.016170000000002</v>
      </c>
      <c r="R124" s="953">
        <v>7510.73441</v>
      </c>
    </row>
    <row r="125" spans="1:18">
      <c r="A125" s="339"/>
      <c r="B125" s="334" t="s">
        <v>241</v>
      </c>
      <c r="C125" s="334" t="s">
        <v>383</v>
      </c>
      <c r="D125" s="951">
        <v>123082.14658</v>
      </c>
      <c r="E125" s="952">
        <v>530.13905</v>
      </c>
      <c r="F125" s="952">
        <v>123612.28563</v>
      </c>
      <c r="G125" s="952">
        <v>11308.92203</v>
      </c>
      <c r="H125" s="952">
        <v>1347.2276200000001</v>
      </c>
      <c r="I125" s="952">
        <v>12656.149650000001</v>
      </c>
      <c r="J125" s="952">
        <v>35194.06626</v>
      </c>
      <c r="K125" s="952">
        <v>4583.8443099999995</v>
      </c>
      <c r="L125" s="952">
        <v>39777.91057</v>
      </c>
      <c r="M125" s="952">
        <v>25384.69227</v>
      </c>
      <c r="N125" s="952">
        <v>4689.5032199999996</v>
      </c>
      <c r="O125" s="952">
        <v>30074.195490000002</v>
      </c>
      <c r="P125" s="952">
        <v>71887.680560000008</v>
      </c>
      <c r="Q125" s="952">
        <v>10620.575150000001</v>
      </c>
      <c r="R125" s="953">
        <v>82508.255710000012</v>
      </c>
    </row>
    <row r="126" spans="1:18">
      <c r="A126" s="339"/>
      <c r="B126" s="339"/>
      <c r="C126" s="955" t="s">
        <v>242</v>
      </c>
      <c r="D126" s="956">
        <v>485463.99161000003</v>
      </c>
      <c r="E126" s="417">
        <v>7570.49917</v>
      </c>
      <c r="F126" s="417">
        <v>493034.49077999999</v>
      </c>
      <c r="G126" s="417">
        <v>57847.291170000004</v>
      </c>
      <c r="H126" s="417">
        <v>9446.1037699999997</v>
      </c>
      <c r="I126" s="417">
        <v>67293.394939999998</v>
      </c>
      <c r="J126" s="417">
        <v>203505.6145</v>
      </c>
      <c r="K126" s="417">
        <v>61041.684880000001</v>
      </c>
      <c r="L126" s="417">
        <v>264547.29938000004</v>
      </c>
      <c r="M126" s="417">
        <v>63964.666530000002</v>
      </c>
      <c r="N126" s="417">
        <v>22896.308559999998</v>
      </c>
      <c r="O126" s="417">
        <v>86860.975090000007</v>
      </c>
      <c r="P126" s="417">
        <v>325317.5722</v>
      </c>
      <c r="Q126" s="417">
        <v>93384.097209999993</v>
      </c>
      <c r="R126" s="957">
        <v>418701.66940999997</v>
      </c>
    </row>
    <row r="127" spans="1:18">
      <c r="A127" s="339"/>
      <c r="B127" s="339"/>
      <c r="C127" s="955" t="s">
        <v>241</v>
      </c>
      <c r="D127" s="956">
        <v>2343508.3028200003</v>
      </c>
      <c r="E127" s="417">
        <v>100276.81330999998</v>
      </c>
      <c r="F127" s="417">
        <v>2443785.1161299995</v>
      </c>
      <c r="G127" s="417">
        <v>317072.64058000006</v>
      </c>
      <c r="H127" s="417">
        <v>89368.048549999992</v>
      </c>
      <c r="I127" s="417">
        <v>406440.68913000001</v>
      </c>
      <c r="J127" s="417">
        <v>716317.20306000009</v>
      </c>
      <c r="K127" s="417">
        <v>220819.96283999999</v>
      </c>
      <c r="L127" s="417">
        <v>937137.16589999991</v>
      </c>
      <c r="M127" s="417">
        <v>342999.97996999999</v>
      </c>
      <c r="N127" s="417">
        <v>170218.02876999998</v>
      </c>
      <c r="O127" s="417">
        <v>513218.00874000002</v>
      </c>
      <c r="P127" s="417">
        <v>1376389.8236100001</v>
      </c>
      <c r="Q127" s="417">
        <v>480406.04015999998</v>
      </c>
      <c r="R127" s="957">
        <v>1856795.8637699995</v>
      </c>
    </row>
    <row r="128" spans="1:18">
      <c r="A128" s="339"/>
      <c r="B128" s="334" t="s">
        <v>243</v>
      </c>
      <c r="C128" s="334" t="s">
        <v>243</v>
      </c>
      <c r="D128" s="951">
        <v>61116.932209999992</v>
      </c>
      <c r="E128" s="952">
        <v>9456.0965999999989</v>
      </c>
      <c r="F128" s="952">
        <v>70573.028810000003</v>
      </c>
      <c r="G128" s="952">
        <v>5520.5964699999995</v>
      </c>
      <c r="H128" s="952">
        <v>6059.55123</v>
      </c>
      <c r="I128" s="952">
        <v>11580.1477</v>
      </c>
      <c r="J128" s="952">
        <v>32326.272000000001</v>
      </c>
      <c r="K128" s="952">
        <v>5787.7852400000002</v>
      </c>
      <c r="L128" s="952">
        <v>38114.057240000002</v>
      </c>
      <c r="M128" s="952">
        <v>8465.9521999999997</v>
      </c>
      <c r="N128" s="952">
        <v>2134.50405</v>
      </c>
      <c r="O128" s="952">
        <v>10600.456249999999</v>
      </c>
      <c r="P128" s="952">
        <v>46312.820670000001</v>
      </c>
      <c r="Q128" s="952">
        <v>13981.840520000002</v>
      </c>
      <c r="R128" s="953">
        <v>60294.661190000006</v>
      </c>
    </row>
    <row r="129" spans="1:18">
      <c r="A129" s="339"/>
      <c r="B129" s="334" t="s">
        <v>244</v>
      </c>
      <c r="C129" s="334" t="s">
        <v>245</v>
      </c>
      <c r="D129" s="951">
        <v>46671.980929999998</v>
      </c>
      <c r="E129" s="952">
        <v>9.7838399999999996</v>
      </c>
      <c r="F129" s="952">
        <v>46681.764769999994</v>
      </c>
      <c r="G129" s="952">
        <v>6169.5899300000001</v>
      </c>
      <c r="H129" s="952">
        <v>3275.07348</v>
      </c>
      <c r="I129" s="952">
        <v>9444.663410000001</v>
      </c>
      <c r="J129" s="952">
        <v>23074.189320000001</v>
      </c>
      <c r="K129" s="952">
        <v>832.85705999999993</v>
      </c>
      <c r="L129" s="952">
        <v>23907.04638</v>
      </c>
      <c r="M129" s="952">
        <v>1722.9906199999998</v>
      </c>
      <c r="N129" s="952">
        <v>51.900620000000004</v>
      </c>
      <c r="O129" s="952">
        <v>1774.8912399999999</v>
      </c>
      <c r="P129" s="952">
        <v>30966.76987</v>
      </c>
      <c r="Q129" s="952">
        <v>4159.8311599999997</v>
      </c>
      <c r="R129" s="953">
        <v>35126.601029999998</v>
      </c>
    </row>
    <row r="130" spans="1:18">
      <c r="A130" s="339"/>
      <c r="B130" s="339"/>
      <c r="C130" s="955" t="s">
        <v>244</v>
      </c>
      <c r="D130" s="956">
        <v>182289.45494</v>
      </c>
      <c r="E130" s="417">
        <v>10763.651319999999</v>
      </c>
      <c r="F130" s="417">
        <v>193053.10626</v>
      </c>
      <c r="G130" s="417">
        <v>25234.502949999998</v>
      </c>
      <c r="H130" s="417">
        <v>1583.54838</v>
      </c>
      <c r="I130" s="417">
        <v>26818.051330000002</v>
      </c>
      <c r="J130" s="417">
        <v>68220.538050000003</v>
      </c>
      <c r="K130" s="417">
        <v>7313.7407499999999</v>
      </c>
      <c r="L130" s="417">
        <v>75534.2788</v>
      </c>
      <c r="M130" s="417">
        <v>11917.494050000001</v>
      </c>
      <c r="N130" s="417">
        <v>3811.1339600000001</v>
      </c>
      <c r="O130" s="417">
        <v>15728.628010000002</v>
      </c>
      <c r="P130" s="417">
        <v>105372.53505000001</v>
      </c>
      <c r="Q130" s="417">
        <v>12708.42309</v>
      </c>
      <c r="R130" s="957">
        <v>118080.95814</v>
      </c>
    </row>
    <row r="131" spans="1:18">
      <c r="A131" s="339"/>
      <c r="B131" s="334" t="s">
        <v>246</v>
      </c>
      <c r="C131" s="334" t="s">
        <v>246</v>
      </c>
      <c r="D131" s="951">
        <v>185862.51543</v>
      </c>
      <c r="E131" s="952">
        <v>652.01675999999998</v>
      </c>
      <c r="F131" s="952">
        <v>186514.53219</v>
      </c>
      <c r="G131" s="952">
        <v>13965.83366</v>
      </c>
      <c r="H131" s="952">
        <v>2580.5422999999996</v>
      </c>
      <c r="I131" s="952">
        <v>16546.375960000001</v>
      </c>
      <c r="J131" s="952">
        <v>76075.451799999995</v>
      </c>
      <c r="K131" s="952">
        <v>24530.120149999999</v>
      </c>
      <c r="L131" s="952">
        <v>100605.57195</v>
      </c>
      <c r="M131" s="952">
        <v>49163.424650000008</v>
      </c>
      <c r="N131" s="952">
        <v>5806.1356999999989</v>
      </c>
      <c r="O131" s="952">
        <v>54969.56035</v>
      </c>
      <c r="P131" s="952">
        <v>139204.71011000001</v>
      </c>
      <c r="Q131" s="952">
        <v>32916.798149999995</v>
      </c>
      <c r="R131" s="953">
        <v>172121.50826</v>
      </c>
    </row>
    <row r="132" spans="1:18">
      <c r="A132" s="339"/>
      <c r="B132" s="334" t="s">
        <v>247</v>
      </c>
      <c r="C132" s="334" t="s">
        <v>248</v>
      </c>
      <c r="D132" s="951">
        <v>104802.86561000001</v>
      </c>
      <c r="E132" s="952">
        <v>12841.85471</v>
      </c>
      <c r="F132" s="952">
        <v>117644.72031999999</v>
      </c>
      <c r="G132" s="952">
        <v>29554.595550000002</v>
      </c>
      <c r="H132" s="952">
        <v>9088.3702899999989</v>
      </c>
      <c r="I132" s="952">
        <v>38642.965840000004</v>
      </c>
      <c r="J132" s="952">
        <v>60571.202020000004</v>
      </c>
      <c r="K132" s="952">
        <v>12600.896909999999</v>
      </c>
      <c r="L132" s="952">
        <v>73172.098930000007</v>
      </c>
      <c r="M132" s="952">
        <v>23444.246999999999</v>
      </c>
      <c r="N132" s="952">
        <v>8371.7709599999998</v>
      </c>
      <c r="O132" s="952">
        <v>31816.017960000001</v>
      </c>
      <c r="P132" s="952">
        <v>113570.04457000001</v>
      </c>
      <c r="Q132" s="952">
        <v>30061.038160000004</v>
      </c>
      <c r="R132" s="953">
        <v>143631.08272999999</v>
      </c>
    </row>
    <row r="133" spans="1:18">
      <c r="A133" s="339"/>
      <c r="B133" s="334" t="s">
        <v>384</v>
      </c>
      <c r="C133" s="334" t="s">
        <v>384</v>
      </c>
      <c r="D133" s="951">
        <v>29893.225609999998</v>
      </c>
      <c r="E133" s="952">
        <v>0</v>
      </c>
      <c r="F133" s="952">
        <v>29893.225609999998</v>
      </c>
      <c r="G133" s="952">
        <v>0</v>
      </c>
      <c r="H133" s="952">
        <v>0</v>
      </c>
      <c r="I133" s="952">
        <v>0</v>
      </c>
      <c r="J133" s="952">
        <v>1136.0348999999999</v>
      </c>
      <c r="K133" s="952">
        <v>7.2608500000000005</v>
      </c>
      <c r="L133" s="952">
        <v>1143.29575</v>
      </c>
      <c r="M133" s="952">
        <v>2093.6342300000001</v>
      </c>
      <c r="N133" s="952">
        <v>0</v>
      </c>
      <c r="O133" s="952">
        <v>2093.6342300000001</v>
      </c>
      <c r="P133" s="952">
        <v>3229.6691299999998</v>
      </c>
      <c r="Q133" s="952">
        <v>7.2608500000000005</v>
      </c>
      <c r="R133" s="953">
        <v>3236.9299799999999</v>
      </c>
    </row>
    <row r="134" spans="1:18">
      <c r="A134" s="334" t="s">
        <v>947</v>
      </c>
      <c r="B134" s="954"/>
      <c r="C134" s="954"/>
      <c r="D134" s="951">
        <v>4223484.7913800003</v>
      </c>
      <c r="E134" s="952">
        <v>151835.30460999999</v>
      </c>
      <c r="F134" s="952">
        <v>4375320.0959899994</v>
      </c>
      <c r="G134" s="952">
        <v>800869.26801999996</v>
      </c>
      <c r="H134" s="952">
        <v>130435.47206</v>
      </c>
      <c r="I134" s="952">
        <v>931304.74008000013</v>
      </c>
      <c r="J134" s="952">
        <v>1408503.2272300001</v>
      </c>
      <c r="K134" s="952">
        <v>368509.21897000005</v>
      </c>
      <c r="L134" s="952">
        <v>1777012.4462000001</v>
      </c>
      <c r="M134" s="952">
        <v>588513.50271999999</v>
      </c>
      <c r="N134" s="952">
        <v>264644.51751999999</v>
      </c>
      <c r="O134" s="952">
        <v>853158.0202400001</v>
      </c>
      <c r="P134" s="952">
        <v>2797885.9979700008</v>
      </c>
      <c r="Q134" s="952">
        <v>763589.20854999998</v>
      </c>
      <c r="R134" s="953">
        <v>3561475.2065199995</v>
      </c>
    </row>
    <row r="135" spans="1:18">
      <c r="A135" s="334" t="s">
        <v>14</v>
      </c>
      <c r="B135" s="334" t="s">
        <v>385</v>
      </c>
      <c r="C135" s="334" t="s">
        <v>386</v>
      </c>
      <c r="D135" s="951">
        <v>36388.33685</v>
      </c>
      <c r="E135" s="952">
        <v>0</v>
      </c>
      <c r="F135" s="952">
        <v>36388.33685</v>
      </c>
      <c r="G135" s="952">
        <v>0</v>
      </c>
      <c r="H135" s="952">
        <v>0</v>
      </c>
      <c r="I135" s="952">
        <v>0</v>
      </c>
      <c r="J135" s="952">
        <v>1151.7989499999999</v>
      </c>
      <c r="K135" s="952">
        <v>8.4312000000000005</v>
      </c>
      <c r="L135" s="952">
        <v>1160.2301499999999</v>
      </c>
      <c r="M135" s="952">
        <v>990.78652</v>
      </c>
      <c r="N135" s="952">
        <v>0</v>
      </c>
      <c r="O135" s="952">
        <v>990.78652</v>
      </c>
      <c r="P135" s="952">
        <v>2142.5854699999995</v>
      </c>
      <c r="Q135" s="952">
        <v>8.4312000000000005</v>
      </c>
      <c r="R135" s="953">
        <v>2151.01667</v>
      </c>
    </row>
    <row r="136" spans="1:18">
      <c r="A136" s="339"/>
      <c r="B136" s="334" t="s">
        <v>249</v>
      </c>
      <c r="C136" s="334" t="s">
        <v>249</v>
      </c>
      <c r="D136" s="951">
        <v>242260.21106</v>
      </c>
      <c r="E136" s="952">
        <v>2066.6032399999999</v>
      </c>
      <c r="F136" s="952">
        <v>244326.81429999997</v>
      </c>
      <c r="G136" s="952">
        <v>30592.131599999997</v>
      </c>
      <c r="H136" s="952">
        <v>2181.4246699999999</v>
      </c>
      <c r="I136" s="952">
        <v>32773.556270000001</v>
      </c>
      <c r="J136" s="952">
        <v>141521.61908999999</v>
      </c>
      <c r="K136" s="952">
        <v>20094.842199999999</v>
      </c>
      <c r="L136" s="952">
        <v>161616.46128999998</v>
      </c>
      <c r="M136" s="952">
        <v>29872.880129999998</v>
      </c>
      <c r="N136" s="952">
        <v>2790.2638700000002</v>
      </c>
      <c r="O136" s="952">
        <v>32663.144</v>
      </c>
      <c r="P136" s="952">
        <v>201986.63081999999</v>
      </c>
      <c r="Q136" s="952">
        <v>25066.530739999998</v>
      </c>
      <c r="R136" s="953">
        <v>227053.16156000001</v>
      </c>
    </row>
    <row r="137" spans="1:18">
      <c r="A137" s="339"/>
      <c r="B137" s="334" t="s">
        <v>387</v>
      </c>
      <c r="C137" s="334" t="s">
        <v>387</v>
      </c>
      <c r="D137" s="951">
        <v>64053.368969999996</v>
      </c>
      <c r="E137" s="952">
        <v>0</v>
      </c>
      <c r="F137" s="952">
        <v>64053.368969999996</v>
      </c>
      <c r="G137" s="952">
        <v>0</v>
      </c>
      <c r="H137" s="952">
        <v>0</v>
      </c>
      <c r="I137" s="952">
        <v>0</v>
      </c>
      <c r="J137" s="952">
        <v>1780.8303000000001</v>
      </c>
      <c r="K137" s="952">
        <v>1414.1283600000002</v>
      </c>
      <c r="L137" s="952">
        <v>3194.9586600000002</v>
      </c>
      <c r="M137" s="952">
        <v>1681.48065</v>
      </c>
      <c r="N137" s="952">
        <v>0</v>
      </c>
      <c r="O137" s="952">
        <v>1681.48065</v>
      </c>
      <c r="P137" s="952">
        <v>3462.31095</v>
      </c>
      <c r="Q137" s="952">
        <v>1414.1283600000002</v>
      </c>
      <c r="R137" s="953">
        <v>4876.4393099999998</v>
      </c>
    </row>
    <row r="138" spans="1:18">
      <c r="A138" s="339"/>
      <c r="B138" s="334" t="s">
        <v>250</v>
      </c>
      <c r="C138" s="334" t="s">
        <v>251</v>
      </c>
      <c r="D138" s="951">
        <v>128002.28225999999</v>
      </c>
      <c r="E138" s="952">
        <v>152.01738</v>
      </c>
      <c r="F138" s="952">
        <v>128154.29964</v>
      </c>
      <c r="G138" s="952">
        <v>18171.592399999998</v>
      </c>
      <c r="H138" s="952">
        <v>6140.5177100000001</v>
      </c>
      <c r="I138" s="952">
        <v>24312.110109999998</v>
      </c>
      <c r="J138" s="952">
        <v>57758.569230000001</v>
      </c>
      <c r="K138" s="952">
        <v>6752.9785400000001</v>
      </c>
      <c r="L138" s="952">
        <v>64511.547770000005</v>
      </c>
      <c r="M138" s="952">
        <v>6565.7224399999996</v>
      </c>
      <c r="N138" s="952">
        <v>141.57377</v>
      </c>
      <c r="O138" s="952">
        <v>6707.2962099999995</v>
      </c>
      <c r="P138" s="952">
        <v>82495.88407</v>
      </c>
      <c r="Q138" s="952">
        <v>13035.070019999999</v>
      </c>
      <c r="R138" s="953">
        <v>95530.954089999985</v>
      </c>
    </row>
    <row r="139" spans="1:18">
      <c r="A139" s="339"/>
      <c r="B139" s="334" t="s">
        <v>252</v>
      </c>
      <c r="C139" s="334" t="s">
        <v>253</v>
      </c>
      <c r="D139" s="951">
        <v>116888.68091</v>
      </c>
      <c r="E139" s="952">
        <v>27.016970000000001</v>
      </c>
      <c r="F139" s="952">
        <v>116915.69787999999</v>
      </c>
      <c r="G139" s="952">
        <v>13318.742270000001</v>
      </c>
      <c r="H139" s="952">
        <v>542.78757999999993</v>
      </c>
      <c r="I139" s="952">
        <v>13861.529850000001</v>
      </c>
      <c r="J139" s="952">
        <v>44389.101529999993</v>
      </c>
      <c r="K139" s="952">
        <v>4723.4733699999997</v>
      </c>
      <c r="L139" s="952">
        <v>49112.5749</v>
      </c>
      <c r="M139" s="952">
        <v>6829.1648399999995</v>
      </c>
      <c r="N139" s="952">
        <v>126.70555</v>
      </c>
      <c r="O139" s="952">
        <v>6955.870390000001</v>
      </c>
      <c r="P139" s="952">
        <v>64537.00864</v>
      </c>
      <c r="Q139" s="952">
        <v>5392.9665000000005</v>
      </c>
      <c r="R139" s="953">
        <v>69929.975139999995</v>
      </c>
    </row>
    <row r="140" spans="1:18">
      <c r="A140" s="339"/>
      <c r="B140" s="339"/>
      <c r="C140" s="955" t="s">
        <v>388</v>
      </c>
      <c r="D140" s="956">
        <v>101910.80296000002</v>
      </c>
      <c r="E140" s="417">
        <v>0</v>
      </c>
      <c r="F140" s="417">
        <v>101910.80296000002</v>
      </c>
      <c r="G140" s="417">
        <v>53.289290000000001</v>
      </c>
      <c r="H140" s="417">
        <v>0.11073000000000001</v>
      </c>
      <c r="I140" s="417">
        <v>53.400019999999998</v>
      </c>
      <c r="J140" s="417">
        <v>4612.9437200000011</v>
      </c>
      <c r="K140" s="417">
        <v>97.537850000000006</v>
      </c>
      <c r="L140" s="417">
        <v>4710.4815699999999</v>
      </c>
      <c r="M140" s="417">
        <v>6248.5736999999999</v>
      </c>
      <c r="N140" s="417">
        <v>190.80697000000001</v>
      </c>
      <c r="O140" s="417">
        <v>6439.3806699999996</v>
      </c>
      <c r="P140" s="417">
        <v>10914.806710000001</v>
      </c>
      <c r="Q140" s="417">
        <v>288.45555000000002</v>
      </c>
      <c r="R140" s="957">
        <v>11203.26226</v>
      </c>
    </row>
    <row r="141" spans="1:18">
      <c r="A141" s="339"/>
      <c r="B141" s="339"/>
      <c r="C141" s="955" t="s">
        <v>252</v>
      </c>
      <c r="D141" s="956">
        <v>7011412.8847300019</v>
      </c>
      <c r="E141" s="417">
        <v>1457501.2286400006</v>
      </c>
      <c r="F141" s="417">
        <v>8468914.1133699976</v>
      </c>
      <c r="G141" s="417">
        <v>1240479.5038199998</v>
      </c>
      <c r="H141" s="417">
        <v>743013.47368000017</v>
      </c>
      <c r="I141" s="417">
        <v>1983492.9774999998</v>
      </c>
      <c r="J141" s="417">
        <v>2225323.7336299997</v>
      </c>
      <c r="K141" s="417">
        <v>1191651.1273900003</v>
      </c>
      <c r="L141" s="417">
        <v>3416974.8610200007</v>
      </c>
      <c r="M141" s="417">
        <v>1216039.9626399998</v>
      </c>
      <c r="N141" s="417">
        <v>612386.96882999979</v>
      </c>
      <c r="O141" s="417">
        <v>1828426.93147</v>
      </c>
      <c r="P141" s="417">
        <v>4681843.2000899995</v>
      </c>
      <c r="Q141" s="417">
        <v>2547051.5698999991</v>
      </c>
      <c r="R141" s="957">
        <v>7228894.7699899999</v>
      </c>
    </row>
    <row r="142" spans="1:18">
      <c r="A142" s="339"/>
      <c r="B142" s="339"/>
      <c r="C142" s="955" t="s">
        <v>389</v>
      </c>
      <c r="D142" s="956">
        <v>31192.050420000003</v>
      </c>
      <c r="E142" s="417">
        <v>0</v>
      </c>
      <c r="F142" s="417">
        <v>31192.050420000003</v>
      </c>
      <c r="G142" s="417">
        <v>0</v>
      </c>
      <c r="H142" s="417">
        <v>0</v>
      </c>
      <c r="I142" s="417">
        <v>0</v>
      </c>
      <c r="J142" s="417">
        <v>1685.0231899999999</v>
      </c>
      <c r="K142" s="417">
        <v>123.50214</v>
      </c>
      <c r="L142" s="417">
        <v>1808.5253300000002</v>
      </c>
      <c r="M142" s="417">
        <v>1661.11319</v>
      </c>
      <c r="N142" s="417">
        <v>75.947649999999996</v>
      </c>
      <c r="O142" s="417">
        <v>1737.0608400000001</v>
      </c>
      <c r="P142" s="417">
        <v>3346.1363799999999</v>
      </c>
      <c r="Q142" s="417">
        <v>199.44978999999998</v>
      </c>
      <c r="R142" s="957">
        <v>3545.58617</v>
      </c>
    </row>
    <row r="143" spans="1:18">
      <c r="A143" s="339"/>
      <c r="B143" s="334" t="s">
        <v>390</v>
      </c>
      <c r="C143" s="334" t="s">
        <v>390</v>
      </c>
      <c r="D143" s="951">
        <v>57906.795429999998</v>
      </c>
      <c r="E143" s="952">
        <v>0</v>
      </c>
      <c r="F143" s="952">
        <v>57906.795429999998</v>
      </c>
      <c r="G143" s="952">
        <v>0</v>
      </c>
      <c r="H143" s="952">
        <v>0</v>
      </c>
      <c r="I143" s="952">
        <v>0</v>
      </c>
      <c r="J143" s="952">
        <v>2229.6824200000001</v>
      </c>
      <c r="K143" s="952">
        <v>73.285780000000003</v>
      </c>
      <c r="L143" s="952">
        <v>2302.9682000000003</v>
      </c>
      <c r="M143" s="952">
        <v>2296.0107499999999</v>
      </c>
      <c r="N143" s="952">
        <v>7.6599599999999999</v>
      </c>
      <c r="O143" s="952">
        <v>2303.6707099999999</v>
      </c>
      <c r="P143" s="952">
        <v>4525.6931699999996</v>
      </c>
      <c r="Q143" s="952">
        <v>80.945740000000001</v>
      </c>
      <c r="R143" s="953">
        <v>4606.6389100000006</v>
      </c>
    </row>
    <row r="144" spans="1:18">
      <c r="A144" s="339"/>
      <c r="B144" s="334" t="s">
        <v>254</v>
      </c>
      <c r="C144" s="334" t="s">
        <v>254</v>
      </c>
      <c r="D144" s="951">
        <v>153074.98593999998</v>
      </c>
      <c r="E144" s="952">
        <v>2838.31477</v>
      </c>
      <c r="F144" s="952">
        <v>155913.30071000001</v>
      </c>
      <c r="G144" s="952">
        <v>18989.747820000001</v>
      </c>
      <c r="H144" s="952">
        <v>2196.4593799999998</v>
      </c>
      <c r="I144" s="952">
        <v>21186.207200000001</v>
      </c>
      <c r="J144" s="952">
        <v>75176.179340000002</v>
      </c>
      <c r="K144" s="952">
        <v>16992.934850000001</v>
      </c>
      <c r="L144" s="952">
        <v>92169.114189999993</v>
      </c>
      <c r="M144" s="952">
        <v>32954.200409999998</v>
      </c>
      <c r="N144" s="952">
        <v>11007.939390000001</v>
      </c>
      <c r="O144" s="952">
        <v>43962.139799999997</v>
      </c>
      <c r="P144" s="952">
        <v>127120.12757</v>
      </c>
      <c r="Q144" s="952">
        <v>30197.333620000001</v>
      </c>
      <c r="R144" s="953">
        <v>157317.46119</v>
      </c>
    </row>
    <row r="145" spans="1:18">
      <c r="A145" s="339"/>
      <c r="B145" s="334" t="s">
        <v>391</v>
      </c>
      <c r="C145" s="334" t="s">
        <v>391</v>
      </c>
      <c r="D145" s="951">
        <v>15000.75632</v>
      </c>
      <c r="E145" s="952">
        <v>0</v>
      </c>
      <c r="F145" s="952">
        <v>15000.75632</v>
      </c>
      <c r="G145" s="952">
        <v>0</v>
      </c>
      <c r="H145" s="952">
        <v>0</v>
      </c>
      <c r="I145" s="952">
        <v>0</v>
      </c>
      <c r="J145" s="952">
        <v>749.17392000000007</v>
      </c>
      <c r="K145" s="952">
        <v>15.860010000000001</v>
      </c>
      <c r="L145" s="952">
        <v>765.03393000000005</v>
      </c>
      <c r="M145" s="952">
        <v>939.61967000000004</v>
      </c>
      <c r="N145" s="952">
        <v>57.190649999999998</v>
      </c>
      <c r="O145" s="952">
        <v>996.81031999999993</v>
      </c>
      <c r="P145" s="952">
        <v>1688.79359</v>
      </c>
      <c r="Q145" s="952">
        <v>73.050660000000008</v>
      </c>
      <c r="R145" s="953">
        <v>1761.8442500000001</v>
      </c>
    </row>
    <row r="146" spans="1:18">
      <c r="A146" s="339"/>
      <c r="B146" s="334" t="s">
        <v>322</v>
      </c>
      <c r="C146" s="334" t="s">
        <v>323</v>
      </c>
      <c r="D146" s="951">
        <v>2127.4290499999997</v>
      </c>
      <c r="E146" s="952">
        <v>0.47376000000000001</v>
      </c>
      <c r="F146" s="952">
        <v>2127.90281</v>
      </c>
      <c r="G146" s="952">
        <v>6515.0750599999992</v>
      </c>
      <c r="H146" s="952">
        <v>593.00630000000001</v>
      </c>
      <c r="I146" s="952">
        <v>7108.0813600000001</v>
      </c>
      <c r="J146" s="952">
        <v>117624.80394</v>
      </c>
      <c r="K146" s="952">
        <v>12932.9141</v>
      </c>
      <c r="L146" s="952">
        <v>130557.71804000001</v>
      </c>
      <c r="M146" s="952">
        <v>32652.97205</v>
      </c>
      <c r="N146" s="952">
        <v>492.02546000000001</v>
      </c>
      <c r="O146" s="952">
        <v>33144.997510000001</v>
      </c>
      <c r="P146" s="952">
        <v>156792.85105</v>
      </c>
      <c r="Q146" s="952">
        <v>14017.945860000002</v>
      </c>
      <c r="R146" s="953">
        <v>170810.79691</v>
      </c>
    </row>
    <row r="147" spans="1:18">
      <c r="A147" s="334" t="s">
        <v>948</v>
      </c>
      <c r="B147" s="954"/>
      <c r="C147" s="954"/>
      <c r="D147" s="951">
        <v>7960218.5849000011</v>
      </c>
      <c r="E147" s="952">
        <v>1462585.6547600005</v>
      </c>
      <c r="F147" s="952">
        <v>9422804.2396599967</v>
      </c>
      <c r="G147" s="952">
        <v>1328120.0822599996</v>
      </c>
      <c r="H147" s="952">
        <v>754667.78005000018</v>
      </c>
      <c r="I147" s="952">
        <v>2082787.8623099998</v>
      </c>
      <c r="J147" s="952">
        <v>2674003.4592600004</v>
      </c>
      <c r="K147" s="952">
        <v>1254881.0157900001</v>
      </c>
      <c r="L147" s="952">
        <v>3928884.47505</v>
      </c>
      <c r="M147" s="952">
        <v>1338732.4869900001</v>
      </c>
      <c r="N147" s="952">
        <v>627277.08209999977</v>
      </c>
      <c r="O147" s="952">
        <v>1966009.5690899999</v>
      </c>
      <c r="P147" s="952">
        <v>5340856.0285099996</v>
      </c>
      <c r="Q147" s="952">
        <v>2636825.8779399986</v>
      </c>
      <c r="R147" s="953">
        <v>7977681.9064499987</v>
      </c>
    </row>
    <row r="148" spans="1:18">
      <c r="A148" s="334" t="s">
        <v>15</v>
      </c>
      <c r="B148" s="334" t="s">
        <v>255</v>
      </c>
      <c r="C148" s="334" t="s">
        <v>392</v>
      </c>
      <c r="D148" s="951">
        <v>27524.980370000001</v>
      </c>
      <c r="E148" s="952">
        <v>0</v>
      </c>
      <c r="F148" s="952">
        <v>27524.980370000001</v>
      </c>
      <c r="G148" s="952">
        <v>0</v>
      </c>
      <c r="H148" s="952">
        <v>0</v>
      </c>
      <c r="I148" s="952">
        <v>0</v>
      </c>
      <c r="J148" s="952">
        <v>1102.4028400000002</v>
      </c>
      <c r="K148" s="952">
        <v>13.654129999999999</v>
      </c>
      <c r="L148" s="952">
        <v>1116.0569699999999</v>
      </c>
      <c r="M148" s="952">
        <v>1178.5769299999999</v>
      </c>
      <c r="N148" s="952">
        <v>0</v>
      </c>
      <c r="O148" s="952">
        <v>1178.5769299999999</v>
      </c>
      <c r="P148" s="952">
        <v>2280.9797699999999</v>
      </c>
      <c r="Q148" s="952">
        <v>13.654129999999999</v>
      </c>
      <c r="R148" s="953">
        <v>2294.6338999999998</v>
      </c>
    </row>
    <row r="149" spans="1:18">
      <c r="A149" s="339"/>
      <c r="B149" s="339"/>
      <c r="C149" s="955" t="s">
        <v>255</v>
      </c>
      <c r="D149" s="956">
        <v>4425894.3361</v>
      </c>
      <c r="E149" s="417">
        <v>584594.42694000003</v>
      </c>
      <c r="F149" s="417">
        <v>5010488.7630400006</v>
      </c>
      <c r="G149" s="417">
        <v>529527.52123000007</v>
      </c>
      <c r="H149" s="417">
        <v>243497.55524999998</v>
      </c>
      <c r="I149" s="417">
        <v>773025.07648000005</v>
      </c>
      <c r="J149" s="417">
        <v>1105359.4287300003</v>
      </c>
      <c r="K149" s="417">
        <v>423872.85846999998</v>
      </c>
      <c r="L149" s="417">
        <v>1529232.2871999999</v>
      </c>
      <c r="M149" s="417">
        <v>546072.10247000004</v>
      </c>
      <c r="N149" s="417">
        <v>311883.25473000004</v>
      </c>
      <c r="O149" s="417">
        <v>857955.35720000009</v>
      </c>
      <c r="P149" s="417">
        <v>2180959.0524299997</v>
      </c>
      <c r="Q149" s="417">
        <v>979253.66845</v>
      </c>
      <c r="R149" s="957">
        <v>3160212.7208800004</v>
      </c>
    </row>
    <row r="150" spans="1:18">
      <c r="A150" s="339"/>
      <c r="B150" s="339"/>
      <c r="C150" s="955" t="s">
        <v>256</v>
      </c>
      <c r="D150" s="956">
        <v>237113.53965999998</v>
      </c>
      <c r="E150" s="417">
        <v>10861.52275</v>
      </c>
      <c r="F150" s="417">
        <v>247975.06241000001</v>
      </c>
      <c r="G150" s="417">
        <v>36985.519049999995</v>
      </c>
      <c r="H150" s="417">
        <v>6979.88184</v>
      </c>
      <c r="I150" s="417">
        <v>43965.400889999997</v>
      </c>
      <c r="J150" s="417">
        <v>55277.209790000001</v>
      </c>
      <c r="K150" s="417">
        <v>6657.3466799999997</v>
      </c>
      <c r="L150" s="417">
        <v>61934.556469999989</v>
      </c>
      <c r="M150" s="417">
        <v>13728.276460000001</v>
      </c>
      <c r="N150" s="417">
        <v>1801.9593799999998</v>
      </c>
      <c r="O150" s="417">
        <v>15530.235839999999</v>
      </c>
      <c r="P150" s="417">
        <v>105991.00529999998</v>
      </c>
      <c r="Q150" s="417">
        <v>15439.187899999999</v>
      </c>
      <c r="R150" s="957">
        <v>121430.19320000002</v>
      </c>
    </row>
    <row r="151" spans="1:18">
      <c r="A151" s="339"/>
      <c r="B151" s="339"/>
      <c r="C151" s="955" t="s">
        <v>56</v>
      </c>
      <c r="D151" s="956">
        <v>63456.663710000001</v>
      </c>
      <c r="E151" s="417">
        <v>0</v>
      </c>
      <c r="F151" s="417">
        <v>63456.663710000001</v>
      </c>
      <c r="G151" s="417">
        <v>4.6600000000000001E-3</v>
      </c>
      <c r="H151" s="417">
        <v>0</v>
      </c>
      <c r="I151" s="417">
        <v>4.6600000000000001E-3</v>
      </c>
      <c r="J151" s="417">
        <v>2087.9494500000001</v>
      </c>
      <c r="K151" s="417">
        <v>45.266400000000004</v>
      </c>
      <c r="L151" s="417">
        <v>2133.21585</v>
      </c>
      <c r="M151" s="417">
        <v>2048.14579</v>
      </c>
      <c r="N151" s="417">
        <v>7.2360500000000005</v>
      </c>
      <c r="O151" s="417">
        <v>2055.38184</v>
      </c>
      <c r="P151" s="417">
        <v>4136.0999000000002</v>
      </c>
      <c r="Q151" s="417">
        <v>52.502450000000003</v>
      </c>
      <c r="R151" s="957">
        <v>4188.6023500000001</v>
      </c>
    </row>
    <row r="152" spans="1:18">
      <c r="A152" s="339"/>
      <c r="B152" s="339"/>
      <c r="C152" s="955" t="s">
        <v>393</v>
      </c>
      <c r="D152" s="956">
        <v>26200.041870000001</v>
      </c>
      <c r="E152" s="417">
        <v>0</v>
      </c>
      <c r="F152" s="417">
        <v>26200.041870000001</v>
      </c>
      <c r="G152" s="417">
        <v>0</v>
      </c>
      <c r="H152" s="417">
        <v>0</v>
      </c>
      <c r="I152" s="417">
        <v>0</v>
      </c>
      <c r="J152" s="417">
        <v>281.44434999999999</v>
      </c>
      <c r="K152" s="417">
        <v>0.33920999999999996</v>
      </c>
      <c r="L152" s="417">
        <v>281.78356000000002</v>
      </c>
      <c r="M152" s="417">
        <v>210.20335</v>
      </c>
      <c r="N152" s="417">
        <v>0</v>
      </c>
      <c r="O152" s="417">
        <v>210.20335</v>
      </c>
      <c r="P152" s="417">
        <v>491.64769999999993</v>
      </c>
      <c r="Q152" s="417">
        <v>0.33920999999999996</v>
      </c>
      <c r="R152" s="957">
        <v>491.98690999999997</v>
      </c>
    </row>
    <row r="153" spans="1:18">
      <c r="A153" s="339"/>
      <c r="B153" s="339"/>
      <c r="C153" s="955" t="s">
        <v>394</v>
      </c>
      <c r="D153" s="956">
        <v>23523.03728</v>
      </c>
      <c r="E153" s="417">
        <v>0</v>
      </c>
      <c r="F153" s="417">
        <v>23523.03728</v>
      </c>
      <c r="G153" s="417">
        <v>0</v>
      </c>
      <c r="H153" s="417">
        <v>0</v>
      </c>
      <c r="I153" s="417">
        <v>0</v>
      </c>
      <c r="J153" s="417">
        <v>422.90825999999998</v>
      </c>
      <c r="K153" s="417">
        <v>0.48425000000000001</v>
      </c>
      <c r="L153" s="417">
        <v>423.39251000000002</v>
      </c>
      <c r="M153" s="417">
        <v>237.57165000000001</v>
      </c>
      <c r="N153" s="417">
        <v>0</v>
      </c>
      <c r="O153" s="417">
        <v>237.57165000000001</v>
      </c>
      <c r="P153" s="417">
        <v>660.47991000000002</v>
      </c>
      <c r="Q153" s="417">
        <v>0.48425000000000001</v>
      </c>
      <c r="R153" s="957">
        <v>660.96415999999999</v>
      </c>
    </row>
    <row r="154" spans="1:18">
      <c r="A154" s="339"/>
      <c r="B154" s="339"/>
      <c r="C154" s="955" t="s">
        <v>395</v>
      </c>
      <c r="D154" s="956">
        <v>10449.592919999999</v>
      </c>
      <c r="E154" s="417">
        <v>0</v>
      </c>
      <c r="F154" s="417">
        <v>10449.592919999999</v>
      </c>
      <c r="G154" s="417">
        <v>0</v>
      </c>
      <c r="H154" s="417">
        <v>0</v>
      </c>
      <c r="I154" s="417">
        <v>0</v>
      </c>
      <c r="J154" s="417">
        <v>59.414660000000005</v>
      </c>
      <c r="K154" s="417">
        <v>1.477E-2</v>
      </c>
      <c r="L154" s="417">
        <v>59.429430000000004</v>
      </c>
      <c r="M154" s="417">
        <v>16.022819999999999</v>
      </c>
      <c r="N154" s="417">
        <v>0</v>
      </c>
      <c r="O154" s="417">
        <v>16.022819999999999</v>
      </c>
      <c r="P154" s="417">
        <v>75.437480000000008</v>
      </c>
      <c r="Q154" s="417">
        <v>1.477E-2</v>
      </c>
      <c r="R154" s="957">
        <v>75.452250000000006</v>
      </c>
    </row>
    <row r="155" spans="1:18">
      <c r="A155" s="339"/>
      <c r="B155" s="339"/>
      <c r="C155" s="955" t="s">
        <v>396</v>
      </c>
      <c r="D155" s="956">
        <v>13372.013199999999</v>
      </c>
      <c r="E155" s="417">
        <v>0</v>
      </c>
      <c r="F155" s="417">
        <v>13372.013199999999</v>
      </c>
      <c r="G155" s="417">
        <v>0</v>
      </c>
      <c r="H155" s="417">
        <v>0</v>
      </c>
      <c r="I155" s="417">
        <v>0</v>
      </c>
      <c r="J155" s="417">
        <v>277.84459999999996</v>
      </c>
      <c r="K155" s="417">
        <v>8.0600000000000012E-3</v>
      </c>
      <c r="L155" s="417">
        <v>277.85265999999996</v>
      </c>
      <c r="M155" s="417">
        <v>117.2621</v>
      </c>
      <c r="N155" s="417">
        <v>0</v>
      </c>
      <c r="O155" s="417">
        <v>117.2621</v>
      </c>
      <c r="P155" s="417">
        <v>395.10669999999993</v>
      </c>
      <c r="Q155" s="417">
        <v>8.0600000000000012E-3</v>
      </c>
      <c r="R155" s="957">
        <v>395.11475999999999</v>
      </c>
    </row>
    <row r="156" spans="1:18">
      <c r="A156" s="339"/>
      <c r="B156" s="334" t="s">
        <v>15</v>
      </c>
      <c r="C156" s="334" t="s">
        <v>15</v>
      </c>
      <c r="D156" s="951">
        <v>220246.21229</v>
      </c>
      <c r="E156" s="952">
        <v>1162.35817</v>
      </c>
      <c r="F156" s="952">
        <v>221408.57046000002</v>
      </c>
      <c r="G156" s="952">
        <v>17162.868129999999</v>
      </c>
      <c r="H156" s="952">
        <v>9831.8587299999999</v>
      </c>
      <c r="I156" s="952">
        <v>26994.726859999999</v>
      </c>
      <c r="J156" s="952">
        <v>75834.455589999998</v>
      </c>
      <c r="K156" s="952">
        <v>19612.745460000002</v>
      </c>
      <c r="L156" s="952">
        <v>95447.201050000018</v>
      </c>
      <c r="M156" s="952">
        <v>15968.63341</v>
      </c>
      <c r="N156" s="952">
        <v>3588.6099100000001</v>
      </c>
      <c r="O156" s="952">
        <v>19557.243320000001</v>
      </c>
      <c r="P156" s="952">
        <v>108965.95713</v>
      </c>
      <c r="Q156" s="952">
        <v>33033.214100000005</v>
      </c>
      <c r="R156" s="953">
        <v>141999.17123000001</v>
      </c>
    </row>
    <row r="157" spans="1:18">
      <c r="A157" s="339"/>
      <c r="B157" s="339"/>
      <c r="C157" s="955" t="s">
        <v>397</v>
      </c>
      <c r="D157" s="956">
        <v>60935.123329999995</v>
      </c>
      <c r="E157" s="417">
        <v>0</v>
      </c>
      <c r="F157" s="417">
        <v>60935.123329999995</v>
      </c>
      <c r="G157" s="417">
        <v>0.26880999999999999</v>
      </c>
      <c r="H157" s="417">
        <v>0.60502</v>
      </c>
      <c r="I157" s="417">
        <v>0.87383</v>
      </c>
      <c r="J157" s="417">
        <v>933.50504000000001</v>
      </c>
      <c r="K157" s="417">
        <v>2.0114700000000001</v>
      </c>
      <c r="L157" s="417">
        <v>935.51651000000004</v>
      </c>
      <c r="M157" s="417">
        <v>1032.75299</v>
      </c>
      <c r="N157" s="417">
        <v>0</v>
      </c>
      <c r="O157" s="417">
        <v>1032.75299</v>
      </c>
      <c r="P157" s="417">
        <v>1966.52684</v>
      </c>
      <c r="Q157" s="417">
        <v>2.6164899999999998</v>
      </c>
      <c r="R157" s="957">
        <v>1969.1433300000001</v>
      </c>
    </row>
    <row r="158" spans="1:18">
      <c r="A158" s="339"/>
      <c r="B158" s="339"/>
      <c r="C158" s="955" t="s">
        <v>398</v>
      </c>
      <c r="D158" s="956">
        <v>23024.164079999999</v>
      </c>
      <c r="E158" s="417">
        <v>0</v>
      </c>
      <c r="F158" s="417">
        <v>23024.164079999999</v>
      </c>
      <c r="G158" s="417">
        <v>0</v>
      </c>
      <c r="H158" s="417">
        <v>0</v>
      </c>
      <c r="I158" s="417">
        <v>0</v>
      </c>
      <c r="J158" s="417">
        <v>480.32496999999995</v>
      </c>
      <c r="K158" s="417">
        <v>46.075839999999999</v>
      </c>
      <c r="L158" s="417">
        <v>526.40081000000009</v>
      </c>
      <c r="M158" s="417">
        <v>280.12915000000004</v>
      </c>
      <c r="N158" s="417">
        <v>0</v>
      </c>
      <c r="O158" s="417">
        <v>280.12915000000004</v>
      </c>
      <c r="P158" s="417">
        <v>760.45411999999999</v>
      </c>
      <c r="Q158" s="417">
        <v>46.075839999999999</v>
      </c>
      <c r="R158" s="957">
        <v>806.52995999999996</v>
      </c>
    </row>
    <row r="159" spans="1:18">
      <c r="A159" s="339"/>
      <c r="B159" s="339"/>
      <c r="C159" s="955" t="s">
        <v>399</v>
      </c>
      <c r="D159" s="956">
        <v>85471.721310000008</v>
      </c>
      <c r="E159" s="417">
        <v>0</v>
      </c>
      <c r="F159" s="417">
        <v>85471.721310000008</v>
      </c>
      <c r="G159" s="417">
        <v>0</v>
      </c>
      <c r="H159" s="417">
        <v>0</v>
      </c>
      <c r="I159" s="417">
        <v>0</v>
      </c>
      <c r="J159" s="417">
        <v>1356.95209</v>
      </c>
      <c r="K159" s="417">
        <v>4.7055899999999999</v>
      </c>
      <c r="L159" s="417">
        <v>1361.65768</v>
      </c>
      <c r="M159" s="417">
        <v>860.42979000000003</v>
      </c>
      <c r="N159" s="417">
        <v>0</v>
      </c>
      <c r="O159" s="417">
        <v>860.42979000000003</v>
      </c>
      <c r="P159" s="417">
        <v>2217.3818799999999</v>
      </c>
      <c r="Q159" s="417">
        <v>4.7055899999999999</v>
      </c>
      <c r="R159" s="957">
        <v>2222.0874700000004</v>
      </c>
    </row>
    <row r="160" spans="1:18">
      <c r="A160" s="339"/>
      <c r="B160" s="339"/>
      <c r="C160" s="955" t="s">
        <v>400</v>
      </c>
      <c r="D160" s="956">
        <v>73659.532290000003</v>
      </c>
      <c r="E160" s="417">
        <v>0</v>
      </c>
      <c r="F160" s="417">
        <v>73659.532290000003</v>
      </c>
      <c r="G160" s="417">
        <v>0</v>
      </c>
      <c r="H160" s="417">
        <v>0</v>
      </c>
      <c r="I160" s="417">
        <v>0</v>
      </c>
      <c r="J160" s="417">
        <v>630.173</v>
      </c>
      <c r="K160" s="417">
        <v>39.996410000000004</v>
      </c>
      <c r="L160" s="417">
        <v>670.16941000000008</v>
      </c>
      <c r="M160" s="417">
        <v>920.84100999999998</v>
      </c>
      <c r="N160" s="417">
        <v>0</v>
      </c>
      <c r="O160" s="417">
        <v>920.84100999999998</v>
      </c>
      <c r="P160" s="417">
        <v>1551.0140100000001</v>
      </c>
      <c r="Q160" s="417">
        <v>39.996410000000004</v>
      </c>
      <c r="R160" s="957">
        <v>1591.0104199999998</v>
      </c>
    </row>
    <row r="161" spans="1:18">
      <c r="A161" s="339"/>
      <c r="B161" s="334" t="s">
        <v>401</v>
      </c>
      <c r="C161" s="334" t="s">
        <v>401</v>
      </c>
      <c r="D161" s="951">
        <v>30951.36895</v>
      </c>
      <c r="E161" s="952">
        <v>0</v>
      </c>
      <c r="F161" s="952">
        <v>30951.36895</v>
      </c>
      <c r="G161" s="952">
        <v>0.70289000000000001</v>
      </c>
      <c r="H161" s="952">
        <v>0</v>
      </c>
      <c r="I161" s="952">
        <v>0.70289000000000001</v>
      </c>
      <c r="J161" s="952">
        <v>1770.0771100000002</v>
      </c>
      <c r="K161" s="952">
        <v>63.620899999999999</v>
      </c>
      <c r="L161" s="952">
        <v>1833.6980100000001</v>
      </c>
      <c r="M161" s="952">
        <v>2033.71335</v>
      </c>
      <c r="N161" s="952">
        <v>0</v>
      </c>
      <c r="O161" s="952">
        <v>2033.71335</v>
      </c>
      <c r="P161" s="952">
        <v>3804.4933500000002</v>
      </c>
      <c r="Q161" s="952">
        <v>63.620899999999999</v>
      </c>
      <c r="R161" s="953">
        <v>3868.1142500000001</v>
      </c>
    </row>
    <row r="162" spans="1:18">
      <c r="A162" s="334" t="s">
        <v>949</v>
      </c>
      <c r="B162" s="954"/>
      <c r="C162" s="954"/>
      <c r="D162" s="951">
        <v>5321822.3273599995</v>
      </c>
      <c r="E162" s="952">
        <v>596618.30786000006</v>
      </c>
      <c r="F162" s="952">
        <v>5918440.6352200005</v>
      </c>
      <c r="G162" s="952">
        <v>583676.88476999989</v>
      </c>
      <c r="H162" s="952">
        <v>260309.90083999999</v>
      </c>
      <c r="I162" s="952">
        <v>843986.78561000002</v>
      </c>
      <c r="J162" s="952">
        <v>1245874.0904799998</v>
      </c>
      <c r="K162" s="952">
        <v>450359.12763999985</v>
      </c>
      <c r="L162" s="952">
        <v>1696233.2181199999</v>
      </c>
      <c r="M162" s="952">
        <v>584704.66126999992</v>
      </c>
      <c r="N162" s="952">
        <v>317281.06007000007</v>
      </c>
      <c r="O162" s="952">
        <v>901985.72134000016</v>
      </c>
      <c r="P162" s="952">
        <v>2414255.6365200002</v>
      </c>
      <c r="Q162" s="952">
        <v>1027950.0885500001</v>
      </c>
      <c r="R162" s="953">
        <v>3442205.7250700002</v>
      </c>
    </row>
    <row r="163" spans="1:18">
      <c r="A163" s="334" t="s">
        <v>16</v>
      </c>
      <c r="B163" s="334" t="s">
        <v>257</v>
      </c>
      <c r="C163" s="334" t="s">
        <v>257</v>
      </c>
      <c r="D163" s="951">
        <v>396912.47576999996</v>
      </c>
      <c r="E163" s="952">
        <v>9201.9065900000005</v>
      </c>
      <c r="F163" s="952">
        <v>406114.38235999999</v>
      </c>
      <c r="G163" s="952">
        <v>48250.641519999997</v>
      </c>
      <c r="H163" s="952">
        <v>13226.441999999999</v>
      </c>
      <c r="I163" s="952">
        <v>61477.083519999993</v>
      </c>
      <c r="J163" s="952">
        <v>203583.20663</v>
      </c>
      <c r="K163" s="952">
        <v>68426.845379999999</v>
      </c>
      <c r="L163" s="952">
        <v>272010.05200999998</v>
      </c>
      <c r="M163" s="952">
        <v>92366.744809999989</v>
      </c>
      <c r="N163" s="952">
        <v>38347.230130000004</v>
      </c>
      <c r="O163" s="952">
        <v>130713.97494000001</v>
      </c>
      <c r="P163" s="952">
        <v>344200.59295999998</v>
      </c>
      <c r="Q163" s="952">
        <v>120000.51751000001</v>
      </c>
      <c r="R163" s="953">
        <v>464201.11047000001</v>
      </c>
    </row>
    <row r="164" spans="1:18">
      <c r="A164" s="339"/>
      <c r="B164" s="334" t="s">
        <v>258</v>
      </c>
      <c r="C164" s="334" t="s">
        <v>383</v>
      </c>
      <c r="D164" s="951">
        <v>40615.904069999997</v>
      </c>
      <c r="E164" s="952">
        <v>0</v>
      </c>
      <c r="F164" s="952">
        <v>40615.904069999997</v>
      </c>
      <c r="G164" s="952">
        <v>5.6369999999999996E-2</v>
      </c>
      <c r="H164" s="952">
        <v>0</v>
      </c>
      <c r="I164" s="952">
        <v>5.6369999999999996E-2</v>
      </c>
      <c r="J164" s="952">
        <v>3168.5538300000003</v>
      </c>
      <c r="K164" s="952">
        <v>223.69671</v>
      </c>
      <c r="L164" s="952">
        <v>3392.25054</v>
      </c>
      <c r="M164" s="952">
        <v>1520.92166</v>
      </c>
      <c r="N164" s="952">
        <v>0</v>
      </c>
      <c r="O164" s="952">
        <v>1520.92166</v>
      </c>
      <c r="P164" s="952">
        <v>4689.5318600000001</v>
      </c>
      <c r="Q164" s="952">
        <v>223.69671</v>
      </c>
      <c r="R164" s="953">
        <v>4913.2285700000002</v>
      </c>
    </row>
    <row r="165" spans="1:18">
      <c r="A165" s="339"/>
      <c r="B165" s="339"/>
      <c r="C165" s="955" t="s">
        <v>259</v>
      </c>
      <c r="D165" s="956">
        <v>3.13673</v>
      </c>
      <c r="E165" s="417">
        <v>0.49936999999999998</v>
      </c>
      <c r="F165" s="417">
        <v>3.6360999999999999</v>
      </c>
      <c r="G165" s="417">
        <v>4769.3589299999994</v>
      </c>
      <c r="H165" s="417">
        <v>4367.3794500000004</v>
      </c>
      <c r="I165" s="417">
        <v>9136.7383800000007</v>
      </c>
      <c r="J165" s="417">
        <v>35974.209820000004</v>
      </c>
      <c r="K165" s="417">
        <v>5906.9358899999997</v>
      </c>
      <c r="L165" s="417">
        <v>41881.145710000004</v>
      </c>
      <c r="M165" s="417">
        <v>1010.96425</v>
      </c>
      <c r="N165" s="417">
        <v>14.323</v>
      </c>
      <c r="O165" s="417">
        <v>1025.2872500000001</v>
      </c>
      <c r="P165" s="417">
        <v>41754.533000000003</v>
      </c>
      <c r="Q165" s="417">
        <v>10288.63834</v>
      </c>
      <c r="R165" s="957">
        <v>52043.171340000001</v>
      </c>
    </row>
    <row r="166" spans="1:18">
      <c r="A166" s="339"/>
      <c r="B166" s="339"/>
      <c r="C166" s="955" t="s">
        <v>260</v>
      </c>
      <c r="D166" s="956">
        <v>116290.76505000002</v>
      </c>
      <c r="E166" s="417">
        <v>82.876790000000014</v>
      </c>
      <c r="F166" s="417">
        <v>116373.64184</v>
      </c>
      <c r="G166" s="417">
        <v>11387.87601</v>
      </c>
      <c r="H166" s="417">
        <v>161.63279999999997</v>
      </c>
      <c r="I166" s="417">
        <v>11549.508809999999</v>
      </c>
      <c r="J166" s="417">
        <v>51407.034380000005</v>
      </c>
      <c r="K166" s="417">
        <v>6722.6800899999998</v>
      </c>
      <c r="L166" s="417">
        <v>58129.714469999999</v>
      </c>
      <c r="M166" s="417">
        <v>13298.198559999999</v>
      </c>
      <c r="N166" s="417">
        <v>1560.6715399999998</v>
      </c>
      <c r="O166" s="417">
        <v>14858.870100000002</v>
      </c>
      <c r="P166" s="417">
        <v>76093.108949999994</v>
      </c>
      <c r="Q166" s="417">
        <v>8444.9844300000004</v>
      </c>
      <c r="R166" s="957">
        <v>84538.093379999991</v>
      </c>
    </row>
    <row r="167" spans="1:18">
      <c r="A167" s="339"/>
      <c r="B167" s="339"/>
      <c r="C167" s="955" t="s">
        <v>261</v>
      </c>
      <c r="D167" s="956">
        <v>403713.94443000009</v>
      </c>
      <c r="E167" s="417">
        <v>17532.909460000003</v>
      </c>
      <c r="F167" s="417">
        <v>421246.85389000003</v>
      </c>
      <c r="G167" s="417">
        <v>53543.398959999999</v>
      </c>
      <c r="H167" s="417">
        <v>18454.121070000001</v>
      </c>
      <c r="I167" s="417">
        <v>71997.52003</v>
      </c>
      <c r="J167" s="417">
        <v>166921.97809000005</v>
      </c>
      <c r="K167" s="417">
        <v>69512.188789999986</v>
      </c>
      <c r="L167" s="417">
        <v>236434.16687999998</v>
      </c>
      <c r="M167" s="417">
        <v>64706.174849999996</v>
      </c>
      <c r="N167" s="417">
        <v>21217.974599999998</v>
      </c>
      <c r="O167" s="417">
        <v>85924.149450000012</v>
      </c>
      <c r="P167" s="417">
        <v>285171.55190000002</v>
      </c>
      <c r="Q167" s="417">
        <v>109184.28445999998</v>
      </c>
      <c r="R167" s="957">
        <v>394355.83636000002</v>
      </c>
    </row>
    <row r="168" spans="1:18">
      <c r="A168" s="339"/>
      <c r="B168" s="339"/>
      <c r="C168" s="955" t="s">
        <v>262</v>
      </c>
      <c r="D168" s="956">
        <v>1.4456500000000001</v>
      </c>
      <c r="E168" s="417">
        <v>0.46251999999999999</v>
      </c>
      <c r="F168" s="417">
        <v>1.9081700000000001</v>
      </c>
      <c r="G168" s="417">
        <v>715.49149999999997</v>
      </c>
      <c r="H168" s="417">
        <v>1122.1608799999999</v>
      </c>
      <c r="I168" s="417">
        <v>1837.65238</v>
      </c>
      <c r="J168" s="417">
        <v>6154.8312100000003</v>
      </c>
      <c r="K168" s="417">
        <v>5868.1410800000003</v>
      </c>
      <c r="L168" s="417">
        <v>12022.97229</v>
      </c>
      <c r="M168" s="417">
        <v>94.82338</v>
      </c>
      <c r="N168" s="417">
        <v>0</v>
      </c>
      <c r="O168" s="417">
        <v>94.82338</v>
      </c>
      <c r="P168" s="417">
        <v>6965.1460900000002</v>
      </c>
      <c r="Q168" s="417">
        <v>6990.3019599999998</v>
      </c>
      <c r="R168" s="957">
        <v>13955.448050000001</v>
      </c>
    </row>
    <row r="169" spans="1:18">
      <c r="A169" s="339"/>
      <c r="B169" s="334" t="s">
        <v>263</v>
      </c>
      <c r="C169" s="334" t="s">
        <v>263</v>
      </c>
      <c r="D169" s="951">
        <v>310683.56844</v>
      </c>
      <c r="E169" s="952">
        <v>9373.0075199999992</v>
      </c>
      <c r="F169" s="952">
        <v>320056.57596000005</v>
      </c>
      <c r="G169" s="952">
        <v>40091.023239999995</v>
      </c>
      <c r="H169" s="952">
        <v>16297.19406</v>
      </c>
      <c r="I169" s="952">
        <v>56388.217299999997</v>
      </c>
      <c r="J169" s="952">
        <v>180962.40641</v>
      </c>
      <c r="K169" s="952">
        <v>70957.613249999995</v>
      </c>
      <c r="L169" s="952">
        <v>251920.01965999999</v>
      </c>
      <c r="M169" s="952">
        <v>85433.115330000001</v>
      </c>
      <c r="N169" s="952">
        <v>46926.310649999992</v>
      </c>
      <c r="O169" s="952">
        <v>132359.42598</v>
      </c>
      <c r="P169" s="952">
        <v>306486.54497999995</v>
      </c>
      <c r="Q169" s="952">
        <v>134181.11796</v>
      </c>
      <c r="R169" s="953">
        <v>440667.66294000001</v>
      </c>
    </row>
    <row r="170" spans="1:18">
      <c r="A170" s="339"/>
      <c r="B170" s="339"/>
      <c r="C170" s="955" t="s">
        <v>264</v>
      </c>
      <c r="D170" s="956">
        <v>57303.852899999998</v>
      </c>
      <c r="E170" s="417">
        <v>1730.4748100000002</v>
      </c>
      <c r="F170" s="417">
        <v>59034.32770999999</v>
      </c>
      <c r="G170" s="417">
        <v>12999.53096</v>
      </c>
      <c r="H170" s="417">
        <v>436.06141000000002</v>
      </c>
      <c r="I170" s="417">
        <v>13435.59237</v>
      </c>
      <c r="J170" s="417">
        <v>75589.384839999999</v>
      </c>
      <c r="K170" s="417">
        <v>15350.37925</v>
      </c>
      <c r="L170" s="417">
        <v>90939.764089999997</v>
      </c>
      <c r="M170" s="417">
        <v>29683.9872</v>
      </c>
      <c r="N170" s="417">
        <v>8053.342560000001</v>
      </c>
      <c r="O170" s="417">
        <v>37737.329760000001</v>
      </c>
      <c r="P170" s="417">
        <v>118272.90300000001</v>
      </c>
      <c r="Q170" s="417">
        <v>23839.783219999998</v>
      </c>
      <c r="R170" s="957">
        <v>142112.68622</v>
      </c>
    </row>
    <row r="171" spans="1:18">
      <c r="A171" s="339"/>
      <c r="B171" s="334" t="s">
        <v>265</v>
      </c>
      <c r="C171" s="334" t="s">
        <v>266</v>
      </c>
      <c r="D171" s="951">
        <v>732307.12786000001</v>
      </c>
      <c r="E171" s="952">
        <v>29492.655170000002</v>
      </c>
      <c r="F171" s="952">
        <v>761799.78302999993</v>
      </c>
      <c r="G171" s="952">
        <v>96996.775439999998</v>
      </c>
      <c r="H171" s="952">
        <v>25023.252899999999</v>
      </c>
      <c r="I171" s="952">
        <v>122020.02834</v>
      </c>
      <c r="J171" s="952">
        <v>339928.36525999999</v>
      </c>
      <c r="K171" s="952">
        <v>96611.493180000005</v>
      </c>
      <c r="L171" s="952">
        <v>436539.85843999998</v>
      </c>
      <c r="M171" s="952">
        <v>146504.24362999998</v>
      </c>
      <c r="N171" s="952">
        <v>46738.080609999997</v>
      </c>
      <c r="O171" s="952">
        <v>193242.32423999999</v>
      </c>
      <c r="P171" s="952">
        <v>583429.38433000003</v>
      </c>
      <c r="Q171" s="952">
        <v>168372.82669000002</v>
      </c>
      <c r="R171" s="953">
        <v>751802.21101999993</v>
      </c>
    </row>
    <row r="172" spans="1:18">
      <c r="A172" s="339"/>
      <c r="B172" s="334" t="s">
        <v>16</v>
      </c>
      <c r="C172" s="334" t="s">
        <v>267</v>
      </c>
      <c r="D172" s="951">
        <v>1412673.1819200001</v>
      </c>
      <c r="E172" s="952">
        <v>119307.82503000001</v>
      </c>
      <c r="F172" s="952">
        <v>1531981.0069500001</v>
      </c>
      <c r="G172" s="952">
        <v>185785.32136</v>
      </c>
      <c r="H172" s="952">
        <v>91358.346819999992</v>
      </c>
      <c r="I172" s="952">
        <v>277143.66817999992</v>
      </c>
      <c r="J172" s="952">
        <v>752887.64940999995</v>
      </c>
      <c r="K172" s="952">
        <v>282268.66604999994</v>
      </c>
      <c r="L172" s="952">
        <v>1035156.3154600002</v>
      </c>
      <c r="M172" s="952">
        <v>461051.41427000001</v>
      </c>
      <c r="N172" s="952">
        <v>203171.98173</v>
      </c>
      <c r="O172" s="952">
        <v>664223.39599999995</v>
      </c>
      <c r="P172" s="952">
        <v>1399724.3850399998</v>
      </c>
      <c r="Q172" s="952">
        <v>576798.99459999998</v>
      </c>
      <c r="R172" s="953">
        <v>1976523.3796400004</v>
      </c>
    </row>
    <row r="173" spans="1:18">
      <c r="A173" s="339"/>
      <c r="B173" s="339"/>
      <c r="C173" s="955" t="s">
        <v>74</v>
      </c>
      <c r="D173" s="956">
        <v>96816.574389999994</v>
      </c>
      <c r="E173" s="417">
        <v>1102.6117400000001</v>
      </c>
      <c r="F173" s="417">
        <v>97919.186130000002</v>
      </c>
      <c r="G173" s="417">
        <v>26724.68807</v>
      </c>
      <c r="H173" s="417">
        <v>14919.401079999998</v>
      </c>
      <c r="I173" s="417">
        <v>41644.08915</v>
      </c>
      <c r="J173" s="417">
        <v>131631.51548999999</v>
      </c>
      <c r="K173" s="417">
        <v>58405.717469999996</v>
      </c>
      <c r="L173" s="417">
        <v>190037.23295999996</v>
      </c>
      <c r="M173" s="417">
        <v>27453.179970000001</v>
      </c>
      <c r="N173" s="417">
        <v>12808.90445</v>
      </c>
      <c r="O173" s="417">
        <v>40262.084419999999</v>
      </c>
      <c r="P173" s="417">
        <v>185809.38353000002</v>
      </c>
      <c r="Q173" s="417">
        <v>86134.023000000016</v>
      </c>
      <c r="R173" s="957">
        <v>271943.40653000004</v>
      </c>
    </row>
    <row r="174" spans="1:18">
      <c r="A174" s="339"/>
      <c r="B174" s="339"/>
      <c r="C174" s="955" t="s">
        <v>73</v>
      </c>
      <c r="D174" s="956">
        <v>1195599.63598</v>
      </c>
      <c r="E174" s="417">
        <v>37405.484450000004</v>
      </c>
      <c r="F174" s="417">
        <v>1233005.1204299999</v>
      </c>
      <c r="G174" s="417">
        <v>213637.28076999998</v>
      </c>
      <c r="H174" s="417">
        <v>129499.98680999999</v>
      </c>
      <c r="I174" s="417">
        <v>343137.26758000004</v>
      </c>
      <c r="J174" s="417">
        <v>771857.19817999995</v>
      </c>
      <c r="K174" s="417">
        <v>274190.31268000003</v>
      </c>
      <c r="L174" s="417">
        <v>1046047.51086</v>
      </c>
      <c r="M174" s="417">
        <v>318922.14366999996</v>
      </c>
      <c r="N174" s="417">
        <v>82084.354550000004</v>
      </c>
      <c r="O174" s="417">
        <v>401006.49822000001</v>
      </c>
      <c r="P174" s="417">
        <v>1304416.6226199998</v>
      </c>
      <c r="Q174" s="417">
        <v>485774.65403999999</v>
      </c>
      <c r="R174" s="957">
        <v>1790191.2766599995</v>
      </c>
    </row>
    <row r="175" spans="1:18">
      <c r="A175" s="339"/>
      <c r="B175" s="339"/>
      <c r="C175" s="955" t="s">
        <v>268</v>
      </c>
      <c r="D175" s="956">
        <v>1750317.5693399999</v>
      </c>
      <c r="E175" s="417">
        <v>203411.91944999996</v>
      </c>
      <c r="F175" s="417">
        <v>1953729.4887900001</v>
      </c>
      <c r="G175" s="417">
        <v>339838.23873000016</v>
      </c>
      <c r="H175" s="417">
        <v>310081.51435000001</v>
      </c>
      <c r="I175" s="417">
        <v>649919.75308000029</v>
      </c>
      <c r="J175" s="417">
        <v>1222687.2099000001</v>
      </c>
      <c r="K175" s="417">
        <v>855227.97874000005</v>
      </c>
      <c r="L175" s="417">
        <v>2077915.1886400003</v>
      </c>
      <c r="M175" s="417">
        <v>1032563.45203</v>
      </c>
      <c r="N175" s="417">
        <v>527666.66445000004</v>
      </c>
      <c r="O175" s="417">
        <v>1560230.1164800003</v>
      </c>
      <c r="P175" s="417">
        <v>2595088.9006600003</v>
      </c>
      <c r="Q175" s="417">
        <v>1692976.15754</v>
      </c>
      <c r="R175" s="957">
        <v>4288065.0582000008</v>
      </c>
    </row>
    <row r="176" spans="1:18">
      <c r="A176" s="339"/>
      <c r="B176" s="339"/>
      <c r="C176" s="955" t="s">
        <v>78</v>
      </c>
      <c r="D176" s="956">
        <v>1847472.3093999994</v>
      </c>
      <c r="E176" s="417">
        <v>769503.04832000006</v>
      </c>
      <c r="F176" s="417">
        <v>2616975.3577200002</v>
      </c>
      <c r="G176" s="417">
        <v>1038615.3113600001</v>
      </c>
      <c r="H176" s="417">
        <v>1618925.8234600001</v>
      </c>
      <c r="I176" s="417">
        <v>2657541.1348200003</v>
      </c>
      <c r="J176" s="417">
        <v>1240124.8818299994</v>
      </c>
      <c r="K176" s="417">
        <v>1602618.0908599999</v>
      </c>
      <c r="L176" s="417">
        <v>2842742.9726900002</v>
      </c>
      <c r="M176" s="417">
        <v>10275880.325199997</v>
      </c>
      <c r="N176" s="417">
        <v>10276509.998899998</v>
      </c>
      <c r="O176" s="417">
        <v>20552390.324099999</v>
      </c>
      <c r="P176" s="417">
        <v>12554620.518389998</v>
      </c>
      <c r="Q176" s="417">
        <v>13498053.913220007</v>
      </c>
      <c r="R176" s="957">
        <v>26052674.431609996</v>
      </c>
    </row>
    <row r="177" spans="1:18">
      <c r="A177" s="339"/>
      <c r="B177" s="339"/>
      <c r="C177" s="955" t="s">
        <v>56</v>
      </c>
      <c r="D177" s="956">
        <v>6435630.6772400001</v>
      </c>
      <c r="E177" s="417">
        <v>2777472.91775</v>
      </c>
      <c r="F177" s="417">
        <v>9213103.5949900001</v>
      </c>
      <c r="G177" s="417">
        <v>5501518.6261900011</v>
      </c>
      <c r="H177" s="417">
        <v>3241440.6277099997</v>
      </c>
      <c r="I177" s="417">
        <v>8742959.253899999</v>
      </c>
      <c r="J177" s="417">
        <v>6522119.1887100013</v>
      </c>
      <c r="K177" s="417">
        <v>3034324.6776100006</v>
      </c>
      <c r="L177" s="417">
        <v>9556443.8663199972</v>
      </c>
      <c r="M177" s="417">
        <v>6568419.2733600009</v>
      </c>
      <c r="N177" s="417">
        <v>3368466.7744800001</v>
      </c>
      <c r="O177" s="417">
        <v>9936886.0478400029</v>
      </c>
      <c r="P177" s="417">
        <v>18592057.088259999</v>
      </c>
      <c r="Q177" s="417">
        <v>9644232.0798000004</v>
      </c>
      <c r="R177" s="957">
        <v>28236289.168060005</v>
      </c>
    </row>
    <row r="178" spans="1:18">
      <c r="A178" s="339"/>
      <c r="B178" s="339"/>
      <c r="C178" s="955" t="s">
        <v>16</v>
      </c>
      <c r="D178" s="956">
        <v>55321263.068600006</v>
      </c>
      <c r="E178" s="417">
        <v>28432695.154640008</v>
      </c>
      <c r="F178" s="417">
        <v>83753958.223240048</v>
      </c>
      <c r="G178" s="417">
        <v>8546246.7156799994</v>
      </c>
      <c r="H178" s="417">
        <v>5745773.7391899992</v>
      </c>
      <c r="I178" s="417">
        <v>14292020.454869997</v>
      </c>
      <c r="J178" s="417">
        <v>5094388.6066799955</v>
      </c>
      <c r="K178" s="417">
        <v>2752879.9237699993</v>
      </c>
      <c r="L178" s="417">
        <v>7847268.5304499995</v>
      </c>
      <c r="M178" s="417">
        <v>4142078.7888799999</v>
      </c>
      <c r="N178" s="417">
        <v>2367399.769379999</v>
      </c>
      <c r="O178" s="417">
        <v>6509478.5582600031</v>
      </c>
      <c r="P178" s="417">
        <v>17782714.111239992</v>
      </c>
      <c r="Q178" s="417">
        <v>10866053.432339998</v>
      </c>
      <c r="R178" s="957">
        <v>28648767.543579999</v>
      </c>
    </row>
    <row r="179" spans="1:18">
      <c r="A179" s="339"/>
      <c r="B179" s="339"/>
      <c r="C179" s="955" t="s">
        <v>57</v>
      </c>
      <c r="D179" s="956">
        <v>687575.37664999999</v>
      </c>
      <c r="E179" s="417">
        <v>58140.621920000005</v>
      </c>
      <c r="F179" s="417">
        <v>745715.99857000005</v>
      </c>
      <c r="G179" s="417">
        <v>249024.19074999998</v>
      </c>
      <c r="H179" s="417">
        <v>212706.38067999997</v>
      </c>
      <c r="I179" s="417">
        <v>461730.57143000007</v>
      </c>
      <c r="J179" s="417">
        <v>480933.30509000004</v>
      </c>
      <c r="K179" s="417">
        <v>352379.94857999997</v>
      </c>
      <c r="L179" s="417">
        <v>833313.25367000012</v>
      </c>
      <c r="M179" s="417">
        <v>249575.52225000001</v>
      </c>
      <c r="N179" s="417">
        <v>138068.03012000001</v>
      </c>
      <c r="O179" s="417">
        <v>387643.55236999999</v>
      </c>
      <c r="P179" s="417">
        <v>979533.01808999991</v>
      </c>
      <c r="Q179" s="417">
        <v>703154.35938000004</v>
      </c>
      <c r="R179" s="957">
        <v>1682687.3774699999</v>
      </c>
    </row>
    <row r="180" spans="1:18">
      <c r="A180" s="339"/>
      <c r="B180" s="339"/>
      <c r="C180" s="955" t="s">
        <v>58</v>
      </c>
      <c r="D180" s="956">
        <v>1377115.5863900001</v>
      </c>
      <c r="E180" s="417">
        <v>53032.950220000006</v>
      </c>
      <c r="F180" s="417">
        <v>1430148.5366099998</v>
      </c>
      <c r="G180" s="417">
        <v>340306.89035</v>
      </c>
      <c r="H180" s="417">
        <v>160458.59301999994</v>
      </c>
      <c r="I180" s="417">
        <v>500765.48337000003</v>
      </c>
      <c r="J180" s="417">
        <v>886941.07845999987</v>
      </c>
      <c r="K180" s="417">
        <v>446554.12397999992</v>
      </c>
      <c r="L180" s="417">
        <v>1333495.2024399999</v>
      </c>
      <c r="M180" s="417">
        <v>473672.07551</v>
      </c>
      <c r="N180" s="417">
        <v>135037.33196000001</v>
      </c>
      <c r="O180" s="417">
        <v>608709.40746999998</v>
      </c>
      <c r="P180" s="417">
        <v>1700920.0443199999</v>
      </c>
      <c r="Q180" s="417">
        <v>742050.04896000004</v>
      </c>
      <c r="R180" s="957">
        <v>2442970.0932799997</v>
      </c>
    </row>
    <row r="181" spans="1:18">
      <c r="A181" s="339"/>
      <c r="B181" s="339"/>
      <c r="C181" s="955" t="s">
        <v>269</v>
      </c>
      <c r="D181" s="956">
        <v>155286.49036000003</v>
      </c>
      <c r="E181" s="417">
        <v>2757.5293500000002</v>
      </c>
      <c r="F181" s="417">
        <v>158044.01971000002</v>
      </c>
      <c r="G181" s="417">
        <v>21522.821309999999</v>
      </c>
      <c r="H181" s="417">
        <v>5821.8746999999994</v>
      </c>
      <c r="I181" s="417">
        <v>27344.696010000003</v>
      </c>
      <c r="J181" s="417">
        <v>137281.68419999999</v>
      </c>
      <c r="K181" s="417">
        <v>67328.089100000012</v>
      </c>
      <c r="L181" s="417">
        <v>204609.77329999997</v>
      </c>
      <c r="M181" s="417">
        <v>77433.320609999995</v>
      </c>
      <c r="N181" s="417">
        <v>20587.107920000002</v>
      </c>
      <c r="O181" s="417">
        <v>98020.428530000005</v>
      </c>
      <c r="P181" s="417">
        <v>236237.82612000001</v>
      </c>
      <c r="Q181" s="417">
        <v>93737.071719999993</v>
      </c>
      <c r="R181" s="957">
        <v>329974.89783999999</v>
      </c>
    </row>
    <row r="182" spans="1:18">
      <c r="A182" s="339"/>
      <c r="B182" s="339"/>
      <c r="C182" s="955" t="s">
        <v>270</v>
      </c>
      <c r="D182" s="956">
        <v>269561.62052</v>
      </c>
      <c r="E182" s="417">
        <v>10637.03883</v>
      </c>
      <c r="F182" s="417">
        <v>280198.65935000003</v>
      </c>
      <c r="G182" s="417">
        <v>34672.485049999996</v>
      </c>
      <c r="H182" s="417">
        <v>23721.621369999997</v>
      </c>
      <c r="I182" s="417">
        <v>58394.106419999996</v>
      </c>
      <c r="J182" s="417">
        <v>159694.47193999999</v>
      </c>
      <c r="K182" s="417">
        <v>61592.639510000001</v>
      </c>
      <c r="L182" s="417">
        <v>221287.11145000003</v>
      </c>
      <c r="M182" s="417">
        <v>81305.75275</v>
      </c>
      <c r="N182" s="417">
        <v>25310.246609999998</v>
      </c>
      <c r="O182" s="417">
        <v>106615.99936000002</v>
      </c>
      <c r="P182" s="417">
        <v>275672.70973999996</v>
      </c>
      <c r="Q182" s="417">
        <v>110624.50748999999</v>
      </c>
      <c r="R182" s="957">
        <v>386297.21722999995</v>
      </c>
    </row>
    <row r="183" spans="1:18">
      <c r="A183" s="339"/>
      <c r="B183" s="339"/>
      <c r="C183" s="955" t="s">
        <v>271</v>
      </c>
      <c r="D183" s="956">
        <v>1363035.2256399998</v>
      </c>
      <c r="E183" s="417">
        <v>960126.13606000005</v>
      </c>
      <c r="F183" s="417">
        <v>2323161.3616999998</v>
      </c>
      <c r="G183" s="417">
        <v>535582.65733000007</v>
      </c>
      <c r="H183" s="417">
        <v>460437.53006000008</v>
      </c>
      <c r="I183" s="417">
        <v>996020.18738999986</v>
      </c>
      <c r="J183" s="417">
        <v>564427.18110000005</v>
      </c>
      <c r="K183" s="417">
        <v>698457.23652000003</v>
      </c>
      <c r="L183" s="417">
        <v>1262884.41762</v>
      </c>
      <c r="M183" s="417">
        <v>388714.04595</v>
      </c>
      <c r="N183" s="417">
        <v>277755.11839999998</v>
      </c>
      <c r="O183" s="417">
        <v>666469.16435000009</v>
      </c>
      <c r="P183" s="417">
        <v>1488723.8843800002</v>
      </c>
      <c r="Q183" s="417">
        <v>1436649.8849800003</v>
      </c>
      <c r="R183" s="957">
        <v>2925373.7693600003</v>
      </c>
    </row>
    <row r="184" spans="1:18">
      <c r="A184" s="339"/>
      <c r="B184" s="339"/>
      <c r="C184" s="955" t="s">
        <v>60</v>
      </c>
      <c r="D184" s="956">
        <v>15819033.168429999</v>
      </c>
      <c r="E184" s="417">
        <v>6940861.403169998</v>
      </c>
      <c r="F184" s="417">
        <v>22759894.571600005</v>
      </c>
      <c r="G184" s="417">
        <v>2543618.6663599997</v>
      </c>
      <c r="H184" s="417">
        <v>2673005.3925200002</v>
      </c>
      <c r="I184" s="417">
        <v>5216624.0588800004</v>
      </c>
      <c r="J184" s="417">
        <v>3382103.1747700004</v>
      </c>
      <c r="K184" s="417">
        <v>3499329.8475899999</v>
      </c>
      <c r="L184" s="417">
        <v>6881433.022359998</v>
      </c>
      <c r="M184" s="417">
        <v>5078014.3665299993</v>
      </c>
      <c r="N184" s="417">
        <v>3702628.0125499992</v>
      </c>
      <c r="O184" s="417">
        <v>8780642.3790799994</v>
      </c>
      <c r="P184" s="417">
        <v>11003736.207660004</v>
      </c>
      <c r="Q184" s="417">
        <v>9874963.2526600044</v>
      </c>
      <c r="R184" s="957">
        <v>20878699.460320003</v>
      </c>
    </row>
    <row r="185" spans="1:18">
      <c r="A185" s="339"/>
      <c r="B185" s="339"/>
      <c r="C185" s="955" t="s">
        <v>82</v>
      </c>
      <c r="D185" s="956">
        <v>462824.05984999996</v>
      </c>
      <c r="E185" s="417">
        <v>3923.0820099999996</v>
      </c>
      <c r="F185" s="417">
        <v>466747.14186000009</v>
      </c>
      <c r="G185" s="417">
        <v>71500.092739999993</v>
      </c>
      <c r="H185" s="417">
        <v>30637.219779999999</v>
      </c>
      <c r="I185" s="417">
        <v>102137.31251999999</v>
      </c>
      <c r="J185" s="417">
        <v>328649.01342999999</v>
      </c>
      <c r="K185" s="417">
        <v>92340.113330000007</v>
      </c>
      <c r="L185" s="417">
        <v>420989.12676000001</v>
      </c>
      <c r="M185" s="417">
        <v>148642.98628000001</v>
      </c>
      <c r="N185" s="417">
        <v>21836.265479999998</v>
      </c>
      <c r="O185" s="417">
        <v>170479.25176000001</v>
      </c>
      <c r="P185" s="417">
        <v>548792.09245</v>
      </c>
      <c r="Q185" s="417">
        <v>144813.59859000001</v>
      </c>
      <c r="R185" s="957">
        <v>693605.69103999995</v>
      </c>
    </row>
    <row r="186" spans="1:18">
      <c r="A186" s="339"/>
      <c r="B186" s="339"/>
      <c r="C186" s="955" t="s">
        <v>67</v>
      </c>
      <c r="D186" s="956">
        <v>4140023.9995399998</v>
      </c>
      <c r="E186" s="417">
        <v>295001.43530000001</v>
      </c>
      <c r="F186" s="417">
        <v>4435025.4348400012</v>
      </c>
      <c r="G186" s="417">
        <v>616197.86497</v>
      </c>
      <c r="H186" s="417">
        <v>486785.54208999989</v>
      </c>
      <c r="I186" s="417">
        <v>1102983.4070599999</v>
      </c>
      <c r="J186" s="417">
        <v>1428791.7371899998</v>
      </c>
      <c r="K186" s="417">
        <v>1487515.8787399998</v>
      </c>
      <c r="L186" s="417">
        <v>2916307.6159300003</v>
      </c>
      <c r="M186" s="417">
        <v>1756628.8897899999</v>
      </c>
      <c r="N186" s="417">
        <v>727367.09305999998</v>
      </c>
      <c r="O186" s="417">
        <v>2483995.9828500003</v>
      </c>
      <c r="P186" s="417">
        <v>3801618.4919499997</v>
      </c>
      <c r="Q186" s="417">
        <v>2701668.5138900005</v>
      </c>
      <c r="R186" s="957">
        <v>6503287.0058399998</v>
      </c>
    </row>
    <row r="187" spans="1:18">
      <c r="A187" s="339"/>
      <c r="B187" s="339"/>
      <c r="C187" s="955" t="s">
        <v>63</v>
      </c>
      <c r="D187" s="956">
        <v>78582976.174129993</v>
      </c>
      <c r="E187" s="417">
        <v>47461698.188109979</v>
      </c>
      <c r="F187" s="417">
        <v>126044674.36224</v>
      </c>
      <c r="G187" s="417">
        <v>24169236.767529998</v>
      </c>
      <c r="H187" s="417">
        <v>20854623.182960007</v>
      </c>
      <c r="I187" s="417">
        <v>45023859.95048999</v>
      </c>
      <c r="J187" s="417">
        <v>7242859.5575099997</v>
      </c>
      <c r="K187" s="417">
        <v>6190473.8201400014</v>
      </c>
      <c r="L187" s="417">
        <v>13433333.377650002</v>
      </c>
      <c r="M187" s="417">
        <v>23288885.707989991</v>
      </c>
      <c r="N187" s="417">
        <v>18331052.028810006</v>
      </c>
      <c r="O187" s="417">
        <v>41619937.736800015</v>
      </c>
      <c r="P187" s="417">
        <v>54700982.033029988</v>
      </c>
      <c r="Q187" s="417">
        <v>45376149.031909987</v>
      </c>
      <c r="R187" s="957">
        <v>100077131.06494001</v>
      </c>
    </row>
    <row r="188" spans="1:18">
      <c r="A188" s="339"/>
      <c r="B188" s="339"/>
      <c r="C188" s="955" t="s">
        <v>64</v>
      </c>
      <c r="D188" s="956">
        <v>1504815.72098</v>
      </c>
      <c r="E188" s="417">
        <v>102451.17010999998</v>
      </c>
      <c r="F188" s="417">
        <v>1607266.8910899998</v>
      </c>
      <c r="G188" s="417">
        <v>342221.32694000006</v>
      </c>
      <c r="H188" s="417">
        <v>187905.24406</v>
      </c>
      <c r="I188" s="417">
        <v>530126.57099999988</v>
      </c>
      <c r="J188" s="417">
        <v>1315545.47893</v>
      </c>
      <c r="K188" s="417">
        <v>464745.79336000007</v>
      </c>
      <c r="L188" s="417">
        <v>1780291.27229</v>
      </c>
      <c r="M188" s="417">
        <v>712636.26742999977</v>
      </c>
      <c r="N188" s="417">
        <v>166897.20278999995</v>
      </c>
      <c r="O188" s="417">
        <v>879533.47021999978</v>
      </c>
      <c r="P188" s="417">
        <v>2370403.0732999998</v>
      </c>
      <c r="Q188" s="417">
        <v>819548.24021000054</v>
      </c>
      <c r="R188" s="957">
        <v>3189951.3135100002</v>
      </c>
    </row>
    <row r="189" spans="1:18">
      <c r="A189" s="339"/>
      <c r="B189" s="339"/>
      <c r="C189" s="955" t="s">
        <v>84</v>
      </c>
      <c r="D189" s="956">
        <v>1146501.0343799999</v>
      </c>
      <c r="E189" s="417">
        <v>97526.666389999984</v>
      </c>
      <c r="F189" s="417">
        <v>1244027.7007700002</v>
      </c>
      <c r="G189" s="417">
        <v>123090.91686</v>
      </c>
      <c r="H189" s="417">
        <v>55767.260070000004</v>
      </c>
      <c r="I189" s="417">
        <v>178858.17692999999</v>
      </c>
      <c r="J189" s="417">
        <v>718407.31144000008</v>
      </c>
      <c r="K189" s="417">
        <v>273241.57371999993</v>
      </c>
      <c r="L189" s="417">
        <v>991648.88516000006</v>
      </c>
      <c r="M189" s="417">
        <v>514367.86528000009</v>
      </c>
      <c r="N189" s="417">
        <v>109839.07713000001</v>
      </c>
      <c r="O189" s="417">
        <v>624206.94241000002</v>
      </c>
      <c r="P189" s="417">
        <v>1355866.0935800003</v>
      </c>
      <c r="Q189" s="417">
        <v>438847.91091999999</v>
      </c>
      <c r="R189" s="957">
        <v>1794714.0045</v>
      </c>
    </row>
    <row r="190" spans="1:18">
      <c r="A190" s="339"/>
      <c r="B190" s="339"/>
      <c r="C190" s="955" t="s">
        <v>272</v>
      </c>
      <c r="D190" s="956">
        <v>956048.40511999989</v>
      </c>
      <c r="E190" s="417">
        <v>107875.83478999999</v>
      </c>
      <c r="F190" s="417">
        <v>1063924.23991</v>
      </c>
      <c r="G190" s="417">
        <v>288351.95934999996</v>
      </c>
      <c r="H190" s="417">
        <v>207737.39982000005</v>
      </c>
      <c r="I190" s="417">
        <v>496089.35917000001</v>
      </c>
      <c r="J190" s="417">
        <v>750585.53226000001</v>
      </c>
      <c r="K190" s="417">
        <v>420776.00906999991</v>
      </c>
      <c r="L190" s="417">
        <v>1171361.5413300002</v>
      </c>
      <c r="M190" s="417">
        <v>501787.62689999997</v>
      </c>
      <c r="N190" s="417">
        <v>199947.88082000005</v>
      </c>
      <c r="O190" s="417">
        <v>701735.50772000011</v>
      </c>
      <c r="P190" s="417">
        <v>1540725.1185099999</v>
      </c>
      <c r="Q190" s="417">
        <v>828461.28970999969</v>
      </c>
      <c r="R190" s="957">
        <v>2369186.4082200001</v>
      </c>
    </row>
    <row r="191" spans="1:18">
      <c r="A191" s="339"/>
      <c r="B191" s="339"/>
      <c r="C191" s="955" t="s">
        <v>68</v>
      </c>
      <c r="D191" s="956">
        <v>1912070.7639599999</v>
      </c>
      <c r="E191" s="417">
        <v>149049.89728000003</v>
      </c>
      <c r="F191" s="417">
        <v>2061120.6612399998</v>
      </c>
      <c r="G191" s="417">
        <v>269481.12553999998</v>
      </c>
      <c r="H191" s="417">
        <v>275069.56015000009</v>
      </c>
      <c r="I191" s="417">
        <v>544550.68568999995</v>
      </c>
      <c r="J191" s="417">
        <v>1132598.2461699999</v>
      </c>
      <c r="K191" s="417">
        <v>873724.14257999999</v>
      </c>
      <c r="L191" s="417">
        <v>2006322.3887500004</v>
      </c>
      <c r="M191" s="417">
        <v>1116761.44952</v>
      </c>
      <c r="N191" s="417">
        <v>500963.33273000008</v>
      </c>
      <c r="O191" s="417">
        <v>1617724.7822500004</v>
      </c>
      <c r="P191" s="417">
        <v>2518840.8212299999</v>
      </c>
      <c r="Q191" s="417">
        <v>1649757.0354600004</v>
      </c>
      <c r="R191" s="957">
        <v>4168597.8566900003</v>
      </c>
    </row>
    <row r="192" spans="1:18">
      <c r="A192" s="339"/>
      <c r="B192" s="339"/>
      <c r="C192" s="955" t="s">
        <v>83</v>
      </c>
      <c r="D192" s="956">
        <v>841239.41151999997</v>
      </c>
      <c r="E192" s="417">
        <v>106124.71012999998</v>
      </c>
      <c r="F192" s="417">
        <v>947364.12164999987</v>
      </c>
      <c r="G192" s="417">
        <v>352051.25952999998</v>
      </c>
      <c r="H192" s="417">
        <v>228851.45832000006</v>
      </c>
      <c r="I192" s="417">
        <v>580902.71785000013</v>
      </c>
      <c r="J192" s="417">
        <v>764746.51538999996</v>
      </c>
      <c r="K192" s="417">
        <v>325368.17439999996</v>
      </c>
      <c r="L192" s="417">
        <v>1090114.68979</v>
      </c>
      <c r="M192" s="417">
        <v>403968.57976000005</v>
      </c>
      <c r="N192" s="417">
        <v>151350.79326000001</v>
      </c>
      <c r="O192" s="417">
        <v>555319.37301999994</v>
      </c>
      <c r="P192" s="417">
        <v>1520766.3546800001</v>
      </c>
      <c r="Q192" s="417">
        <v>705570.42597999983</v>
      </c>
      <c r="R192" s="957">
        <v>2226336.7806600002</v>
      </c>
    </row>
    <row r="193" spans="1:18">
      <c r="A193" s="339"/>
      <c r="B193" s="339"/>
      <c r="C193" s="955" t="s">
        <v>69</v>
      </c>
      <c r="D193" s="956">
        <v>4848810.0922100004</v>
      </c>
      <c r="E193" s="417">
        <v>1453955.4163400005</v>
      </c>
      <c r="F193" s="417">
        <v>6302765.5085500013</v>
      </c>
      <c r="G193" s="417">
        <v>1492589.1654300003</v>
      </c>
      <c r="H193" s="417">
        <v>1730418.5033600002</v>
      </c>
      <c r="I193" s="417">
        <v>3223007.6687899991</v>
      </c>
      <c r="J193" s="417">
        <v>2824541.1476800004</v>
      </c>
      <c r="K193" s="417">
        <v>3770097.8923699986</v>
      </c>
      <c r="L193" s="417">
        <v>6594639.0400499962</v>
      </c>
      <c r="M193" s="417">
        <v>2412311.6356799998</v>
      </c>
      <c r="N193" s="417">
        <v>2133873.9166499996</v>
      </c>
      <c r="O193" s="417">
        <v>4546185.5523300003</v>
      </c>
      <c r="P193" s="417">
        <v>6729441.9487900026</v>
      </c>
      <c r="Q193" s="417">
        <v>7634390.31238</v>
      </c>
      <c r="R193" s="957">
        <v>14363832.261169996</v>
      </c>
    </row>
    <row r="194" spans="1:18">
      <c r="A194" s="339"/>
      <c r="B194" s="339"/>
      <c r="C194" s="955" t="s">
        <v>86</v>
      </c>
      <c r="D194" s="956">
        <v>699701.41997000005</v>
      </c>
      <c r="E194" s="417">
        <v>10202.83662</v>
      </c>
      <c r="F194" s="417">
        <v>709904.25659000012</v>
      </c>
      <c r="G194" s="417">
        <v>139515.25095999998</v>
      </c>
      <c r="H194" s="417">
        <v>35144.699540000001</v>
      </c>
      <c r="I194" s="417">
        <v>174659.95050000001</v>
      </c>
      <c r="J194" s="417">
        <v>559325.02960000001</v>
      </c>
      <c r="K194" s="417">
        <v>129808.25452000002</v>
      </c>
      <c r="L194" s="417">
        <v>689133.28411999985</v>
      </c>
      <c r="M194" s="417">
        <v>217251.41592999999</v>
      </c>
      <c r="N194" s="417">
        <v>25770.239380000003</v>
      </c>
      <c r="O194" s="417">
        <v>243021.65531</v>
      </c>
      <c r="P194" s="417">
        <v>916091.69648999977</v>
      </c>
      <c r="Q194" s="417">
        <v>190723.19343999997</v>
      </c>
      <c r="R194" s="957">
        <v>1106814.8899299998</v>
      </c>
    </row>
    <row r="195" spans="1:18">
      <c r="A195" s="339"/>
      <c r="B195" s="339"/>
      <c r="C195" s="955" t="s">
        <v>273</v>
      </c>
      <c r="D195" s="956">
        <v>429781.94844000007</v>
      </c>
      <c r="E195" s="417">
        <v>4649.2776300000005</v>
      </c>
      <c r="F195" s="417">
        <v>434431.22607000003</v>
      </c>
      <c r="G195" s="417">
        <v>41007.00740000001</v>
      </c>
      <c r="H195" s="417">
        <v>26437.816200000005</v>
      </c>
      <c r="I195" s="417">
        <v>67444.823600000003</v>
      </c>
      <c r="J195" s="417">
        <v>254053.44796000002</v>
      </c>
      <c r="K195" s="417">
        <v>64341.740920000004</v>
      </c>
      <c r="L195" s="417">
        <v>318395.18888000003</v>
      </c>
      <c r="M195" s="417">
        <v>161268.76540999999</v>
      </c>
      <c r="N195" s="417">
        <v>23197.487350000003</v>
      </c>
      <c r="O195" s="417">
        <v>184466.25276000003</v>
      </c>
      <c r="P195" s="417">
        <v>456329.22076999996</v>
      </c>
      <c r="Q195" s="417">
        <v>113977.04446999999</v>
      </c>
      <c r="R195" s="957">
        <v>570306.26523999998</v>
      </c>
    </row>
    <row r="196" spans="1:18">
      <c r="A196" s="339"/>
      <c r="B196" s="339"/>
      <c r="C196" s="955" t="s">
        <v>77</v>
      </c>
      <c r="D196" s="956">
        <v>1240831.7043299999</v>
      </c>
      <c r="E196" s="417">
        <v>425661.79051999998</v>
      </c>
      <c r="F196" s="417">
        <v>1666493.4948499999</v>
      </c>
      <c r="G196" s="417">
        <v>337878.17870000005</v>
      </c>
      <c r="H196" s="417">
        <v>177246.43187</v>
      </c>
      <c r="I196" s="417">
        <v>515124.61057000002</v>
      </c>
      <c r="J196" s="417">
        <v>924394.87301999959</v>
      </c>
      <c r="K196" s="417">
        <v>378413.97094999993</v>
      </c>
      <c r="L196" s="417">
        <v>1302808.8439699996</v>
      </c>
      <c r="M196" s="417">
        <v>621683.65098999988</v>
      </c>
      <c r="N196" s="417">
        <v>166819.13698000001</v>
      </c>
      <c r="O196" s="417">
        <v>788502.78797000006</v>
      </c>
      <c r="P196" s="417">
        <v>1883956.7027099994</v>
      </c>
      <c r="Q196" s="417">
        <v>722479.53980000014</v>
      </c>
      <c r="R196" s="957">
        <v>2606436.2425100002</v>
      </c>
    </row>
    <row r="197" spans="1:18">
      <c r="A197" s="339"/>
      <c r="B197" s="339"/>
      <c r="C197" s="955" t="s">
        <v>81</v>
      </c>
      <c r="D197" s="956">
        <v>156043.07945000002</v>
      </c>
      <c r="E197" s="417">
        <v>111.37005000000001</v>
      </c>
      <c r="F197" s="417">
        <v>156154.44949999999</v>
      </c>
      <c r="G197" s="417">
        <v>14913.293880000001</v>
      </c>
      <c r="H197" s="417">
        <v>5398.0489799999996</v>
      </c>
      <c r="I197" s="417">
        <v>20311.342860000001</v>
      </c>
      <c r="J197" s="417">
        <v>42844.385270000006</v>
      </c>
      <c r="K197" s="417">
        <v>19576.488699999998</v>
      </c>
      <c r="L197" s="417">
        <v>62420.873970000001</v>
      </c>
      <c r="M197" s="417">
        <v>10297.48907</v>
      </c>
      <c r="N197" s="417">
        <v>389.99928999999997</v>
      </c>
      <c r="O197" s="417">
        <v>10687.488359999999</v>
      </c>
      <c r="P197" s="417">
        <v>68055.168219999978</v>
      </c>
      <c r="Q197" s="417">
        <v>25364.536970000001</v>
      </c>
      <c r="R197" s="957">
        <v>93419.705189999993</v>
      </c>
    </row>
    <row r="198" spans="1:18">
      <c r="A198" s="339"/>
      <c r="B198" s="339"/>
      <c r="C198" s="955" t="s">
        <v>53</v>
      </c>
      <c r="D198" s="956">
        <v>528810.01728999999</v>
      </c>
      <c r="E198" s="417">
        <v>44707.832259999996</v>
      </c>
      <c r="F198" s="417">
        <v>573517.84954999993</v>
      </c>
      <c r="G198" s="417">
        <v>175582.88845</v>
      </c>
      <c r="H198" s="417">
        <v>101327.9157</v>
      </c>
      <c r="I198" s="417">
        <v>276910.80415000004</v>
      </c>
      <c r="J198" s="417">
        <v>412380.57793000003</v>
      </c>
      <c r="K198" s="417">
        <v>239730.70270999995</v>
      </c>
      <c r="L198" s="417">
        <v>652111.28064000001</v>
      </c>
      <c r="M198" s="417">
        <v>207066.41184000002</v>
      </c>
      <c r="N198" s="417">
        <v>91629.626079999987</v>
      </c>
      <c r="O198" s="417">
        <v>298696.03791999997</v>
      </c>
      <c r="P198" s="417">
        <v>795029.87822000007</v>
      </c>
      <c r="Q198" s="417">
        <v>432688.24449000007</v>
      </c>
      <c r="R198" s="957">
        <v>1227718.1227100003</v>
      </c>
    </row>
    <row r="199" spans="1:18">
      <c r="A199" s="339"/>
      <c r="B199" s="339"/>
      <c r="C199" s="955" t="s">
        <v>274</v>
      </c>
      <c r="D199" s="956">
        <v>619509.3335699999</v>
      </c>
      <c r="E199" s="417">
        <v>59865.643239999998</v>
      </c>
      <c r="F199" s="417">
        <v>679374.97681000002</v>
      </c>
      <c r="G199" s="417">
        <v>153809.90435</v>
      </c>
      <c r="H199" s="417">
        <v>96447.886670000022</v>
      </c>
      <c r="I199" s="417">
        <v>250257.79102</v>
      </c>
      <c r="J199" s="417">
        <v>449964.69624999998</v>
      </c>
      <c r="K199" s="417">
        <v>398328.65495000005</v>
      </c>
      <c r="L199" s="417">
        <v>848293.35120000015</v>
      </c>
      <c r="M199" s="417">
        <v>296249.84985999996</v>
      </c>
      <c r="N199" s="417">
        <v>197370.10181999998</v>
      </c>
      <c r="O199" s="417">
        <v>493619.95168000006</v>
      </c>
      <c r="P199" s="417">
        <v>900024.45046000008</v>
      </c>
      <c r="Q199" s="417">
        <v>692146.6434399999</v>
      </c>
      <c r="R199" s="957">
        <v>1592171.0938999995</v>
      </c>
    </row>
    <row r="200" spans="1:18">
      <c r="A200" s="339"/>
      <c r="B200" s="339"/>
      <c r="C200" s="955" t="s">
        <v>54</v>
      </c>
      <c r="D200" s="956">
        <v>859196.03121999989</v>
      </c>
      <c r="E200" s="417">
        <v>114962.92135999998</v>
      </c>
      <c r="F200" s="417">
        <v>974158.95258000016</v>
      </c>
      <c r="G200" s="417">
        <v>165385.46853000004</v>
      </c>
      <c r="H200" s="417">
        <v>122307.18517000001</v>
      </c>
      <c r="I200" s="417">
        <v>287692.65369999997</v>
      </c>
      <c r="J200" s="417">
        <v>685956.22319999977</v>
      </c>
      <c r="K200" s="417">
        <v>450781.26445000002</v>
      </c>
      <c r="L200" s="417">
        <v>1136737.48765</v>
      </c>
      <c r="M200" s="417">
        <v>438618.76496000006</v>
      </c>
      <c r="N200" s="417">
        <v>172006.06521999999</v>
      </c>
      <c r="O200" s="417">
        <v>610624.83018000005</v>
      </c>
      <c r="P200" s="417">
        <v>1289960.4566899999</v>
      </c>
      <c r="Q200" s="417">
        <v>745094.51484000008</v>
      </c>
      <c r="R200" s="957">
        <v>2035054.9715300002</v>
      </c>
    </row>
    <row r="201" spans="1:18">
      <c r="A201" s="339"/>
      <c r="B201" s="339"/>
      <c r="C201" s="955" t="s">
        <v>275</v>
      </c>
      <c r="D201" s="956">
        <v>351781.31483000005</v>
      </c>
      <c r="E201" s="417">
        <v>11707.47344</v>
      </c>
      <c r="F201" s="417">
        <v>363488.78826999996</v>
      </c>
      <c r="G201" s="417">
        <v>80279.525360000014</v>
      </c>
      <c r="H201" s="417">
        <v>38076.325579999997</v>
      </c>
      <c r="I201" s="417">
        <v>118355.85094</v>
      </c>
      <c r="J201" s="417">
        <v>249411.52095999999</v>
      </c>
      <c r="K201" s="417">
        <v>119962.17379</v>
      </c>
      <c r="L201" s="417">
        <v>369373.69475000002</v>
      </c>
      <c r="M201" s="417">
        <v>99538.702160000015</v>
      </c>
      <c r="N201" s="417">
        <v>40988.641089999997</v>
      </c>
      <c r="O201" s="417">
        <v>140527.34325000001</v>
      </c>
      <c r="P201" s="417">
        <v>429229.74847999989</v>
      </c>
      <c r="Q201" s="417">
        <v>199027.14046</v>
      </c>
      <c r="R201" s="957">
        <v>628256.88894000009</v>
      </c>
    </row>
    <row r="202" spans="1:18">
      <c r="A202" s="339"/>
      <c r="B202" s="339"/>
      <c r="C202" s="955" t="s">
        <v>52</v>
      </c>
      <c r="D202" s="956">
        <v>407784.13066999998</v>
      </c>
      <c r="E202" s="417">
        <v>35389.620539999996</v>
      </c>
      <c r="F202" s="417">
        <v>443173.7512099999</v>
      </c>
      <c r="G202" s="417">
        <v>89736.353470000002</v>
      </c>
      <c r="H202" s="417">
        <v>98165.313549999992</v>
      </c>
      <c r="I202" s="417">
        <v>187901.66701999999</v>
      </c>
      <c r="J202" s="417">
        <v>216201.81462000002</v>
      </c>
      <c r="K202" s="417">
        <v>223412.30419999996</v>
      </c>
      <c r="L202" s="417">
        <v>439614.11881999997</v>
      </c>
      <c r="M202" s="417">
        <v>103832.67752000001</v>
      </c>
      <c r="N202" s="417">
        <v>96810.327310000008</v>
      </c>
      <c r="O202" s="417">
        <v>200643.00482999999</v>
      </c>
      <c r="P202" s="417">
        <v>409770.84561000008</v>
      </c>
      <c r="Q202" s="417">
        <v>418387.94506</v>
      </c>
      <c r="R202" s="957">
        <v>828158.79067000013</v>
      </c>
    </row>
    <row r="203" spans="1:18">
      <c r="A203" s="339"/>
      <c r="B203" s="339"/>
      <c r="C203" s="955" t="s">
        <v>76</v>
      </c>
      <c r="D203" s="956">
        <v>174653.43899</v>
      </c>
      <c r="E203" s="417">
        <v>1011.86832</v>
      </c>
      <c r="F203" s="417">
        <v>175665.30730999997</v>
      </c>
      <c r="G203" s="417">
        <v>6312.4814299999998</v>
      </c>
      <c r="H203" s="417">
        <v>2927.1665099999996</v>
      </c>
      <c r="I203" s="417">
        <v>9239.6479399999989</v>
      </c>
      <c r="J203" s="417">
        <v>51467.102570000003</v>
      </c>
      <c r="K203" s="417">
        <v>10412.211100000002</v>
      </c>
      <c r="L203" s="417">
        <v>61879.313669999996</v>
      </c>
      <c r="M203" s="417">
        <v>72482.006119999991</v>
      </c>
      <c r="N203" s="417">
        <v>6642.4501900000005</v>
      </c>
      <c r="O203" s="417">
        <v>79124.456310000009</v>
      </c>
      <c r="P203" s="417">
        <v>130261.59012000001</v>
      </c>
      <c r="Q203" s="417">
        <v>19981.827799999999</v>
      </c>
      <c r="R203" s="957">
        <v>150243.41791999998</v>
      </c>
    </row>
    <row r="204" spans="1:18">
      <c r="A204" s="339"/>
      <c r="B204" s="339"/>
      <c r="C204" s="955" t="s">
        <v>276</v>
      </c>
      <c r="D204" s="956">
        <v>283459.72592</v>
      </c>
      <c r="E204" s="417">
        <v>16893.282850000003</v>
      </c>
      <c r="F204" s="417">
        <v>300353.00877000001</v>
      </c>
      <c r="G204" s="417">
        <v>110793.19803</v>
      </c>
      <c r="H204" s="417">
        <v>96746.916599999997</v>
      </c>
      <c r="I204" s="417">
        <v>207540.11463000003</v>
      </c>
      <c r="J204" s="417">
        <v>199575.85862000001</v>
      </c>
      <c r="K204" s="417">
        <v>129168.31681</v>
      </c>
      <c r="L204" s="417">
        <v>328744.17542999994</v>
      </c>
      <c r="M204" s="417">
        <v>84577.702860000005</v>
      </c>
      <c r="N204" s="417">
        <v>48598.107299999996</v>
      </c>
      <c r="O204" s="417">
        <v>133175.81015999999</v>
      </c>
      <c r="P204" s="417">
        <v>394946.75951000006</v>
      </c>
      <c r="Q204" s="417">
        <v>274513.34070999996</v>
      </c>
      <c r="R204" s="957">
        <v>669460.10022000002</v>
      </c>
    </row>
    <row r="205" spans="1:18">
      <c r="A205" s="339"/>
      <c r="B205" s="339"/>
      <c r="C205" s="955" t="s">
        <v>402</v>
      </c>
      <c r="D205" s="956">
        <v>69967.183999999994</v>
      </c>
      <c r="E205" s="417">
        <v>0</v>
      </c>
      <c r="F205" s="417">
        <v>69967.183999999994</v>
      </c>
      <c r="G205" s="417">
        <v>0</v>
      </c>
      <c r="H205" s="417">
        <v>0</v>
      </c>
      <c r="I205" s="417">
        <v>0</v>
      </c>
      <c r="J205" s="417">
        <v>5287.2077199999994</v>
      </c>
      <c r="K205" s="417">
        <v>348.91773000000001</v>
      </c>
      <c r="L205" s="417">
        <v>5636.1254500000005</v>
      </c>
      <c r="M205" s="417">
        <v>8348.49755</v>
      </c>
      <c r="N205" s="417">
        <v>19.967389999999998</v>
      </c>
      <c r="O205" s="417">
        <v>8368.4649399999998</v>
      </c>
      <c r="P205" s="417">
        <v>13635.70527</v>
      </c>
      <c r="Q205" s="417">
        <v>368.88511999999997</v>
      </c>
      <c r="R205" s="957">
        <v>14004.590390000001</v>
      </c>
    </row>
    <row r="206" spans="1:18">
      <c r="A206" s="339"/>
      <c r="B206" s="339"/>
      <c r="C206" s="955" t="s">
        <v>70</v>
      </c>
      <c r="D206" s="956">
        <v>482118.99099999998</v>
      </c>
      <c r="E206" s="417">
        <v>35574.078690000002</v>
      </c>
      <c r="F206" s="417">
        <v>517693.06968999997</v>
      </c>
      <c r="G206" s="417">
        <v>201765.85299000004</v>
      </c>
      <c r="H206" s="417">
        <v>221822.12808999998</v>
      </c>
      <c r="I206" s="417">
        <v>423587.98108000006</v>
      </c>
      <c r="J206" s="417">
        <v>430270.19654999999</v>
      </c>
      <c r="K206" s="417">
        <v>331144.38224000001</v>
      </c>
      <c r="L206" s="417">
        <v>761414.57878999994</v>
      </c>
      <c r="M206" s="417">
        <v>4974846.8983500004</v>
      </c>
      <c r="N206" s="417">
        <v>88669.243310000005</v>
      </c>
      <c r="O206" s="417">
        <v>5063516.1416600002</v>
      </c>
      <c r="P206" s="417">
        <v>5606882.9478900004</v>
      </c>
      <c r="Q206" s="417">
        <v>641635.75364000013</v>
      </c>
      <c r="R206" s="957">
        <v>6248518.7015300002</v>
      </c>
    </row>
    <row r="207" spans="1:18">
      <c r="A207" s="339"/>
      <c r="B207" s="339"/>
      <c r="C207" s="955" t="s">
        <v>75</v>
      </c>
      <c r="D207" s="956">
        <v>16.391419999999997</v>
      </c>
      <c r="E207" s="417">
        <v>7.0530100000000004</v>
      </c>
      <c r="F207" s="417">
        <v>23.444430000000001</v>
      </c>
      <c r="G207" s="417">
        <v>15006.499220000002</v>
      </c>
      <c r="H207" s="417">
        <v>10319.054820000001</v>
      </c>
      <c r="I207" s="417">
        <v>25325.554039999999</v>
      </c>
      <c r="J207" s="417">
        <v>62569.182740000004</v>
      </c>
      <c r="K207" s="417">
        <v>38855.460129999999</v>
      </c>
      <c r="L207" s="417">
        <v>101424.64287000001</v>
      </c>
      <c r="M207" s="417">
        <v>2097.45163</v>
      </c>
      <c r="N207" s="417">
        <v>3646.2834600000001</v>
      </c>
      <c r="O207" s="417">
        <v>5743.7350900000001</v>
      </c>
      <c r="P207" s="417">
        <v>79673.133589999998</v>
      </c>
      <c r="Q207" s="417">
        <v>52820.798410000003</v>
      </c>
      <c r="R207" s="957">
        <v>132493.932</v>
      </c>
    </row>
    <row r="208" spans="1:18">
      <c r="A208" s="339"/>
      <c r="B208" s="334" t="s">
        <v>403</v>
      </c>
      <c r="C208" s="334" t="s">
        <v>404</v>
      </c>
      <c r="D208" s="951">
        <v>78299.612709999987</v>
      </c>
      <c r="E208" s="952">
        <v>0</v>
      </c>
      <c r="F208" s="952">
        <v>78299.612709999987</v>
      </c>
      <c r="G208" s="952">
        <v>13.597189999999999</v>
      </c>
      <c r="H208" s="952">
        <v>0</v>
      </c>
      <c r="I208" s="952">
        <v>13.597189999999999</v>
      </c>
      <c r="J208" s="952">
        <v>4655.8685700000005</v>
      </c>
      <c r="K208" s="952">
        <v>1154.8426600000003</v>
      </c>
      <c r="L208" s="952">
        <v>5810.7112300000008</v>
      </c>
      <c r="M208" s="952">
        <v>7901.0369700000001</v>
      </c>
      <c r="N208" s="952">
        <v>49.768419999999999</v>
      </c>
      <c r="O208" s="952">
        <v>7950.8053899999995</v>
      </c>
      <c r="P208" s="952">
        <v>12570.50273</v>
      </c>
      <c r="Q208" s="952">
        <v>1204.6110800000001</v>
      </c>
      <c r="R208" s="953">
        <v>13775.113810000001</v>
      </c>
    </row>
    <row r="209" spans="1:18">
      <c r="A209" s="334" t="s">
        <v>950</v>
      </c>
      <c r="B209" s="954"/>
      <c r="C209" s="954"/>
      <c r="D209" s="951">
        <v>190566476.69125998</v>
      </c>
      <c r="E209" s="952">
        <v>90972220.882149994</v>
      </c>
      <c r="F209" s="952">
        <v>281538697.57341009</v>
      </c>
      <c r="G209" s="952">
        <v>49102568.025089994</v>
      </c>
      <c r="H209" s="952">
        <v>39857401.336230002</v>
      </c>
      <c r="I209" s="952">
        <v>88959969.361319974</v>
      </c>
      <c r="J209" s="952">
        <v>43465849.641809985</v>
      </c>
      <c r="K209" s="952">
        <v>30758860.309650008</v>
      </c>
      <c r="L209" s="952">
        <v>74224709.951459974</v>
      </c>
      <c r="M209" s="952">
        <v>67771755.164499998</v>
      </c>
      <c r="N209" s="952">
        <v>44606087.263910003</v>
      </c>
      <c r="O209" s="952">
        <v>112377842.42841002</v>
      </c>
      <c r="P209" s="952">
        <v>160340172.83139995</v>
      </c>
      <c r="Q209" s="952">
        <v>115222348.90979004</v>
      </c>
      <c r="R209" s="953">
        <v>275562521.74119008</v>
      </c>
    </row>
    <row r="210" spans="1:18">
      <c r="A210" s="334" t="s">
        <v>17</v>
      </c>
      <c r="B210" s="334" t="s">
        <v>277</v>
      </c>
      <c r="C210" s="334" t="s">
        <v>278</v>
      </c>
      <c r="D210" s="951">
        <v>166764.09330000001</v>
      </c>
      <c r="E210" s="952">
        <v>427.35633000000001</v>
      </c>
      <c r="F210" s="952">
        <v>167191.44962999999</v>
      </c>
      <c r="G210" s="952">
        <v>19693.113730000001</v>
      </c>
      <c r="H210" s="952">
        <v>213.02406999999997</v>
      </c>
      <c r="I210" s="952">
        <v>19906.1378</v>
      </c>
      <c r="J210" s="952">
        <v>55587.82458</v>
      </c>
      <c r="K210" s="952">
        <v>7911.6026999999995</v>
      </c>
      <c r="L210" s="952">
        <v>63499.427280000004</v>
      </c>
      <c r="M210" s="952">
        <v>11529.989290000001</v>
      </c>
      <c r="N210" s="952">
        <v>4034.2704900000003</v>
      </c>
      <c r="O210" s="952">
        <v>15564.259779999998</v>
      </c>
      <c r="P210" s="952">
        <v>86810.927599999995</v>
      </c>
      <c r="Q210" s="952">
        <v>12158.897260000002</v>
      </c>
      <c r="R210" s="953">
        <v>98969.824860000008</v>
      </c>
    </row>
    <row r="211" spans="1:18">
      <c r="A211" s="339"/>
      <c r="B211" s="334" t="s">
        <v>279</v>
      </c>
      <c r="C211" s="334" t="s">
        <v>280</v>
      </c>
      <c r="D211" s="951">
        <v>1515472.54471</v>
      </c>
      <c r="E211" s="952">
        <v>36253.526709999991</v>
      </c>
      <c r="F211" s="952">
        <v>1551726.0714200002</v>
      </c>
      <c r="G211" s="952">
        <v>164038.39472000004</v>
      </c>
      <c r="H211" s="952">
        <v>62331.582519999996</v>
      </c>
      <c r="I211" s="952">
        <v>226369.97723999998</v>
      </c>
      <c r="J211" s="952">
        <v>303733.82287999999</v>
      </c>
      <c r="K211" s="952">
        <v>89355.741590000005</v>
      </c>
      <c r="L211" s="952">
        <v>393089.56446999998</v>
      </c>
      <c r="M211" s="952">
        <v>140859.31941</v>
      </c>
      <c r="N211" s="952">
        <v>122083.32566000002</v>
      </c>
      <c r="O211" s="952">
        <v>262942.64506999997</v>
      </c>
      <c r="P211" s="952">
        <v>608631.53700999997</v>
      </c>
      <c r="Q211" s="952">
        <v>273770.64977000002</v>
      </c>
      <c r="R211" s="953">
        <v>882402.18677999987</v>
      </c>
    </row>
    <row r="212" spans="1:18">
      <c r="A212" s="334" t="s">
        <v>951</v>
      </c>
      <c r="B212" s="954"/>
      <c r="C212" s="954"/>
      <c r="D212" s="951">
        <v>1682236.6380099999</v>
      </c>
      <c r="E212" s="952">
        <v>36680.883039999993</v>
      </c>
      <c r="F212" s="952">
        <v>1718917.5210500001</v>
      </c>
      <c r="G212" s="952">
        <v>183731.50845000002</v>
      </c>
      <c r="H212" s="952">
        <v>62544.606589999996</v>
      </c>
      <c r="I212" s="952">
        <v>246276.11504</v>
      </c>
      <c r="J212" s="952">
        <v>359321.64746000001</v>
      </c>
      <c r="K212" s="952">
        <v>97267.344290000008</v>
      </c>
      <c r="L212" s="952">
        <v>456588.99174999999</v>
      </c>
      <c r="M212" s="952">
        <v>152389.30869999999</v>
      </c>
      <c r="N212" s="952">
        <v>126117.59615000001</v>
      </c>
      <c r="O212" s="952">
        <v>278506.90484999999</v>
      </c>
      <c r="P212" s="952">
        <v>695442.46461000002</v>
      </c>
      <c r="Q212" s="952">
        <v>285929.54703000002</v>
      </c>
      <c r="R212" s="953">
        <v>981372.01163999992</v>
      </c>
    </row>
    <row r="213" spans="1:18">
      <c r="A213" s="334" t="s">
        <v>18</v>
      </c>
      <c r="B213" s="334" t="s">
        <v>281</v>
      </c>
      <c r="C213" s="334" t="s">
        <v>281</v>
      </c>
      <c r="D213" s="951">
        <v>367078.11940999998</v>
      </c>
      <c r="E213" s="952">
        <v>2413.4198200000001</v>
      </c>
      <c r="F213" s="952">
        <v>369491.53922999994</v>
      </c>
      <c r="G213" s="952">
        <v>92204.332389999981</v>
      </c>
      <c r="H213" s="952">
        <v>23618.163559999997</v>
      </c>
      <c r="I213" s="952">
        <v>115822.49594999998</v>
      </c>
      <c r="J213" s="952">
        <v>150074.87152000002</v>
      </c>
      <c r="K213" s="952">
        <v>31398.863430000001</v>
      </c>
      <c r="L213" s="952">
        <v>181473.73495000001</v>
      </c>
      <c r="M213" s="952">
        <v>32049.921120000003</v>
      </c>
      <c r="N213" s="952">
        <v>15404.389219999999</v>
      </c>
      <c r="O213" s="952">
        <v>47454.310340000004</v>
      </c>
      <c r="P213" s="952">
        <v>274329.12503000005</v>
      </c>
      <c r="Q213" s="952">
        <v>70421.416209999996</v>
      </c>
      <c r="R213" s="953">
        <v>344750.54123999999</v>
      </c>
    </row>
    <row r="214" spans="1:18">
      <c r="A214" s="334" t="s">
        <v>952</v>
      </c>
      <c r="B214" s="954"/>
      <c r="C214" s="954"/>
      <c r="D214" s="951">
        <v>367078.11940999998</v>
      </c>
      <c r="E214" s="952">
        <v>2413.4198200000001</v>
      </c>
      <c r="F214" s="952">
        <v>369491.53922999994</v>
      </c>
      <c r="G214" s="952">
        <v>92204.332389999981</v>
      </c>
      <c r="H214" s="952">
        <v>23618.163559999997</v>
      </c>
      <c r="I214" s="952">
        <v>115822.49594999998</v>
      </c>
      <c r="J214" s="952">
        <v>150074.87152000002</v>
      </c>
      <c r="K214" s="952">
        <v>31398.863430000001</v>
      </c>
      <c r="L214" s="952">
        <v>181473.73495000001</v>
      </c>
      <c r="M214" s="952">
        <v>32049.921120000003</v>
      </c>
      <c r="N214" s="952">
        <v>15404.389219999999</v>
      </c>
      <c r="O214" s="952">
        <v>47454.310340000004</v>
      </c>
      <c r="P214" s="952">
        <v>274329.12503000005</v>
      </c>
      <c r="Q214" s="952">
        <v>70421.416209999996</v>
      </c>
      <c r="R214" s="953">
        <v>344750.54123999999</v>
      </c>
    </row>
    <row r="215" spans="1:18">
      <c r="A215" s="334" t="s">
        <v>19</v>
      </c>
      <c r="B215" s="334" t="s">
        <v>282</v>
      </c>
      <c r="C215" s="334" t="s">
        <v>282</v>
      </c>
      <c r="D215" s="951">
        <v>328895.78171000001</v>
      </c>
      <c r="E215" s="952">
        <v>13340.142600000001</v>
      </c>
      <c r="F215" s="952">
        <v>342235.92431000003</v>
      </c>
      <c r="G215" s="952">
        <v>49439.077770000011</v>
      </c>
      <c r="H215" s="952">
        <v>24678.265319999999</v>
      </c>
      <c r="I215" s="952">
        <v>74117.343090000009</v>
      </c>
      <c r="J215" s="952">
        <v>178419.58934999999</v>
      </c>
      <c r="K215" s="952">
        <v>72075.587830000004</v>
      </c>
      <c r="L215" s="952">
        <v>250495.17717999997</v>
      </c>
      <c r="M215" s="952">
        <v>169939.12184000001</v>
      </c>
      <c r="N215" s="952">
        <v>57992.382409999998</v>
      </c>
      <c r="O215" s="952">
        <v>227931.50425</v>
      </c>
      <c r="P215" s="952">
        <v>397797.78895999998</v>
      </c>
      <c r="Q215" s="952">
        <v>154746.23556</v>
      </c>
      <c r="R215" s="953">
        <v>552544.02451999998</v>
      </c>
    </row>
    <row r="216" spans="1:18">
      <c r="A216" s="339"/>
      <c r="B216" s="339"/>
      <c r="C216" s="955" t="s">
        <v>283</v>
      </c>
      <c r="D216" s="956">
        <v>3.8898699999999997</v>
      </c>
      <c r="E216" s="417">
        <v>1.43207</v>
      </c>
      <c r="F216" s="417">
        <v>5.3219399999999997</v>
      </c>
      <c r="G216" s="417">
        <v>13637.31018</v>
      </c>
      <c r="H216" s="417">
        <v>1194.9166200000002</v>
      </c>
      <c r="I216" s="417">
        <v>14832.2268</v>
      </c>
      <c r="J216" s="417">
        <v>48658.87111</v>
      </c>
      <c r="K216" s="417">
        <v>31542.173879999998</v>
      </c>
      <c r="L216" s="417">
        <v>80201.044989999995</v>
      </c>
      <c r="M216" s="417">
        <v>2348.8317599999996</v>
      </c>
      <c r="N216" s="417">
        <v>815.08293000000003</v>
      </c>
      <c r="O216" s="417">
        <v>3163.9146900000001</v>
      </c>
      <c r="P216" s="417">
        <v>64645.013049999994</v>
      </c>
      <c r="Q216" s="417">
        <v>33552.173430000003</v>
      </c>
      <c r="R216" s="957">
        <v>98197.186480000004</v>
      </c>
    </row>
    <row r="217" spans="1:18">
      <c r="A217" s="339"/>
      <c r="B217" s="334" t="s">
        <v>284</v>
      </c>
      <c r="C217" s="334" t="s">
        <v>19</v>
      </c>
      <c r="D217" s="951">
        <v>299873.00829000003</v>
      </c>
      <c r="E217" s="952">
        <v>4642.5240600000006</v>
      </c>
      <c r="F217" s="952">
        <v>304515.53235000005</v>
      </c>
      <c r="G217" s="952">
        <v>54369.936860000009</v>
      </c>
      <c r="H217" s="952">
        <v>21601.48387</v>
      </c>
      <c r="I217" s="952">
        <v>75971.420729999998</v>
      </c>
      <c r="J217" s="952">
        <v>186573.74551000001</v>
      </c>
      <c r="K217" s="952">
        <v>62732.44715</v>
      </c>
      <c r="L217" s="952">
        <v>249306.19266000003</v>
      </c>
      <c r="M217" s="952">
        <v>81882.657919999998</v>
      </c>
      <c r="N217" s="952">
        <v>33399.079890000001</v>
      </c>
      <c r="O217" s="952">
        <v>115281.73780999999</v>
      </c>
      <c r="P217" s="952">
        <v>322826.34029000002</v>
      </c>
      <c r="Q217" s="952">
        <v>117733.01091</v>
      </c>
      <c r="R217" s="953">
        <v>440559.35119999992</v>
      </c>
    </row>
    <row r="218" spans="1:18">
      <c r="A218" s="339"/>
      <c r="B218" s="339"/>
      <c r="C218" s="955" t="s">
        <v>285</v>
      </c>
      <c r="D218" s="956">
        <v>3.8399999999999997E-2</v>
      </c>
      <c r="E218" s="417">
        <v>0</v>
      </c>
      <c r="F218" s="417">
        <v>3.8399999999999997E-2</v>
      </c>
      <c r="G218" s="417">
        <v>230.89717000000002</v>
      </c>
      <c r="H218" s="417">
        <v>142.98204000000001</v>
      </c>
      <c r="I218" s="417">
        <v>373.87921</v>
      </c>
      <c r="J218" s="417">
        <v>25790.265940000001</v>
      </c>
      <c r="K218" s="417">
        <v>5598.0774299999994</v>
      </c>
      <c r="L218" s="417">
        <v>31388.343370000002</v>
      </c>
      <c r="M218" s="417">
        <v>470.82438000000002</v>
      </c>
      <c r="N218" s="417">
        <v>236.51656</v>
      </c>
      <c r="O218" s="417">
        <v>707.34093999999993</v>
      </c>
      <c r="P218" s="417">
        <v>26491.987490000003</v>
      </c>
      <c r="Q218" s="417">
        <v>5977.5760299999993</v>
      </c>
      <c r="R218" s="957">
        <v>32469.56352</v>
      </c>
    </row>
    <row r="219" spans="1:18">
      <c r="A219" s="334" t="s">
        <v>953</v>
      </c>
      <c r="B219" s="954"/>
      <c r="C219" s="954"/>
      <c r="D219" s="951">
        <v>628772.71827000007</v>
      </c>
      <c r="E219" s="952">
        <v>17984.098730000005</v>
      </c>
      <c r="F219" s="952">
        <v>646756.81700000004</v>
      </c>
      <c r="G219" s="952">
        <v>117677.22198000002</v>
      </c>
      <c r="H219" s="952">
        <v>47617.647850000001</v>
      </c>
      <c r="I219" s="952">
        <v>165294.86983000001</v>
      </c>
      <c r="J219" s="952">
        <v>439442.47191000002</v>
      </c>
      <c r="K219" s="952">
        <v>171948.28628999999</v>
      </c>
      <c r="L219" s="952">
        <v>611390.75819999992</v>
      </c>
      <c r="M219" s="952">
        <v>254641.43589999998</v>
      </c>
      <c r="N219" s="952">
        <v>92443.061789999992</v>
      </c>
      <c r="O219" s="952">
        <v>347084.49768999999</v>
      </c>
      <c r="P219" s="952">
        <v>811761.12978999992</v>
      </c>
      <c r="Q219" s="952">
        <v>312008.99592999998</v>
      </c>
      <c r="R219" s="953">
        <v>1123770.1257199999</v>
      </c>
    </row>
    <row r="220" spans="1:18">
      <c r="A220" s="334" t="s">
        <v>20</v>
      </c>
      <c r="B220" s="334" t="s">
        <v>286</v>
      </c>
      <c r="C220" s="334" t="s">
        <v>286</v>
      </c>
      <c r="D220" s="951">
        <v>79472.824999999997</v>
      </c>
      <c r="E220" s="952">
        <v>363.23102</v>
      </c>
      <c r="F220" s="952">
        <v>79836.056020000004</v>
      </c>
      <c r="G220" s="952">
        <v>11184.760050000001</v>
      </c>
      <c r="H220" s="952">
        <v>803.98527999999999</v>
      </c>
      <c r="I220" s="952">
        <v>11988.74533</v>
      </c>
      <c r="J220" s="952">
        <v>48697.942510000001</v>
      </c>
      <c r="K220" s="952">
        <v>12137.778059999999</v>
      </c>
      <c r="L220" s="952">
        <v>60835.720569999998</v>
      </c>
      <c r="M220" s="952">
        <v>5826.8654299999998</v>
      </c>
      <c r="N220" s="952">
        <v>2045.9648500000001</v>
      </c>
      <c r="O220" s="952">
        <v>7872.8302799999992</v>
      </c>
      <c r="P220" s="952">
        <v>65709.56799000001</v>
      </c>
      <c r="Q220" s="952">
        <v>14987.728189999998</v>
      </c>
      <c r="R220" s="953">
        <v>80697.296180000005</v>
      </c>
    </row>
    <row r="221" spans="1:18">
      <c r="A221" s="339"/>
      <c r="B221" s="339"/>
      <c r="C221" s="955" t="s">
        <v>405</v>
      </c>
      <c r="D221" s="956">
        <v>23981.516449999999</v>
      </c>
      <c r="E221" s="417">
        <v>0</v>
      </c>
      <c r="F221" s="417">
        <v>23981.516449999999</v>
      </c>
      <c r="G221" s="417">
        <v>0</v>
      </c>
      <c r="H221" s="417">
        <v>0</v>
      </c>
      <c r="I221" s="417">
        <v>0</v>
      </c>
      <c r="J221" s="417">
        <v>2188.6549799999998</v>
      </c>
      <c r="K221" s="417">
        <v>9.3392400000000002</v>
      </c>
      <c r="L221" s="417">
        <v>2197.99422</v>
      </c>
      <c r="M221" s="417">
        <v>1411.8282400000001</v>
      </c>
      <c r="N221" s="417">
        <v>24.946999999999999</v>
      </c>
      <c r="O221" s="417">
        <v>1436.7752399999999</v>
      </c>
      <c r="P221" s="417">
        <v>3600.4832199999996</v>
      </c>
      <c r="Q221" s="417">
        <v>34.286239999999999</v>
      </c>
      <c r="R221" s="957">
        <v>3634.76946</v>
      </c>
    </row>
    <row r="222" spans="1:18">
      <c r="A222" s="339"/>
      <c r="B222" s="334" t="s">
        <v>20</v>
      </c>
      <c r="C222" s="334" t="s">
        <v>287</v>
      </c>
      <c r="D222" s="951">
        <v>171307.33125999998</v>
      </c>
      <c r="E222" s="952">
        <v>9436.7030500000001</v>
      </c>
      <c r="F222" s="952">
        <v>180744.03430999999</v>
      </c>
      <c r="G222" s="952">
        <v>34710.219619999996</v>
      </c>
      <c r="H222" s="952">
        <v>39221.943359999997</v>
      </c>
      <c r="I222" s="952">
        <v>73932.162980000008</v>
      </c>
      <c r="J222" s="952">
        <v>121498.35053</v>
      </c>
      <c r="K222" s="952">
        <v>18267.751439999996</v>
      </c>
      <c r="L222" s="952">
        <v>139766.10196999999</v>
      </c>
      <c r="M222" s="952">
        <v>37026.040489999999</v>
      </c>
      <c r="N222" s="952">
        <v>6239.5264299999999</v>
      </c>
      <c r="O222" s="952">
        <v>43265.566920000005</v>
      </c>
      <c r="P222" s="952">
        <v>193234.61064</v>
      </c>
      <c r="Q222" s="952">
        <v>63729.221229999996</v>
      </c>
      <c r="R222" s="953">
        <v>256963.83186999999</v>
      </c>
    </row>
    <row r="223" spans="1:18">
      <c r="A223" s="339"/>
      <c r="B223" s="339"/>
      <c r="C223" s="955" t="s">
        <v>406</v>
      </c>
      <c r="D223" s="956">
        <v>164944.54225999999</v>
      </c>
      <c r="E223" s="417">
        <v>24829.64587</v>
      </c>
      <c r="F223" s="417">
        <v>189774.18812999999</v>
      </c>
      <c r="G223" s="417">
        <v>25497.70249</v>
      </c>
      <c r="H223" s="417">
        <v>32080.90741</v>
      </c>
      <c r="I223" s="417">
        <v>57578.609899999996</v>
      </c>
      <c r="J223" s="417">
        <v>72158.302450000003</v>
      </c>
      <c r="K223" s="417">
        <v>17093.097089999999</v>
      </c>
      <c r="L223" s="417">
        <v>89251.399540000013</v>
      </c>
      <c r="M223" s="417">
        <v>33976.50877</v>
      </c>
      <c r="N223" s="417">
        <v>7006.4135700000006</v>
      </c>
      <c r="O223" s="417">
        <v>40982.922339999997</v>
      </c>
      <c r="P223" s="417">
        <v>131632.51371</v>
      </c>
      <c r="Q223" s="417">
        <v>56180.41807</v>
      </c>
      <c r="R223" s="957">
        <v>187812.93178000001</v>
      </c>
    </row>
    <row r="224" spans="1:18">
      <c r="A224" s="334" t="s">
        <v>954</v>
      </c>
      <c r="B224" s="954"/>
      <c r="C224" s="954"/>
      <c r="D224" s="951">
        <v>439706.21496999997</v>
      </c>
      <c r="E224" s="952">
        <v>34629.579939999996</v>
      </c>
      <c r="F224" s="952">
        <v>474335.79491000006</v>
      </c>
      <c r="G224" s="952">
        <v>71392.682159999997</v>
      </c>
      <c r="H224" s="952">
        <v>72106.836049999998</v>
      </c>
      <c r="I224" s="952">
        <v>143499.51821000001</v>
      </c>
      <c r="J224" s="952">
        <v>244543.25046999997</v>
      </c>
      <c r="K224" s="952">
        <v>47507.965830000001</v>
      </c>
      <c r="L224" s="952">
        <v>292051.21630000003</v>
      </c>
      <c r="M224" s="952">
        <v>78241.242930000008</v>
      </c>
      <c r="N224" s="952">
        <v>15316.851849999999</v>
      </c>
      <c r="O224" s="952">
        <v>93558.094779999999</v>
      </c>
      <c r="P224" s="952">
        <v>394177.17556</v>
      </c>
      <c r="Q224" s="952">
        <v>134931.65372999999</v>
      </c>
      <c r="R224" s="953">
        <v>529108.82928999991</v>
      </c>
    </row>
    <row r="225" spans="1:18">
      <c r="A225" s="334" t="s">
        <v>21</v>
      </c>
      <c r="B225" s="334" t="s">
        <v>407</v>
      </c>
      <c r="C225" s="334" t="s">
        <v>407</v>
      </c>
      <c r="D225" s="951">
        <v>17577.257960000003</v>
      </c>
      <c r="E225" s="952">
        <v>0</v>
      </c>
      <c r="F225" s="952">
        <v>17577.257960000003</v>
      </c>
      <c r="G225" s="952">
        <v>0</v>
      </c>
      <c r="H225" s="952">
        <v>0</v>
      </c>
      <c r="I225" s="952">
        <v>0</v>
      </c>
      <c r="J225" s="952">
        <v>405.41199999999998</v>
      </c>
      <c r="K225" s="952">
        <v>15.928190000000001</v>
      </c>
      <c r="L225" s="952">
        <v>421.34019000000001</v>
      </c>
      <c r="M225" s="952">
        <v>1589.2917600000001</v>
      </c>
      <c r="N225" s="952">
        <v>0</v>
      </c>
      <c r="O225" s="952">
        <v>1589.2917600000001</v>
      </c>
      <c r="P225" s="952">
        <v>1994.7037600000001</v>
      </c>
      <c r="Q225" s="952">
        <v>15.928190000000001</v>
      </c>
      <c r="R225" s="953">
        <v>2010.63195</v>
      </c>
    </row>
    <row r="226" spans="1:18">
      <c r="A226" s="339"/>
      <c r="B226" s="339"/>
      <c r="C226" s="955" t="s">
        <v>408</v>
      </c>
      <c r="D226" s="956">
        <v>16807.590780000002</v>
      </c>
      <c r="E226" s="417">
        <v>0</v>
      </c>
      <c r="F226" s="417">
        <v>16807.590780000002</v>
      </c>
      <c r="G226" s="417">
        <v>0</v>
      </c>
      <c r="H226" s="417">
        <v>0</v>
      </c>
      <c r="I226" s="417">
        <v>0</v>
      </c>
      <c r="J226" s="417">
        <v>35.37321</v>
      </c>
      <c r="K226" s="417">
        <v>4.6789999999999998E-2</v>
      </c>
      <c r="L226" s="417">
        <v>35.42</v>
      </c>
      <c r="M226" s="417">
        <v>8.0057899999999993</v>
      </c>
      <c r="N226" s="417">
        <v>0</v>
      </c>
      <c r="O226" s="417">
        <v>8.0057899999999993</v>
      </c>
      <c r="P226" s="417">
        <v>43.378999999999998</v>
      </c>
      <c r="Q226" s="417">
        <v>4.6789999999999998E-2</v>
      </c>
      <c r="R226" s="957">
        <v>43.425789999999999</v>
      </c>
    </row>
    <row r="227" spans="1:18">
      <c r="A227" s="339"/>
      <c r="B227" s="334" t="s">
        <v>409</v>
      </c>
      <c r="C227" s="334" t="s">
        <v>409</v>
      </c>
      <c r="D227" s="951">
        <v>20710.554499999998</v>
      </c>
      <c r="E227" s="952">
        <v>0</v>
      </c>
      <c r="F227" s="952">
        <v>20710.554499999998</v>
      </c>
      <c r="G227" s="952">
        <v>0</v>
      </c>
      <c r="H227" s="952">
        <v>0</v>
      </c>
      <c r="I227" s="952">
        <v>0</v>
      </c>
      <c r="J227" s="952">
        <v>1163.81513</v>
      </c>
      <c r="K227" s="952">
        <v>5.3267299999999995</v>
      </c>
      <c r="L227" s="952">
        <v>1169.1418600000002</v>
      </c>
      <c r="M227" s="952">
        <v>2323.0110600000003</v>
      </c>
      <c r="N227" s="952">
        <v>0</v>
      </c>
      <c r="O227" s="952">
        <v>2323.0110600000003</v>
      </c>
      <c r="P227" s="952">
        <v>3486.8261899999998</v>
      </c>
      <c r="Q227" s="952">
        <v>5.3267299999999995</v>
      </c>
      <c r="R227" s="953">
        <v>3492.15292</v>
      </c>
    </row>
    <row r="228" spans="1:18">
      <c r="A228" s="339"/>
      <c r="B228" s="339"/>
      <c r="C228" s="955" t="s">
        <v>410</v>
      </c>
      <c r="D228" s="956">
        <v>10457.957</v>
      </c>
      <c r="E228" s="417">
        <v>0</v>
      </c>
      <c r="F228" s="417">
        <v>10457.957</v>
      </c>
      <c r="G228" s="417">
        <v>0</v>
      </c>
      <c r="H228" s="417">
        <v>0</v>
      </c>
      <c r="I228" s="417">
        <v>0</v>
      </c>
      <c r="J228" s="417">
        <v>231.41713000000001</v>
      </c>
      <c r="K228" s="417">
        <v>1.1394200000000001</v>
      </c>
      <c r="L228" s="417">
        <v>232.55654999999999</v>
      </c>
      <c r="M228" s="417">
        <v>769.87503000000004</v>
      </c>
      <c r="N228" s="417">
        <v>0</v>
      </c>
      <c r="O228" s="417">
        <v>769.87503000000004</v>
      </c>
      <c r="P228" s="417">
        <v>1001.2921600000001</v>
      </c>
      <c r="Q228" s="417">
        <v>1.1394200000000001</v>
      </c>
      <c r="R228" s="957">
        <v>1002.4315799999999</v>
      </c>
    </row>
    <row r="229" spans="1:18">
      <c r="A229" s="339"/>
      <c r="B229" s="334" t="s">
        <v>288</v>
      </c>
      <c r="C229" s="334" t="s">
        <v>289</v>
      </c>
      <c r="D229" s="951">
        <v>71516.013999999996</v>
      </c>
      <c r="E229" s="952">
        <v>0.85794999999999999</v>
      </c>
      <c r="F229" s="952">
        <v>71516.871950000001</v>
      </c>
      <c r="G229" s="952">
        <v>2365.0695799999999</v>
      </c>
      <c r="H229" s="952">
        <v>7263.9162800000004</v>
      </c>
      <c r="I229" s="952">
        <v>9628.9858599999989</v>
      </c>
      <c r="J229" s="952">
        <v>15230.22552</v>
      </c>
      <c r="K229" s="952">
        <v>1830.5887499999999</v>
      </c>
      <c r="L229" s="952">
        <v>17060.814269999999</v>
      </c>
      <c r="M229" s="952">
        <v>4922.2011700000003</v>
      </c>
      <c r="N229" s="952">
        <v>63.480520000000006</v>
      </c>
      <c r="O229" s="952">
        <v>4985.6816899999994</v>
      </c>
      <c r="P229" s="952">
        <v>22517.49627</v>
      </c>
      <c r="Q229" s="952">
        <v>9157.9855500000012</v>
      </c>
      <c r="R229" s="953">
        <v>31675.481820000001</v>
      </c>
    </row>
    <row r="230" spans="1:18">
      <c r="A230" s="339"/>
      <c r="B230" s="339"/>
      <c r="C230" s="955" t="s">
        <v>288</v>
      </c>
      <c r="D230" s="956">
        <v>21798.941329999998</v>
      </c>
      <c r="E230" s="417">
        <v>0</v>
      </c>
      <c r="F230" s="417">
        <v>21798.941329999998</v>
      </c>
      <c r="G230" s="417">
        <v>0</v>
      </c>
      <c r="H230" s="417">
        <v>0</v>
      </c>
      <c r="I230" s="417">
        <v>0</v>
      </c>
      <c r="J230" s="417">
        <v>356.35572999999999</v>
      </c>
      <c r="K230" s="417">
        <v>9.9220000000000003E-2</v>
      </c>
      <c r="L230" s="417">
        <v>356.45495</v>
      </c>
      <c r="M230" s="417">
        <v>582.50540000000001</v>
      </c>
      <c r="N230" s="417">
        <v>0</v>
      </c>
      <c r="O230" s="417">
        <v>582.50540000000001</v>
      </c>
      <c r="P230" s="417">
        <v>938.86113</v>
      </c>
      <c r="Q230" s="417">
        <v>9.9220000000000003E-2</v>
      </c>
      <c r="R230" s="957">
        <v>938.96034999999995</v>
      </c>
    </row>
    <row r="231" spans="1:18">
      <c r="A231" s="339"/>
      <c r="B231" s="339"/>
      <c r="C231" s="955" t="s">
        <v>411</v>
      </c>
      <c r="D231" s="956">
        <v>7466.7717899999998</v>
      </c>
      <c r="E231" s="417">
        <v>0</v>
      </c>
      <c r="F231" s="417">
        <v>7466.7717899999998</v>
      </c>
      <c r="G231" s="417">
        <v>0</v>
      </c>
      <c r="H231" s="417">
        <v>0</v>
      </c>
      <c r="I231" s="417">
        <v>0</v>
      </c>
      <c r="J231" s="417">
        <v>9.3783799999999999</v>
      </c>
      <c r="K231" s="417">
        <v>3.9500000000000004E-3</v>
      </c>
      <c r="L231" s="417">
        <v>9.3823299999999996</v>
      </c>
      <c r="M231" s="417">
        <v>31.035</v>
      </c>
      <c r="N231" s="417">
        <v>0</v>
      </c>
      <c r="O231" s="417">
        <v>31.035</v>
      </c>
      <c r="P231" s="417">
        <v>40.413379999999997</v>
      </c>
      <c r="Q231" s="417">
        <v>3.9500000000000004E-3</v>
      </c>
      <c r="R231" s="957">
        <v>40.41733</v>
      </c>
    </row>
    <row r="232" spans="1:18">
      <c r="A232" s="339"/>
      <c r="B232" s="334" t="s">
        <v>290</v>
      </c>
      <c r="C232" s="334" t="s">
        <v>290</v>
      </c>
      <c r="D232" s="951">
        <v>179406.61869</v>
      </c>
      <c r="E232" s="952">
        <v>108487.51618999999</v>
      </c>
      <c r="F232" s="952">
        <v>287894.13487999997</v>
      </c>
      <c r="G232" s="952">
        <v>35489.107400000001</v>
      </c>
      <c r="H232" s="952">
        <v>50965.052490000002</v>
      </c>
      <c r="I232" s="952">
        <v>86454.15989000001</v>
      </c>
      <c r="J232" s="952">
        <v>72348.669030000005</v>
      </c>
      <c r="K232" s="952">
        <v>16141.567769999998</v>
      </c>
      <c r="L232" s="952">
        <v>88490.236800000013</v>
      </c>
      <c r="M232" s="952">
        <v>22505.3426</v>
      </c>
      <c r="N232" s="952">
        <v>10796.02801</v>
      </c>
      <c r="O232" s="952">
        <v>33301.370609999998</v>
      </c>
      <c r="P232" s="952">
        <v>130343.11903</v>
      </c>
      <c r="Q232" s="952">
        <v>77902.648269999991</v>
      </c>
      <c r="R232" s="953">
        <v>208245.76730000001</v>
      </c>
    </row>
    <row r="233" spans="1:18">
      <c r="A233" s="339"/>
      <c r="B233" s="339"/>
      <c r="C233" s="955" t="s">
        <v>412</v>
      </c>
      <c r="D233" s="956">
        <v>5732.4491900000003</v>
      </c>
      <c r="E233" s="417">
        <v>0</v>
      </c>
      <c r="F233" s="417">
        <v>5732.4491900000003</v>
      </c>
      <c r="G233" s="417">
        <v>0</v>
      </c>
      <c r="H233" s="417">
        <v>0</v>
      </c>
      <c r="I233" s="417">
        <v>0</v>
      </c>
      <c r="J233" s="417">
        <v>13.96838</v>
      </c>
      <c r="K233" s="417">
        <v>3.7609999999999998E-2</v>
      </c>
      <c r="L233" s="417">
        <v>14.005990000000001</v>
      </c>
      <c r="M233" s="417">
        <v>1.12093</v>
      </c>
      <c r="N233" s="417">
        <v>0</v>
      </c>
      <c r="O233" s="417">
        <v>1.12093</v>
      </c>
      <c r="P233" s="417">
        <v>15.089309999999999</v>
      </c>
      <c r="Q233" s="417">
        <v>3.7609999999999998E-2</v>
      </c>
      <c r="R233" s="957">
        <v>15.12692</v>
      </c>
    </row>
    <row r="234" spans="1:18">
      <c r="A234" s="339"/>
      <c r="B234" s="334" t="s">
        <v>21</v>
      </c>
      <c r="C234" s="334" t="s">
        <v>291</v>
      </c>
      <c r="D234" s="951">
        <v>184058.19680000001</v>
      </c>
      <c r="E234" s="952">
        <v>2308.3129099999996</v>
      </c>
      <c r="F234" s="952">
        <v>186366.50970999998</v>
      </c>
      <c r="G234" s="952">
        <v>15804.17812</v>
      </c>
      <c r="H234" s="952">
        <v>5100.1993000000011</v>
      </c>
      <c r="I234" s="952">
        <v>20904.377419999997</v>
      </c>
      <c r="J234" s="952">
        <v>74226.327049999993</v>
      </c>
      <c r="K234" s="952">
        <v>33582.934369999995</v>
      </c>
      <c r="L234" s="952">
        <v>107809.26141999998</v>
      </c>
      <c r="M234" s="952">
        <v>34784.502980000005</v>
      </c>
      <c r="N234" s="952">
        <v>15512.955389999999</v>
      </c>
      <c r="O234" s="952">
        <v>50297.45837</v>
      </c>
      <c r="P234" s="952">
        <v>124815.00814999999</v>
      </c>
      <c r="Q234" s="952">
        <v>54196.089060000006</v>
      </c>
      <c r="R234" s="953">
        <v>179011.09721000001</v>
      </c>
    </row>
    <row r="235" spans="1:18">
      <c r="A235" s="339"/>
      <c r="B235" s="339"/>
      <c r="C235" s="955" t="s">
        <v>413</v>
      </c>
      <c r="D235" s="956">
        <v>39922.149789999996</v>
      </c>
      <c r="E235" s="417">
        <v>0</v>
      </c>
      <c r="F235" s="417">
        <v>39922.149789999996</v>
      </c>
      <c r="G235" s="417">
        <v>0</v>
      </c>
      <c r="H235" s="417">
        <v>0</v>
      </c>
      <c r="I235" s="417">
        <v>0</v>
      </c>
      <c r="J235" s="417">
        <v>654.16006999999991</v>
      </c>
      <c r="K235" s="417">
        <v>1.5387599999999999</v>
      </c>
      <c r="L235" s="417">
        <v>655.69882999999993</v>
      </c>
      <c r="M235" s="417">
        <v>1380.6311699999999</v>
      </c>
      <c r="N235" s="417">
        <v>0</v>
      </c>
      <c r="O235" s="417">
        <v>1380.6311699999999</v>
      </c>
      <c r="P235" s="417">
        <v>2034.7912399999998</v>
      </c>
      <c r="Q235" s="417">
        <v>1.5387599999999999</v>
      </c>
      <c r="R235" s="957">
        <v>2036.33</v>
      </c>
    </row>
    <row r="236" spans="1:18">
      <c r="A236" s="339"/>
      <c r="B236" s="339"/>
      <c r="C236" s="955" t="s">
        <v>414</v>
      </c>
      <c r="D236" s="956">
        <v>22418.859219999998</v>
      </c>
      <c r="E236" s="417">
        <v>0</v>
      </c>
      <c r="F236" s="417">
        <v>22418.859219999998</v>
      </c>
      <c r="G236" s="417">
        <v>0</v>
      </c>
      <c r="H236" s="417">
        <v>0</v>
      </c>
      <c r="I236" s="417">
        <v>0</v>
      </c>
      <c r="J236" s="417">
        <v>391.13579999999996</v>
      </c>
      <c r="K236" s="417">
        <v>0.42019000000000001</v>
      </c>
      <c r="L236" s="417">
        <v>391.55599000000001</v>
      </c>
      <c r="M236" s="417">
        <v>638.71657999999991</v>
      </c>
      <c r="N236" s="417">
        <v>0</v>
      </c>
      <c r="O236" s="417">
        <v>638.71657999999991</v>
      </c>
      <c r="P236" s="417">
        <v>1029.8523799999998</v>
      </c>
      <c r="Q236" s="417">
        <v>0.42019000000000001</v>
      </c>
      <c r="R236" s="957">
        <v>1030.2725699999999</v>
      </c>
    </row>
    <row r="237" spans="1:18">
      <c r="A237" s="339"/>
      <c r="B237" s="339"/>
      <c r="C237" s="955" t="s">
        <v>21</v>
      </c>
      <c r="D237" s="956">
        <v>3148557.3222599998</v>
      </c>
      <c r="E237" s="417">
        <v>1033142.1231299998</v>
      </c>
      <c r="F237" s="417">
        <v>4181699.4453899995</v>
      </c>
      <c r="G237" s="417">
        <v>444588.70855999994</v>
      </c>
      <c r="H237" s="417">
        <v>376572.64578000002</v>
      </c>
      <c r="I237" s="417">
        <v>821161.35434000008</v>
      </c>
      <c r="J237" s="417">
        <v>710187.15317999991</v>
      </c>
      <c r="K237" s="417">
        <v>256051.00368999992</v>
      </c>
      <c r="L237" s="417">
        <v>966238.15686999972</v>
      </c>
      <c r="M237" s="417">
        <v>432071.55201000004</v>
      </c>
      <c r="N237" s="417">
        <v>199761.80092999997</v>
      </c>
      <c r="O237" s="417">
        <v>631833.35294000001</v>
      </c>
      <c r="P237" s="417">
        <v>1586847.4137500003</v>
      </c>
      <c r="Q237" s="417">
        <v>832385.45039999986</v>
      </c>
      <c r="R237" s="957">
        <v>2419232.8641500007</v>
      </c>
    </row>
    <row r="238" spans="1:18">
      <c r="A238" s="339"/>
      <c r="B238" s="339"/>
      <c r="C238" s="955" t="s">
        <v>292</v>
      </c>
      <c r="D238" s="956">
        <v>50714.557680000005</v>
      </c>
      <c r="E238" s="417">
        <v>3.0728899999999997</v>
      </c>
      <c r="F238" s="417">
        <v>50717.630570000001</v>
      </c>
      <c r="G238" s="417">
        <v>3952.8685</v>
      </c>
      <c r="H238" s="417">
        <v>1139.73758</v>
      </c>
      <c r="I238" s="417">
        <v>5092.6060800000005</v>
      </c>
      <c r="J238" s="417">
        <v>11586.17145</v>
      </c>
      <c r="K238" s="417">
        <v>1564.4148</v>
      </c>
      <c r="L238" s="417">
        <v>13150.58625</v>
      </c>
      <c r="M238" s="417">
        <v>1945.7085399999999</v>
      </c>
      <c r="N238" s="417">
        <v>0.95950000000000002</v>
      </c>
      <c r="O238" s="417">
        <v>1946.6680399999998</v>
      </c>
      <c r="P238" s="417">
        <v>17484.748489999998</v>
      </c>
      <c r="Q238" s="417">
        <v>2705.1118800000004</v>
      </c>
      <c r="R238" s="957">
        <v>20189.860369999999</v>
      </c>
    </row>
    <row r="239" spans="1:18">
      <c r="A239" s="339"/>
      <c r="B239" s="339"/>
      <c r="C239" s="955" t="s">
        <v>415</v>
      </c>
      <c r="D239" s="956">
        <v>33804.3321</v>
      </c>
      <c r="E239" s="417">
        <v>0</v>
      </c>
      <c r="F239" s="417">
        <v>33804.3321</v>
      </c>
      <c r="G239" s="417">
        <v>0.27407999999999999</v>
      </c>
      <c r="H239" s="417">
        <v>0</v>
      </c>
      <c r="I239" s="417">
        <v>0.27407999999999999</v>
      </c>
      <c r="J239" s="417">
        <v>654.34325999999999</v>
      </c>
      <c r="K239" s="417">
        <v>4.1315900000000001</v>
      </c>
      <c r="L239" s="417">
        <v>658.47484999999995</v>
      </c>
      <c r="M239" s="417">
        <v>1249.23982</v>
      </c>
      <c r="N239" s="417">
        <v>22.565900000000003</v>
      </c>
      <c r="O239" s="417">
        <v>1271.8057200000001</v>
      </c>
      <c r="P239" s="417">
        <v>1903.8571600000002</v>
      </c>
      <c r="Q239" s="417">
        <v>26.697490000000002</v>
      </c>
      <c r="R239" s="957">
        <v>1930.5546499999998</v>
      </c>
    </row>
    <row r="240" spans="1:18">
      <c r="A240" s="339"/>
      <c r="B240" s="339"/>
      <c r="C240" s="955" t="s">
        <v>442</v>
      </c>
      <c r="D240" s="956">
        <v>5236.0927699999993</v>
      </c>
      <c r="E240" s="417">
        <v>0</v>
      </c>
      <c r="F240" s="417">
        <v>5236.0927699999993</v>
      </c>
      <c r="G240" s="417">
        <v>0</v>
      </c>
      <c r="H240" s="417">
        <v>0</v>
      </c>
      <c r="I240" s="417">
        <v>0</v>
      </c>
      <c r="J240" s="417">
        <v>363.66985999999997</v>
      </c>
      <c r="K240" s="417">
        <v>0.25725999999999999</v>
      </c>
      <c r="L240" s="417">
        <v>363.92712</v>
      </c>
      <c r="M240" s="417">
        <v>830.89823999999999</v>
      </c>
      <c r="N240" s="417">
        <v>115.78563</v>
      </c>
      <c r="O240" s="417">
        <v>946.68386999999996</v>
      </c>
      <c r="P240" s="417">
        <v>1194.5681000000002</v>
      </c>
      <c r="Q240" s="417">
        <v>116.04289</v>
      </c>
      <c r="R240" s="957">
        <v>1310.6109899999999</v>
      </c>
    </row>
    <row r="241" spans="1:18">
      <c r="A241" s="339"/>
      <c r="B241" s="334" t="s">
        <v>293</v>
      </c>
      <c r="C241" s="334" t="s">
        <v>293</v>
      </c>
      <c r="D241" s="951">
        <v>44094.860449999993</v>
      </c>
      <c r="E241" s="952">
        <v>7.5311300000000001</v>
      </c>
      <c r="F241" s="952">
        <v>44102.391579999996</v>
      </c>
      <c r="G241" s="952">
        <v>8723.388570000001</v>
      </c>
      <c r="H241" s="952">
        <v>37021.86103</v>
      </c>
      <c r="I241" s="952">
        <v>45745.249600000003</v>
      </c>
      <c r="J241" s="952">
        <v>16756.24698</v>
      </c>
      <c r="K241" s="952">
        <v>3350.5225099999998</v>
      </c>
      <c r="L241" s="952">
        <v>20106.769489999999</v>
      </c>
      <c r="M241" s="952">
        <v>1477.57798</v>
      </c>
      <c r="N241" s="952">
        <v>40.569120000000005</v>
      </c>
      <c r="O241" s="952">
        <v>1518.1471000000001</v>
      </c>
      <c r="P241" s="952">
        <v>26957.213530000001</v>
      </c>
      <c r="Q241" s="952">
        <v>40412.952660000003</v>
      </c>
      <c r="R241" s="953">
        <v>67370.166190000004</v>
      </c>
    </row>
    <row r="242" spans="1:18">
      <c r="A242" s="339"/>
      <c r="B242" s="334" t="s">
        <v>294</v>
      </c>
      <c r="C242" s="334" t="s">
        <v>294</v>
      </c>
      <c r="D242" s="951">
        <v>862789.4640700001</v>
      </c>
      <c r="E242" s="952">
        <v>7898.8712299999988</v>
      </c>
      <c r="F242" s="952">
        <v>870688.33529999992</v>
      </c>
      <c r="G242" s="952">
        <v>45151.442139999999</v>
      </c>
      <c r="H242" s="952">
        <v>28391.443810000001</v>
      </c>
      <c r="I242" s="952">
        <v>73542.885949999996</v>
      </c>
      <c r="J242" s="952">
        <v>157383.92906999998</v>
      </c>
      <c r="K242" s="952">
        <v>42721.644700000012</v>
      </c>
      <c r="L242" s="952">
        <v>200105.57376999999</v>
      </c>
      <c r="M242" s="952">
        <v>57045.132460000001</v>
      </c>
      <c r="N242" s="952">
        <v>45108.126529999994</v>
      </c>
      <c r="O242" s="952">
        <v>102153.25898999999</v>
      </c>
      <c r="P242" s="952">
        <v>259580.50366999998</v>
      </c>
      <c r="Q242" s="952">
        <v>116221.21504000002</v>
      </c>
      <c r="R242" s="953">
        <v>375801.71870999999</v>
      </c>
    </row>
    <row r="243" spans="1:18">
      <c r="A243" s="339"/>
      <c r="B243" s="339"/>
      <c r="C243" s="955" t="s">
        <v>416</v>
      </c>
      <c r="D243" s="956">
        <v>17300.735670000002</v>
      </c>
      <c r="E243" s="417">
        <v>0</v>
      </c>
      <c r="F243" s="417">
        <v>17300.735670000002</v>
      </c>
      <c r="G243" s="417">
        <v>0</v>
      </c>
      <c r="H243" s="417">
        <v>0</v>
      </c>
      <c r="I243" s="417">
        <v>0</v>
      </c>
      <c r="J243" s="417">
        <v>206.80500000000001</v>
      </c>
      <c r="K243" s="417">
        <v>14.43024</v>
      </c>
      <c r="L243" s="417">
        <v>221.23524</v>
      </c>
      <c r="M243" s="417">
        <v>1442.98136</v>
      </c>
      <c r="N243" s="417">
        <v>0</v>
      </c>
      <c r="O243" s="417">
        <v>1442.98136</v>
      </c>
      <c r="P243" s="417">
        <v>1649.7863600000001</v>
      </c>
      <c r="Q243" s="417">
        <v>14.43024</v>
      </c>
      <c r="R243" s="957">
        <v>1664.2166000000002</v>
      </c>
    </row>
    <row r="244" spans="1:18">
      <c r="A244" s="339"/>
      <c r="B244" s="334" t="s">
        <v>295</v>
      </c>
      <c r="C244" s="334" t="s">
        <v>417</v>
      </c>
      <c r="D244" s="951">
        <v>20944.753760000003</v>
      </c>
      <c r="E244" s="952">
        <v>0</v>
      </c>
      <c r="F244" s="952">
        <v>20944.753760000003</v>
      </c>
      <c r="G244" s="952">
        <v>0</v>
      </c>
      <c r="H244" s="952">
        <v>0</v>
      </c>
      <c r="I244" s="952">
        <v>0</v>
      </c>
      <c r="J244" s="952">
        <v>646.38797999999997</v>
      </c>
      <c r="K244" s="952">
        <v>19.04609</v>
      </c>
      <c r="L244" s="952">
        <v>665.43406999999991</v>
      </c>
      <c r="M244" s="952">
        <v>827.14387999999997</v>
      </c>
      <c r="N244" s="952">
        <v>0</v>
      </c>
      <c r="O244" s="952">
        <v>827.14387999999997</v>
      </c>
      <c r="P244" s="952">
        <v>1473.5318599999998</v>
      </c>
      <c r="Q244" s="952">
        <v>19.04609</v>
      </c>
      <c r="R244" s="953">
        <v>1492.5779499999999</v>
      </c>
    </row>
    <row r="245" spans="1:18">
      <c r="A245" s="339"/>
      <c r="B245" s="339"/>
      <c r="C245" s="955" t="s">
        <v>296</v>
      </c>
      <c r="D245" s="956">
        <v>207719.87593000001</v>
      </c>
      <c r="E245" s="417">
        <v>11526.24685</v>
      </c>
      <c r="F245" s="417">
        <v>219246.12278000001</v>
      </c>
      <c r="G245" s="417">
        <v>36825.441380000004</v>
      </c>
      <c r="H245" s="417">
        <v>252757.62638999999</v>
      </c>
      <c r="I245" s="417">
        <v>289583.06777000002</v>
      </c>
      <c r="J245" s="417">
        <v>120900.24271999999</v>
      </c>
      <c r="K245" s="417">
        <v>48408.922929999993</v>
      </c>
      <c r="L245" s="417">
        <v>169309.16564999998</v>
      </c>
      <c r="M245" s="417">
        <v>101397.54029999999</v>
      </c>
      <c r="N245" s="417">
        <v>47427.557269999998</v>
      </c>
      <c r="O245" s="417">
        <v>148825.09756999998</v>
      </c>
      <c r="P245" s="417">
        <v>259123.22439999998</v>
      </c>
      <c r="Q245" s="417">
        <v>348594.10658999998</v>
      </c>
      <c r="R245" s="957">
        <v>607717.33099000005</v>
      </c>
    </row>
    <row r="246" spans="1:18">
      <c r="A246" s="334" t="s">
        <v>955</v>
      </c>
      <c r="B246" s="954"/>
      <c r="C246" s="954"/>
      <c r="D246" s="951">
        <v>4989035.3557399996</v>
      </c>
      <c r="E246" s="952">
        <v>1163374.5322799999</v>
      </c>
      <c r="F246" s="952">
        <v>6152409.8880200004</v>
      </c>
      <c r="G246" s="952">
        <v>592900.47832999995</v>
      </c>
      <c r="H246" s="952">
        <v>759212.4826600001</v>
      </c>
      <c r="I246" s="952">
        <v>1352112.9609900003</v>
      </c>
      <c r="J246" s="952">
        <v>1183751.1869300001</v>
      </c>
      <c r="K246" s="952">
        <v>403714.0055599999</v>
      </c>
      <c r="L246" s="952">
        <v>1587465.1924899993</v>
      </c>
      <c r="M246" s="952">
        <v>667824.01406000007</v>
      </c>
      <c r="N246" s="952">
        <v>318849.82879999996</v>
      </c>
      <c r="O246" s="952">
        <v>986673.84286000009</v>
      </c>
      <c r="P246" s="952">
        <v>2444475.6793200006</v>
      </c>
      <c r="Q246" s="952">
        <v>1481776.3170199997</v>
      </c>
      <c r="R246" s="953">
        <v>3926251.9963400001</v>
      </c>
    </row>
    <row r="247" spans="1:18">
      <c r="A247" s="334" t="s">
        <v>22</v>
      </c>
      <c r="B247" s="334" t="s">
        <v>418</v>
      </c>
      <c r="C247" s="334" t="s">
        <v>419</v>
      </c>
      <c r="D247" s="951">
        <v>59067.369770000005</v>
      </c>
      <c r="E247" s="952">
        <v>0</v>
      </c>
      <c r="F247" s="952">
        <v>59067.369770000005</v>
      </c>
      <c r="G247" s="952">
        <v>0</v>
      </c>
      <c r="H247" s="952">
        <v>0</v>
      </c>
      <c r="I247" s="952">
        <v>0</v>
      </c>
      <c r="J247" s="952">
        <v>1806.57151</v>
      </c>
      <c r="K247" s="952">
        <v>340.32201000000003</v>
      </c>
      <c r="L247" s="952">
        <v>2146.8935200000001</v>
      </c>
      <c r="M247" s="952">
        <v>1104.9428</v>
      </c>
      <c r="N247" s="952">
        <v>120.63959</v>
      </c>
      <c r="O247" s="952">
        <v>1225.5823899999998</v>
      </c>
      <c r="P247" s="952">
        <v>2911.51431</v>
      </c>
      <c r="Q247" s="952">
        <v>460.96159999999998</v>
      </c>
      <c r="R247" s="953">
        <v>3372.4759100000001</v>
      </c>
    </row>
    <row r="248" spans="1:18">
      <c r="A248" s="339"/>
      <c r="B248" s="339"/>
      <c r="C248" s="955" t="s">
        <v>420</v>
      </c>
      <c r="D248" s="956">
        <v>18375.286929999998</v>
      </c>
      <c r="E248" s="417">
        <v>0</v>
      </c>
      <c r="F248" s="417">
        <v>18375.286929999998</v>
      </c>
      <c r="G248" s="417">
        <v>0</v>
      </c>
      <c r="H248" s="417">
        <v>0</v>
      </c>
      <c r="I248" s="417">
        <v>0</v>
      </c>
      <c r="J248" s="417">
        <v>351.05389000000002</v>
      </c>
      <c r="K248" s="417">
        <v>0.16094999999999998</v>
      </c>
      <c r="L248" s="417">
        <v>351.21484000000004</v>
      </c>
      <c r="M248" s="417">
        <v>574.52651000000003</v>
      </c>
      <c r="N248" s="417">
        <v>0</v>
      </c>
      <c r="O248" s="417">
        <v>574.52651000000003</v>
      </c>
      <c r="P248" s="417">
        <v>925.58040000000005</v>
      </c>
      <c r="Q248" s="417">
        <v>0.16094999999999998</v>
      </c>
      <c r="R248" s="957">
        <v>925.74135000000001</v>
      </c>
    </row>
    <row r="249" spans="1:18">
      <c r="A249" s="339"/>
      <c r="B249" s="334" t="s">
        <v>421</v>
      </c>
      <c r="C249" s="334" t="s">
        <v>422</v>
      </c>
      <c r="D249" s="951">
        <v>38224.454819999999</v>
      </c>
      <c r="E249" s="952">
        <v>67.379739999999998</v>
      </c>
      <c r="F249" s="952">
        <v>38291.834560000003</v>
      </c>
      <c r="G249" s="952">
        <v>0</v>
      </c>
      <c r="H249" s="952">
        <v>0</v>
      </c>
      <c r="I249" s="952">
        <v>0</v>
      </c>
      <c r="J249" s="952">
        <v>820.62090999999998</v>
      </c>
      <c r="K249" s="952">
        <v>1.5955899999999998</v>
      </c>
      <c r="L249" s="952">
        <v>822.2165</v>
      </c>
      <c r="M249" s="952">
        <v>1042.76638</v>
      </c>
      <c r="N249" s="952">
        <v>0</v>
      </c>
      <c r="O249" s="952">
        <v>1042.76638</v>
      </c>
      <c r="P249" s="952">
        <v>1863.3872900000001</v>
      </c>
      <c r="Q249" s="952">
        <v>1.5955899999999998</v>
      </c>
      <c r="R249" s="953">
        <v>1864.9828799999998</v>
      </c>
    </row>
    <row r="250" spans="1:18">
      <c r="A250" s="339"/>
      <c r="B250" s="334" t="s">
        <v>22</v>
      </c>
      <c r="C250" s="334" t="s">
        <v>22</v>
      </c>
      <c r="D250" s="951">
        <v>629540.02839999995</v>
      </c>
      <c r="E250" s="952">
        <v>13898.30949</v>
      </c>
      <c r="F250" s="952">
        <v>643438.33788999997</v>
      </c>
      <c r="G250" s="952">
        <v>75047.204430000013</v>
      </c>
      <c r="H250" s="952">
        <v>10071.254279999999</v>
      </c>
      <c r="I250" s="952">
        <v>85118.458710000006</v>
      </c>
      <c r="J250" s="952">
        <v>237550.24657000002</v>
      </c>
      <c r="K250" s="952">
        <v>65951.091960000005</v>
      </c>
      <c r="L250" s="952">
        <v>303501.33853000001</v>
      </c>
      <c r="M250" s="952">
        <v>117083.19631</v>
      </c>
      <c r="N250" s="952">
        <v>39371.870370000004</v>
      </c>
      <c r="O250" s="952">
        <v>156455.06668000002</v>
      </c>
      <c r="P250" s="952">
        <v>429680.64730999997</v>
      </c>
      <c r="Q250" s="952">
        <v>115394.21661000002</v>
      </c>
      <c r="R250" s="953">
        <v>545074.86391999992</v>
      </c>
    </row>
    <row r="251" spans="1:18">
      <c r="A251" s="339"/>
      <c r="B251" s="339"/>
      <c r="C251" s="955" t="s">
        <v>423</v>
      </c>
      <c r="D251" s="956">
        <v>18080.55961</v>
      </c>
      <c r="E251" s="417">
        <v>0</v>
      </c>
      <c r="F251" s="417">
        <v>18080.55961</v>
      </c>
      <c r="G251" s="417">
        <v>0</v>
      </c>
      <c r="H251" s="417">
        <v>0</v>
      </c>
      <c r="I251" s="417">
        <v>0</v>
      </c>
      <c r="J251" s="417">
        <v>289.77204999999998</v>
      </c>
      <c r="K251" s="417">
        <v>0.12131</v>
      </c>
      <c r="L251" s="417">
        <v>289.89335999999997</v>
      </c>
      <c r="M251" s="417">
        <v>355.58749999999998</v>
      </c>
      <c r="N251" s="417">
        <v>15.735799999999999</v>
      </c>
      <c r="O251" s="417">
        <v>371.32329999999996</v>
      </c>
      <c r="P251" s="417">
        <v>645.35955000000001</v>
      </c>
      <c r="Q251" s="417">
        <v>15.857109999999999</v>
      </c>
      <c r="R251" s="957">
        <v>661.21666000000005</v>
      </c>
    </row>
    <row r="252" spans="1:18">
      <c r="A252" s="339"/>
      <c r="B252" s="334" t="s">
        <v>297</v>
      </c>
      <c r="C252" s="334" t="s">
        <v>298</v>
      </c>
      <c r="D252" s="951">
        <v>1384084.6052699999</v>
      </c>
      <c r="E252" s="952">
        <v>21235.56522</v>
      </c>
      <c r="F252" s="952">
        <v>1405320.1704900002</v>
      </c>
      <c r="G252" s="952">
        <v>155692.18109999999</v>
      </c>
      <c r="H252" s="952">
        <v>97663.064380000025</v>
      </c>
      <c r="I252" s="952">
        <v>253355.24548000001</v>
      </c>
      <c r="J252" s="952">
        <v>383061.11125000002</v>
      </c>
      <c r="K252" s="952">
        <v>93883.200939999995</v>
      </c>
      <c r="L252" s="952">
        <v>476944.31218999991</v>
      </c>
      <c r="M252" s="952">
        <v>163370.90982</v>
      </c>
      <c r="N252" s="952">
        <v>47862.62681999999</v>
      </c>
      <c r="O252" s="952">
        <v>211233.53663999998</v>
      </c>
      <c r="P252" s="952">
        <v>702124.20217000006</v>
      </c>
      <c r="Q252" s="952">
        <v>239408.89214000001</v>
      </c>
      <c r="R252" s="953">
        <v>941533.09431000007</v>
      </c>
    </row>
    <row r="253" spans="1:18">
      <c r="A253" s="339"/>
      <c r="B253" s="334" t="s">
        <v>424</v>
      </c>
      <c r="C253" s="334" t="s">
        <v>425</v>
      </c>
      <c r="D253" s="951">
        <v>23464.789359999999</v>
      </c>
      <c r="E253" s="952">
        <v>0</v>
      </c>
      <c r="F253" s="952">
        <v>23464.789359999999</v>
      </c>
      <c r="G253" s="952">
        <v>0</v>
      </c>
      <c r="H253" s="952">
        <v>0</v>
      </c>
      <c r="I253" s="952">
        <v>0</v>
      </c>
      <c r="J253" s="952">
        <v>394.56515999999999</v>
      </c>
      <c r="K253" s="952">
        <v>0.55884</v>
      </c>
      <c r="L253" s="952">
        <v>395.12400000000002</v>
      </c>
      <c r="M253" s="952">
        <v>852.82056</v>
      </c>
      <c r="N253" s="952">
        <v>0</v>
      </c>
      <c r="O253" s="952">
        <v>852.82056</v>
      </c>
      <c r="P253" s="952">
        <v>1247.38572</v>
      </c>
      <c r="Q253" s="952">
        <v>0.55884</v>
      </c>
      <c r="R253" s="953">
        <v>1247.9445600000001</v>
      </c>
    </row>
    <row r="254" spans="1:18">
      <c r="A254" s="339"/>
      <c r="B254" s="334" t="s">
        <v>426</v>
      </c>
      <c r="C254" s="334" t="s">
        <v>426</v>
      </c>
      <c r="D254" s="951">
        <v>18213.31539</v>
      </c>
      <c r="E254" s="952">
        <v>0</v>
      </c>
      <c r="F254" s="952">
        <v>18213.31539</v>
      </c>
      <c r="G254" s="952">
        <v>0</v>
      </c>
      <c r="H254" s="952">
        <v>0</v>
      </c>
      <c r="I254" s="952">
        <v>0</v>
      </c>
      <c r="J254" s="952">
        <v>148.23032999999998</v>
      </c>
      <c r="K254" s="952">
        <v>9.2697900000000004</v>
      </c>
      <c r="L254" s="952">
        <v>157.50011999999998</v>
      </c>
      <c r="M254" s="952">
        <v>551.83443</v>
      </c>
      <c r="N254" s="952">
        <v>9.2179199999999994</v>
      </c>
      <c r="O254" s="952">
        <v>561.05234999999993</v>
      </c>
      <c r="P254" s="952">
        <v>700.06475999999998</v>
      </c>
      <c r="Q254" s="952">
        <v>18.48771</v>
      </c>
      <c r="R254" s="953">
        <v>718.55246999999997</v>
      </c>
    </row>
    <row r="255" spans="1:18">
      <c r="A255" s="339"/>
      <c r="B255" s="334" t="s">
        <v>427</v>
      </c>
      <c r="C255" s="334" t="s">
        <v>427</v>
      </c>
      <c r="D255" s="951">
        <v>18874.222870000001</v>
      </c>
      <c r="E255" s="952">
        <v>0</v>
      </c>
      <c r="F255" s="952">
        <v>18874.222870000001</v>
      </c>
      <c r="G255" s="952">
        <v>0</v>
      </c>
      <c r="H255" s="952">
        <v>0</v>
      </c>
      <c r="I255" s="952">
        <v>0</v>
      </c>
      <c r="J255" s="952">
        <v>291.93419</v>
      </c>
      <c r="K255" s="952">
        <v>0.13277</v>
      </c>
      <c r="L255" s="952">
        <v>292.06695999999999</v>
      </c>
      <c r="M255" s="952">
        <v>639.03877</v>
      </c>
      <c r="N255" s="952">
        <v>0</v>
      </c>
      <c r="O255" s="952">
        <v>639.03877</v>
      </c>
      <c r="P255" s="952">
        <v>930.97295999999994</v>
      </c>
      <c r="Q255" s="952">
        <v>0.13277</v>
      </c>
      <c r="R255" s="953">
        <v>931.10572999999999</v>
      </c>
    </row>
    <row r="256" spans="1:18">
      <c r="A256" s="339"/>
      <c r="B256" s="334" t="s">
        <v>428</v>
      </c>
      <c r="C256" s="334" t="s">
        <v>429</v>
      </c>
      <c r="D256" s="951">
        <v>18014.592270000001</v>
      </c>
      <c r="E256" s="952">
        <v>0</v>
      </c>
      <c r="F256" s="952">
        <v>18014.592270000001</v>
      </c>
      <c r="G256" s="952">
        <v>0</v>
      </c>
      <c r="H256" s="952">
        <v>0</v>
      </c>
      <c r="I256" s="952">
        <v>0</v>
      </c>
      <c r="J256" s="952">
        <v>384.04588000000001</v>
      </c>
      <c r="K256" s="952">
        <v>0.18647999999999998</v>
      </c>
      <c r="L256" s="952">
        <v>384.23235999999997</v>
      </c>
      <c r="M256" s="952">
        <v>1382.3921499999999</v>
      </c>
      <c r="N256" s="952">
        <v>21.774509999999999</v>
      </c>
      <c r="O256" s="952">
        <v>1404.1666599999999</v>
      </c>
      <c r="P256" s="952">
        <v>1766.4380299999998</v>
      </c>
      <c r="Q256" s="952">
        <v>21.960989999999999</v>
      </c>
      <c r="R256" s="953">
        <v>1788.3990200000001</v>
      </c>
    </row>
    <row r="257" spans="1:18">
      <c r="A257" s="334" t="s">
        <v>956</v>
      </c>
      <c r="B257" s="954"/>
      <c r="C257" s="954"/>
      <c r="D257" s="951">
        <v>2225939.2246899996</v>
      </c>
      <c r="E257" s="952">
        <v>35201.25445</v>
      </c>
      <c r="F257" s="952">
        <v>2261140.47914</v>
      </c>
      <c r="G257" s="952">
        <v>230739.38553</v>
      </c>
      <c r="H257" s="952">
        <v>107734.31866000002</v>
      </c>
      <c r="I257" s="952">
        <v>338473.70419000008</v>
      </c>
      <c r="J257" s="952">
        <v>625098.15174000012</v>
      </c>
      <c r="K257" s="952">
        <v>160186.64064</v>
      </c>
      <c r="L257" s="952">
        <v>785284.79238000012</v>
      </c>
      <c r="M257" s="952">
        <v>286958.01522999996</v>
      </c>
      <c r="N257" s="952">
        <v>87401.865010000009</v>
      </c>
      <c r="O257" s="952">
        <v>374359.88024000003</v>
      </c>
      <c r="P257" s="952">
        <v>1142795.5525</v>
      </c>
      <c r="Q257" s="952">
        <v>355322.82430999994</v>
      </c>
      <c r="R257" s="953">
        <v>1498118.37681</v>
      </c>
    </row>
    <row r="258" spans="1:18">
      <c r="A258" s="334" t="s">
        <v>299</v>
      </c>
      <c r="B258" s="334" t="s">
        <v>89</v>
      </c>
      <c r="C258" s="334" t="s">
        <v>89</v>
      </c>
      <c r="D258" s="951">
        <v>59852.656240000004</v>
      </c>
      <c r="E258" s="952">
        <v>38.659260000000003</v>
      </c>
      <c r="F258" s="952">
        <v>59891.315499999997</v>
      </c>
      <c r="G258" s="952">
        <v>8972.2609400000001</v>
      </c>
      <c r="H258" s="952">
        <v>1019.49964</v>
      </c>
      <c r="I258" s="952">
        <v>9991.7605800000001</v>
      </c>
      <c r="J258" s="952">
        <v>39613.021310000004</v>
      </c>
      <c r="K258" s="952">
        <v>1827.3577299999999</v>
      </c>
      <c r="L258" s="952">
        <v>41440.37904</v>
      </c>
      <c r="M258" s="952">
        <v>3759.0419100000004</v>
      </c>
      <c r="N258" s="952">
        <v>18.454039999999999</v>
      </c>
      <c r="O258" s="952">
        <v>3777.49595</v>
      </c>
      <c r="P258" s="952">
        <v>52344.324159999996</v>
      </c>
      <c r="Q258" s="952">
        <v>2865.3114100000003</v>
      </c>
      <c r="R258" s="953">
        <v>55209.635569999999</v>
      </c>
    </row>
    <row r="259" spans="1:18">
      <c r="A259" s="339"/>
      <c r="B259" s="334" t="s">
        <v>300</v>
      </c>
      <c r="C259" s="334" t="s">
        <v>301</v>
      </c>
      <c r="D259" s="951">
        <v>111457.83381</v>
      </c>
      <c r="E259" s="952">
        <v>226.64242000000002</v>
      </c>
      <c r="F259" s="952">
        <v>111684.47623</v>
      </c>
      <c r="G259" s="952">
        <v>9189.8297500000008</v>
      </c>
      <c r="H259" s="952">
        <v>610.88643999999999</v>
      </c>
      <c r="I259" s="952">
        <v>9800.7161899999992</v>
      </c>
      <c r="J259" s="952">
        <v>35474.736290000001</v>
      </c>
      <c r="K259" s="952">
        <v>3376.4423900000002</v>
      </c>
      <c r="L259" s="952">
        <v>38851.178679999997</v>
      </c>
      <c r="M259" s="952">
        <v>9258.1058200000007</v>
      </c>
      <c r="N259" s="952">
        <v>4123.6601200000005</v>
      </c>
      <c r="O259" s="952">
        <v>13381.765940000001</v>
      </c>
      <c r="P259" s="952">
        <v>53922.671860000002</v>
      </c>
      <c r="Q259" s="952">
        <v>8110.9889499999999</v>
      </c>
      <c r="R259" s="953">
        <v>62033.660810000001</v>
      </c>
    </row>
    <row r="260" spans="1:18">
      <c r="A260" s="339"/>
      <c r="B260" s="334" t="s">
        <v>302</v>
      </c>
      <c r="C260" s="334" t="s">
        <v>302</v>
      </c>
      <c r="D260" s="951">
        <v>494803.08610000001</v>
      </c>
      <c r="E260" s="952">
        <v>5060.1583899999996</v>
      </c>
      <c r="F260" s="952">
        <v>499863.24449000001</v>
      </c>
      <c r="G260" s="952">
        <v>51692.641660000001</v>
      </c>
      <c r="H260" s="952">
        <v>8790.7537100000009</v>
      </c>
      <c r="I260" s="952">
        <v>60483.395369999991</v>
      </c>
      <c r="J260" s="952">
        <v>105869.65073000001</v>
      </c>
      <c r="K260" s="952">
        <v>16286.90408</v>
      </c>
      <c r="L260" s="952">
        <v>122156.55481</v>
      </c>
      <c r="M260" s="952">
        <v>25564.207009999998</v>
      </c>
      <c r="N260" s="952">
        <v>9558.0372499999994</v>
      </c>
      <c r="O260" s="952">
        <v>35122.244259999999</v>
      </c>
      <c r="P260" s="952">
        <v>183126.49939999997</v>
      </c>
      <c r="Q260" s="952">
        <v>34635.695039999999</v>
      </c>
      <c r="R260" s="953">
        <v>217762.19443999999</v>
      </c>
    </row>
    <row r="261" spans="1:18">
      <c r="A261" s="339"/>
      <c r="B261" s="334" t="s">
        <v>303</v>
      </c>
      <c r="C261" s="334" t="s">
        <v>304</v>
      </c>
      <c r="D261" s="951">
        <v>83715.979039999991</v>
      </c>
      <c r="E261" s="952">
        <v>0.66448000000000007</v>
      </c>
      <c r="F261" s="952">
        <v>83716.643519999998</v>
      </c>
      <c r="G261" s="952">
        <v>9000.2340199999999</v>
      </c>
      <c r="H261" s="952">
        <v>211.89282999999998</v>
      </c>
      <c r="I261" s="952">
        <v>9212.1268499999987</v>
      </c>
      <c r="J261" s="952">
        <v>26562.106059999998</v>
      </c>
      <c r="K261" s="952">
        <v>748.22784000000001</v>
      </c>
      <c r="L261" s="952">
        <v>27310.333899999998</v>
      </c>
      <c r="M261" s="952">
        <v>2878.8986500000005</v>
      </c>
      <c r="N261" s="952">
        <v>4.3143799999999999</v>
      </c>
      <c r="O261" s="952">
        <v>2883.2130300000003</v>
      </c>
      <c r="P261" s="952">
        <v>38441.238729999997</v>
      </c>
      <c r="Q261" s="952">
        <v>964.43504999999993</v>
      </c>
      <c r="R261" s="953">
        <v>39405.673780000005</v>
      </c>
    </row>
    <row r="262" spans="1:18">
      <c r="A262" s="339"/>
      <c r="B262" s="339"/>
      <c r="C262" s="955" t="s">
        <v>303</v>
      </c>
      <c r="D262" s="956">
        <v>77889.601330000005</v>
      </c>
      <c r="E262" s="417">
        <v>193.58804000000001</v>
      </c>
      <c r="F262" s="417">
        <v>78083.189369999993</v>
      </c>
      <c r="G262" s="417">
        <v>16580.132809999999</v>
      </c>
      <c r="H262" s="417">
        <v>1157.9916600000001</v>
      </c>
      <c r="I262" s="417">
        <v>17738.124469999999</v>
      </c>
      <c r="J262" s="417">
        <v>36313.29608</v>
      </c>
      <c r="K262" s="417">
        <v>4032.7855499999996</v>
      </c>
      <c r="L262" s="417">
        <v>40346.081630000001</v>
      </c>
      <c r="M262" s="417">
        <v>4861.9567300000008</v>
      </c>
      <c r="N262" s="417">
        <v>1826.6661600000002</v>
      </c>
      <c r="O262" s="417">
        <v>6688.6228900000006</v>
      </c>
      <c r="P262" s="417">
        <v>57755.385620000008</v>
      </c>
      <c r="Q262" s="417">
        <v>7017.4433700000009</v>
      </c>
      <c r="R262" s="957">
        <v>64772.828990000002</v>
      </c>
    </row>
    <row r="263" spans="1:18">
      <c r="A263" s="339"/>
      <c r="B263" s="334" t="s">
        <v>299</v>
      </c>
      <c r="C263" s="334" t="s">
        <v>305</v>
      </c>
      <c r="D263" s="951">
        <v>1426782.9498400001</v>
      </c>
      <c r="E263" s="952">
        <v>26889.924330000002</v>
      </c>
      <c r="F263" s="952">
        <v>1453672.8741699995</v>
      </c>
      <c r="G263" s="952">
        <v>187360.78964999999</v>
      </c>
      <c r="H263" s="952">
        <v>33318.550569999999</v>
      </c>
      <c r="I263" s="952">
        <v>220679.34022000004</v>
      </c>
      <c r="J263" s="952">
        <v>279368.68471999996</v>
      </c>
      <c r="K263" s="952">
        <v>67197.257629999993</v>
      </c>
      <c r="L263" s="952">
        <v>346565.94235000008</v>
      </c>
      <c r="M263" s="952">
        <v>120461.63635</v>
      </c>
      <c r="N263" s="952">
        <v>37960.181579999997</v>
      </c>
      <c r="O263" s="952">
        <v>158421.81793000002</v>
      </c>
      <c r="P263" s="952">
        <v>587191.11072</v>
      </c>
      <c r="Q263" s="952">
        <v>138475.98978000003</v>
      </c>
      <c r="R263" s="953">
        <v>725667.10049999994</v>
      </c>
    </row>
    <row r="264" spans="1:18">
      <c r="A264" s="339"/>
      <c r="B264" s="334" t="s">
        <v>430</v>
      </c>
      <c r="C264" s="334" t="s">
        <v>431</v>
      </c>
      <c r="D264" s="951">
        <v>5063.2559600000004</v>
      </c>
      <c r="E264" s="952">
        <v>0</v>
      </c>
      <c r="F264" s="952">
        <v>5063.2559600000004</v>
      </c>
      <c r="G264" s="952">
        <v>0</v>
      </c>
      <c r="H264" s="952">
        <v>0</v>
      </c>
      <c r="I264" s="952">
        <v>0</v>
      </c>
      <c r="J264" s="952">
        <v>56.646680000000003</v>
      </c>
      <c r="K264" s="952">
        <v>5.3299999999999997E-3</v>
      </c>
      <c r="L264" s="952">
        <v>56.652010000000004</v>
      </c>
      <c r="M264" s="952">
        <v>58.001760000000004</v>
      </c>
      <c r="N264" s="952">
        <v>0</v>
      </c>
      <c r="O264" s="952">
        <v>58.001760000000004</v>
      </c>
      <c r="P264" s="952">
        <v>114.64844000000001</v>
      </c>
      <c r="Q264" s="952">
        <v>5.3299999999999997E-3</v>
      </c>
      <c r="R264" s="953">
        <v>114.65377000000001</v>
      </c>
    </row>
    <row r="265" spans="1:18">
      <c r="A265" s="339"/>
      <c r="B265" s="334" t="s">
        <v>432</v>
      </c>
      <c r="C265" s="334" t="s">
        <v>433</v>
      </c>
      <c r="D265" s="951">
        <v>5461.2908099999995</v>
      </c>
      <c r="E265" s="952">
        <v>0</v>
      </c>
      <c r="F265" s="952">
        <v>5461.2908099999995</v>
      </c>
      <c r="G265" s="952">
        <v>0</v>
      </c>
      <c r="H265" s="952">
        <v>0</v>
      </c>
      <c r="I265" s="952">
        <v>0</v>
      </c>
      <c r="J265" s="952">
        <v>6.6097700000000001</v>
      </c>
      <c r="K265" s="952">
        <v>0</v>
      </c>
      <c r="L265" s="952">
        <v>6.6097700000000001</v>
      </c>
      <c r="M265" s="952">
        <v>12.5</v>
      </c>
      <c r="N265" s="952">
        <v>0</v>
      </c>
      <c r="O265" s="952">
        <v>12.5</v>
      </c>
      <c r="P265" s="952">
        <v>19.109770000000001</v>
      </c>
      <c r="Q265" s="952">
        <v>0</v>
      </c>
      <c r="R265" s="953">
        <v>19.109770000000001</v>
      </c>
    </row>
    <row r="266" spans="1:18">
      <c r="A266" s="339"/>
      <c r="B266" s="334" t="s">
        <v>434</v>
      </c>
      <c r="C266" s="334" t="s">
        <v>434</v>
      </c>
      <c r="D266" s="951">
        <v>25429.363260000002</v>
      </c>
      <c r="E266" s="952">
        <v>0</v>
      </c>
      <c r="F266" s="952">
        <v>25429.363260000002</v>
      </c>
      <c r="G266" s="952">
        <v>2.6528899999999997</v>
      </c>
      <c r="H266" s="952">
        <v>0</v>
      </c>
      <c r="I266" s="952">
        <v>2.6528899999999997</v>
      </c>
      <c r="J266" s="952">
        <v>1571.47399</v>
      </c>
      <c r="K266" s="952">
        <v>15.14554</v>
      </c>
      <c r="L266" s="952">
        <v>1586.6195299999999</v>
      </c>
      <c r="M266" s="952">
        <v>929.40738999999996</v>
      </c>
      <c r="N266" s="952">
        <v>0</v>
      </c>
      <c r="O266" s="952">
        <v>929.40738999999996</v>
      </c>
      <c r="P266" s="952">
        <v>2503.5342700000001</v>
      </c>
      <c r="Q266" s="952">
        <v>15.14554</v>
      </c>
      <c r="R266" s="953">
        <v>2518.6798100000001</v>
      </c>
    </row>
    <row r="267" spans="1:18">
      <c r="A267" s="334" t="s">
        <v>957</v>
      </c>
      <c r="B267" s="954"/>
      <c r="C267" s="954"/>
      <c r="D267" s="951">
        <v>2290456.0163900005</v>
      </c>
      <c r="E267" s="952">
        <v>32409.636920000001</v>
      </c>
      <c r="F267" s="952">
        <v>2322865.65331</v>
      </c>
      <c r="G267" s="952">
        <v>282798.54171999998</v>
      </c>
      <c r="H267" s="952">
        <v>45109.574850000005</v>
      </c>
      <c r="I267" s="952">
        <v>327908.11657000001</v>
      </c>
      <c r="J267" s="952">
        <v>524836.22562999988</v>
      </c>
      <c r="K267" s="952">
        <v>93484.126090000005</v>
      </c>
      <c r="L267" s="952">
        <v>618320.35172000004</v>
      </c>
      <c r="M267" s="952">
        <v>167783.75561999995</v>
      </c>
      <c r="N267" s="952">
        <v>53491.313529999999</v>
      </c>
      <c r="O267" s="952">
        <v>221275.06914999997</v>
      </c>
      <c r="P267" s="952">
        <v>975418.52297000005</v>
      </c>
      <c r="Q267" s="952">
        <v>192085.01447000002</v>
      </c>
      <c r="R267" s="953">
        <v>1167503.5374400001</v>
      </c>
    </row>
    <row r="268" spans="1:18">
      <c r="A268" s="334" t="s">
        <v>24</v>
      </c>
      <c r="B268" s="334" t="s">
        <v>24</v>
      </c>
      <c r="C268" s="334" t="s">
        <v>435</v>
      </c>
      <c r="D268" s="951">
        <v>47158.818549999996</v>
      </c>
      <c r="E268" s="952">
        <v>0</v>
      </c>
      <c r="F268" s="952">
        <v>47158.818549999996</v>
      </c>
      <c r="G268" s="952">
        <v>0</v>
      </c>
      <c r="H268" s="952">
        <v>0</v>
      </c>
      <c r="I268" s="952">
        <v>0</v>
      </c>
      <c r="J268" s="952">
        <v>1744.22921</v>
      </c>
      <c r="K268" s="952">
        <v>236.68185999999997</v>
      </c>
      <c r="L268" s="952">
        <v>1980.9110700000001</v>
      </c>
      <c r="M268" s="952">
        <v>1469.2896699999999</v>
      </c>
      <c r="N268" s="952">
        <v>93.059070000000006</v>
      </c>
      <c r="O268" s="952">
        <v>1562.3487399999999</v>
      </c>
      <c r="P268" s="952">
        <v>3213.5188800000001</v>
      </c>
      <c r="Q268" s="952">
        <v>329.74092999999999</v>
      </c>
      <c r="R268" s="953">
        <v>3543.25981</v>
      </c>
    </row>
    <row r="269" spans="1:18">
      <c r="A269" s="339"/>
      <c r="B269" s="339"/>
      <c r="C269" s="955" t="s">
        <v>436</v>
      </c>
      <c r="D269" s="956">
        <v>77444.177159999992</v>
      </c>
      <c r="E269" s="417">
        <v>0</v>
      </c>
      <c r="F269" s="417">
        <v>77444.177159999992</v>
      </c>
      <c r="G269" s="417">
        <v>5.0000000000000001E-4</v>
      </c>
      <c r="H269" s="417">
        <v>0</v>
      </c>
      <c r="I269" s="417">
        <v>5.0000000000000001E-4</v>
      </c>
      <c r="J269" s="417">
        <v>2501.2184099999999</v>
      </c>
      <c r="K269" s="417">
        <v>264.68939</v>
      </c>
      <c r="L269" s="417">
        <v>2765.9078</v>
      </c>
      <c r="M269" s="417">
        <v>2668.5092500000001</v>
      </c>
      <c r="N269" s="417">
        <v>22.701460000000001</v>
      </c>
      <c r="O269" s="417">
        <v>2691.2107099999998</v>
      </c>
      <c r="P269" s="417">
        <v>5169.7281600000006</v>
      </c>
      <c r="Q269" s="417">
        <v>287.39085000000006</v>
      </c>
      <c r="R269" s="957">
        <v>5457.1190099999994</v>
      </c>
    </row>
    <row r="270" spans="1:18">
      <c r="A270" s="339"/>
      <c r="B270" s="339"/>
      <c r="C270" s="955" t="s">
        <v>24</v>
      </c>
      <c r="D270" s="956">
        <v>1491423.0301100002</v>
      </c>
      <c r="E270" s="417">
        <v>122308.73618999998</v>
      </c>
      <c r="F270" s="417">
        <v>1613731.7663</v>
      </c>
      <c r="G270" s="417">
        <v>192375.34309000001</v>
      </c>
      <c r="H270" s="417">
        <v>113922.35451</v>
      </c>
      <c r="I270" s="417">
        <v>306297.69760000001</v>
      </c>
      <c r="J270" s="417">
        <v>504729.40029000008</v>
      </c>
      <c r="K270" s="417">
        <v>307323.79691000003</v>
      </c>
      <c r="L270" s="417">
        <v>812053.19720000017</v>
      </c>
      <c r="M270" s="417">
        <v>276944.15875</v>
      </c>
      <c r="N270" s="417">
        <v>156571.94221999997</v>
      </c>
      <c r="O270" s="417">
        <v>433516.10097000003</v>
      </c>
      <c r="P270" s="417">
        <v>974048.90213000018</v>
      </c>
      <c r="Q270" s="417">
        <v>577818.09364000009</v>
      </c>
      <c r="R270" s="957">
        <v>1551866.9957699999</v>
      </c>
    </row>
    <row r="271" spans="1:18">
      <c r="A271" s="339"/>
      <c r="B271" s="334" t="s">
        <v>306</v>
      </c>
      <c r="C271" s="334" t="s">
        <v>307</v>
      </c>
      <c r="D271" s="951">
        <v>2660.1098299999999</v>
      </c>
      <c r="E271" s="952">
        <v>111.97964</v>
      </c>
      <c r="F271" s="952">
        <v>2772.0894700000003</v>
      </c>
      <c r="G271" s="952">
        <v>4710.8104800000001</v>
      </c>
      <c r="H271" s="952">
        <v>4043.3268599999997</v>
      </c>
      <c r="I271" s="952">
        <v>8754.1373399999993</v>
      </c>
      <c r="J271" s="952">
        <v>45364.731209999998</v>
      </c>
      <c r="K271" s="952">
        <v>15189.92446</v>
      </c>
      <c r="L271" s="952">
        <v>60554.65567</v>
      </c>
      <c r="M271" s="952">
        <v>26469.910829999997</v>
      </c>
      <c r="N271" s="952">
        <v>1752.5677000000001</v>
      </c>
      <c r="O271" s="952">
        <v>28222.47853</v>
      </c>
      <c r="P271" s="952">
        <v>76545.452519999992</v>
      </c>
      <c r="Q271" s="952">
        <v>20985.819019999999</v>
      </c>
      <c r="R271" s="953">
        <v>97531.271540000002</v>
      </c>
    </row>
    <row r="272" spans="1:18">
      <c r="A272" s="334" t="s">
        <v>958</v>
      </c>
      <c r="B272" s="954"/>
      <c r="C272" s="954"/>
      <c r="D272" s="951">
        <v>1618686.1356500001</v>
      </c>
      <c r="E272" s="952">
        <v>122420.71582999999</v>
      </c>
      <c r="F272" s="952">
        <v>1741106.85148</v>
      </c>
      <c r="G272" s="952">
        <v>197086.15406999999</v>
      </c>
      <c r="H272" s="952">
        <v>117965.68137000001</v>
      </c>
      <c r="I272" s="952">
        <v>315051.83544</v>
      </c>
      <c r="J272" s="952">
        <v>554339.57912000013</v>
      </c>
      <c r="K272" s="952">
        <v>323015.09262000001</v>
      </c>
      <c r="L272" s="952">
        <v>877354.67174000014</v>
      </c>
      <c r="M272" s="952">
        <v>307551.86849999998</v>
      </c>
      <c r="N272" s="952">
        <v>158440.27044999995</v>
      </c>
      <c r="O272" s="952">
        <v>465992.13895000005</v>
      </c>
      <c r="P272" s="952">
        <v>1058977.6016900002</v>
      </c>
      <c r="Q272" s="952">
        <v>599421.04444000009</v>
      </c>
      <c r="R272" s="953">
        <v>1658398.6461299998</v>
      </c>
    </row>
    <row r="273" spans="1:18">
      <c r="A273" s="334" t="s">
        <v>25</v>
      </c>
      <c r="B273" s="334" t="s">
        <v>437</v>
      </c>
      <c r="C273" s="334" t="s">
        <v>438</v>
      </c>
      <c r="D273" s="951">
        <v>7375.0319900000004</v>
      </c>
      <c r="E273" s="952">
        <v>0</v>
      </c>
      <c r="F273" s="952">
        <v>7375.0319900000004</v>
      </c>
      <c r="G273" s="952">
        <v>0</v>
      </c>
      <c r="H273" s="952">
        <v>0</v>
      </c>
      <c r="I273" s="952">
        <v>0</v>
      </c>
      <c r="J273" s="952">
        <v>104.79288000000001</v>
      </c>
      <c r="K273" s="952">
        <v>0.49098000000000003</v>
      </c>
      <c r="L273" s="952">
        <v>105.28386</v>
      </c>
      <c r="M273" s="952">
        <v>78.344830000000002</v>
      </c>
      <c r="N273" s="952">
        <v>0</v>
      </c>
      <c r="O273" s="952">
        <v>78.344830000000002</v>
      </c>
      <c r="P273" s="952">
        <v>183.13771000000003</v>
      </c>
      <c r="Q273" s="952">
        <v>0.49098000000000003</v>
      </c>
      <c r="R273" s="953">
        <v>183.62869000000001</v>
      </c>
    </row>
    <row r="274" spans="1:18">
      <c r="A274" s="339"/>
      <c r="B274" s="334" t="s">
        <v>25</v>
      </c>
      <c r="C274" s="334" t="s">
        <v>25</v>
      </c>
      <c r="D274" s="951">
        <v>471634.84071999998</v>
      </c>
      <c r="E274" s="952">
        <v>27376.557840000001</v>
      </c>
      <c r="F274" s="952">
        <v>499011.39856</v>
      </c>
      <c r="G274" s="952">
        <v>28708.333039999998</v>
      </c>
      <c r="H274" s="952">
        <v>24681.50101</v>
      </c>
      <c r="I274" s="952">
        <v>53389.834050000005</v>
      </c>
      <c r="J274" s="952">
        <v>109794.76454999999</v>
      </c>
      <c r="K274" s="952">
        <v>35062.159110000001</v>
      </c>
      <c r="L274" s="952">
        <v>144856.92366</v>
      </c>
      <c r="M274" s="952">
        <v>39800.402020000001</v>
      </c>
      <c r="N274" s="952">
        <v>11522.34979</v>
      </c>
      <c r="O274" s="952">
        <v>51322.751809999987</v>
      </c>
      <c r="P274" s="952">
        <v>178303.49961000003</v>
      </c>
      <c r="Q274" s="952">
        <v>71266.009909999993</v>
      </c>
      <c r="R274" s="953">
        <v>249569.50952000005</v>
      </c>
    </row>
    <row r="275" spans="1:18">
      <c r="A275" s="334" t="s">
        <v>959</v>
      </c>
      <c r="B275" s="954"/>
      <c r="C275" s="954"/>
      <c r="D275" s="951">
        <v>479009.87270999997</v>
      </c>
      <c r="E275" s="952">
        <v>27376.557840000001</v>
      </c>
      <c r="F275" s="952">
        <v>506386.43054999999</v>
      </c>
      <c r="G275" s="952">
        <v>28708.333039999998</v>
      </c>
      <c r="H275" s="952">
        <v>24681.50101</v>
      </c>
      <c r="I275" s="952">
        <v>53389.834050000005</v>
      </c>
      <c r="J275" s="952">
        <v>109899.55742999999</v>
      </c>
      <c r="K275" s="952">
        <v>35062.650089999996</v>
      </c>
      <c r="L275" s="952">
        <v>144962.20752</v>
      </c>
      <c r="M275" s="952">
        <v>39878.746850000003</v>
      </c>
      <c r="N275" s="952">
        <v>11522.34979</v>
      </c>
      <c r="O275" s="952">
        <v>51401.096639999989</v>
      </c>
      <c r="P275" s="952">
        <v>178486.63732000001</v>
      </c>
      <c r="Q275" s="952">
        <v>71266.500889999996</v>
      </c>
      <c r="R275" s="953">
        <v>249753.13821000003</v>
      </c>
    </row>
    <row r="276" spans="1:18">
      <c r="A276" s="334" t="s">
        <v>26</v>
      </c>
      <c r="B276" s="334" t="s">
        <v>308</v>
      </c>
      <c r="C276" s="334" t="s">
        <v>317</v>
      </c>
      <c r="D276" s="951">
        <v>184274.15632999997</v>
      </c>
      <c r="E276" s="952">
        <v>235.41514000000001</v>
      </c>
      <c r="F276" s="952">
        <v>184509.57147</v>
      </c>
      <c r="G276" s="952">
        <v>7166.1039000000001</v>
      </c>
      <c r="H276" s="952">
        <v>169.50009</v>
      </c>
      <c r="I276" s="952">
        <v>7335.6039900000005</v>
      </c>
      <c r="J276" s="952">
        <v>31226.212939999998</v>
      </c>
      <c r="K276" s="952">
        <v>6381.53226</v>
      </c>
      <c r="L276" s="952">
        <v>37607.745200000005</v>
      </c>
      <c r="M276" s="952">
        <v>9132.6590999999989</v>
      </c>
      <c r="N276" s="952">
        <v>2046.0758000000001</v>
      </c>
      <c r="O276" s="952">
        <v>11178.734899999999</v>
      </c>
      <c r="P276" s="952">
        <v>47524.975939999997</v>
      </c>
      <c r="Q276" s="952">
        <v>8597.10815</v>
      </c>
      <c r="R276" s="953">
        <v>56122.084089999997</v>
      </c>
    </row>
    <row r="277" spans="1:18">
      <c r="A277" s="339"/>
      <c r="B277" s="339"/>
      <c r="C277" s="955" t="s">
        <v>309</v>
      </c>
      <c r="D277" s="956">
        <v>1224903.5470499999</v>
      </c>
      <c r="E277" s="417">
        <v>33076.741369999996</v>
      </c>
      <c r="F277" s="417">
        <v>1257980.2884200001</v>
      </c>
      <c r="G277" s="417">
        <v>243347.13677000001</v>
      </c>
      <c r="H277" s="417">
        <v>53941.047869999995</v>
      </c>
      <c r="I277" s="417">
        <v>297288.18463999999</v>
      </c>
      <c r="J277" s="417">
        <v>315762.46997999999</v>
      </c>
      <c r="K277" s="417">
        <v>61467.721350000007</v>
      </c>
      <c r="L277" s="417">
        <v>377230.19133</v>
      </c>
      <c r="M277" s="417">
        <v>114407.16322</v>
      </c>
      <c r="N277" s="417">
        <v>54933.411500000002</v>
      </c>
      <c r="O277" s="417">
        <v>169340.57471999998</v>
      </c>
      <c r="P277" s="417">
        <v>673516.76997000002</v>
      </c>
      <c r="Q277" s="417">
        <v>170342.18071999997</v>
      </c>
      <c r="R277" s="957">
        <v>843858.95068999997</v>
      </c>
    </row>
    <row r="278" spans="1:18">
      <c r="A278" s="339"/>
      <c r="B278" s="334" t="s">
        <v>439</v>
      </c>
      <c r="C278" s="334" t="s">
        <v>439</v>
      </c>
      <c r="D278" s="951">
        <v>9885.4073800000006</v>
      </c>
      <c r="E278" s="952">
        <v>0</v>
      </c>
      <c r="F278" s="952">
        <v>9885.4073800000006</v>
      </c>
      <c r="G278" s="952">
        <v>0</v>
      </c>
      <c r="H278" s="952">
        <v>0</v>
      </c>
      <c r="I278" s="952">
        <v>0</v>
      </c>
      <c r="J278" s="952">
        <v>135.79772</v>
      </c>
      <c r="K278" s="952">
        <v>3.9900000000000005E-3</v>
      </c>
      <c r="L278" s="952">
        <v>135.80170999999999</v>
      </c>
      <c r="M278" s="952">
        <v>5.5010000000000003</v>
      </c>
      <c r="N278" s="952">
        <v>0</v>
      </c>
      <c r="O278" s="952">
        <v>5.5010000000000003</v>
      </c>
      <c r="P278" s="952">
        <v>141.29872</v>
      </c>
      <c r="Q278" s="952">
        <v>3.9900000000000005E-3</v>
      </c>
      <c r="R278" s="953">
        <v>141.30270999999999</v>
      </c>
    </row>
    <row r="279" spans="1:18">
      <c r="A279" s="334" t="s">
        <v>960</v>
      </c>
      <c r="B279" s="954"/>
      <c r="C279" s="954"/>
      <c r="D279" s="951">
        <v>1419063.1107600001</v>
      </c>
      <c r="E279" s="952">
        <v>33312.156510000001</v>
      </c>
      <c r="F279" s="952">
        <v>1452375.2672700002</v>
      </c>
      <c r="G279" s="952">
        <v>250513.24067000003</v>
      </c>
      <c r="H279" s="952">
        <v>54110.547960000004</v>
      </c>
      <c r="I279" s="952">
        <v>304623.78862999997</v>
      </c>
      <c r="J279" s="952">
        <v>347124.48064000002</v>
      </c>
      <c r="K279" s="952">
        <v>67849.257600000012</v>
      </c>
      <c r="L279" s="952">
        <v>414973.73823999998</v>
      </c>
      <c r="M279" s="952">
        <v>123545.32332</v>
      </c>
      <c r="N279" s="952">
        <v>56979.487299999993</v>
      </c>
      <c r="O279" s="952">
        <v>180524.81061999997</v>
      </c>
      <c r="P279" s="952">
        <v>721183.04463000013</v>
      </c>
      <c r="Q279" s="952">
        <v>178939.29285999999</v>
      </c>
      <c r="R279" s="953">
        <v>900122.33749000006</v>
      </c>
    </row>
    <row r="280" spans="1:18">
      <c r="A280" s="958" t="s">
        <v>961</v>
      </c>
      <c r="B280" s="959"/>
      <c r="C280" s="960"/>
      <c r="D280" s="951">
        <v>252562940.24170989</v>
      </c>
      <c r="E280" s="952">
        <v>99321374.041540027</v>
      </c>
      <c r="F280" s="952">
        <v>351884314.28325009</v>
      </c>
      <c r="G280" s="952">
        <v>57951152.179919995</v>
      </c>
      <c r="H280" s="952">
        <v>44669947.255330011</v>
      </c>
      <c r="I280" s="952">
        <v>102621099.43525001</v>
      </c>
      <c r="J280" s="952">
        <v>64432724.517080016</v>
      </c>
      <c r="K280" s="952">
        <v>39246458.346739978</v>
      </c>
      <c r="L280" s="952">
        <v>103679182.86382002</v>
      </c>
      <c r="M280" s="952">
        <v>78032948.250090018</v>
      </c>
      <c r="N280" s="952">
        <v>49531932.811150014</v>
      </c>
      <c r="O280" s="952">
        <v>127564881.06123999</v>
      </c>
      <c r="P280" s="952">
        <v>200416824.94708991</v>
      </c>
      <c r="Q280" s="952">
        <v>133448338.41322003</v>
      </c>
      <c r="R280" s="953">
        <v>333865163.36031014</v>
      </c>
    </row>
    <row r="281" spans="1:18">
      <c r="A281" s="334" t="s">
        <v>962</v>
      </c>
      <c r="B281" s="954"/>
      <c r="C281" s="954"/>
      <c r="D281" s="951">
        <v>0</v>
      </c>
      <c r="E281" s="952">
        <v>1249990.67719</v>
      </c>
      <c r="F281" s="952">
        <v>1249990.67719</v>
      </c>
      <c r="G281" s="952">
        <v>0</v>
      </c>
      <c r="H281" s="952">
        <v>1103821.09693</v>
      </c>
      <c r="I281" s="952">
        <v>1103821.09693</v>
      </c>
      <c r="J281" s="952">
        <v>0</v>
      </c>
      <c r="K281" s="952">
        <v>0</v>
      </c>
      <c r="L281" s="952">
        <v>0</v>
      </c>
      <c r="M281" s="952">
        <v>0</v>
      </c>
      <c r="N281" s="952">
        <v>331200.48146999994</v>
      </c>
      <c r="O281" s="952">
        <v>331200.48146999994</v>
      </c>
      <c r="P281" s="952">
        <v>0</v>
      </c>
      <c r="Q281" s="952">
        <v>1435021.5783999998</v>
      </c>
      <c r="R281" s="953">
        <v>1435021.5783999998</v>
      </c>
    </row>
    <row r="282" spans="1:18">
      <c r="A282" s="344" t="s">
        <v>452</v>
      </c>
      <c r="B282" s="345"/>
      <c r="C282" s="345"/>
      <c r="D282" s="961">
        <v>252562940.24170989</v>
      </c>
      <c r="E282" s="962">
        <v>100571364.71873003</v>
      </c>
      <c r="F282" s="962">
        <v>353134304.9604401</v>
      </c>
      <c r="G282" s="962">
        <v>57951152.179919995</v>
      </c>
      <c r="H282" s="962">
        <v>45773768.352260008</v>
      </c>
      <c r="I282" s="962">
        <v>103724920.53218001</v>
      </c>
      <c r="J282" s="962">
        <v>64432724.517080016</v>
      </c>
      <c r="K282" s="962">
        <v>39246458.346739978</v>
      </c>
      <c r="L282" s="962">
        <v>103679182.86382002</v>
      </c>
      <c r="M282" s="962">
        <v>78032948.250090018</v>
      </c>
      <c r="N282" s="962">
        <v>49863133.292620011</v>
      </c>
      <c r="O282" s="962">
        <v>127896081.54270999</v>
      </c>
      <c r="P282" s="962">
        <v>200416824.94708991</v>
      </c>
      <c r="Q282" s="962">
        <v>134883359.99162003</v>
      </c>
      <c r="R282" s="963">
        <v>335300184.93871015</v>
      </c>
    </row>
    <row r="283" spans="1:18" s="964" customFormat="1">
      <c r="A283" s="7"/>
      <c r="B283" s="7"/>
      <c r="C283" s="7"/>
      <c r="D283" s="7"/>
      <c r="E283" s="7"/>
      <c r="F283" s="7"/>
      <c r="G283" s="7"/>
      <c r="H283" s="7"/>
      <c r="I283" s="7"/>
      <c r="J283" s="7"/>
      <c r="K283" s="7"/>
      <c r="L283" s="7"/>
      <c r="M283" s="7"/>
      <c r="N283" s="7"/>
      <c r="O283" s="7"/>
      <c r="P283" s="7"/>
      <c r="Q283" s="7"/>
      <c r="R283" s="7"/>
    </row>
    <row r="284" spans="1:18">
      <c r="A284" s="7"/>
      <c r="B284" s="7"/>
      <c r="C284" s="7"/>
      <c r="D284" s="7"/>
      <c r="E284" s="7"/>
      <c r="F284" s="7"/>
      <c r="G284" s="7"/>
      <c r="H284" s="7"/>
      <c r="I284" s="7"/>
      <c r="J284" s="7"/>
      <c r="K284" s="7"/>
      <c r="L284" s="7"/>
      <c r="M284" s="7"/>
      <c r="N284" s="7"/>
      <c r="O284" s="7"/>
      <c r="P284" s="7"/>
      <c r="Q284" s="7"/>
      <c r="R284" s="7"/>
    </row>
    <row r="285" spans="1:18">
      <c r="A285" s="7"/>
      <c r="B285" s="7"/>
      <c r="C285" s="7"/>
      <c r="D285" s="7"/>
      <c r="E285" s="7"/>
      <c r="F285" s="7"/>
      <c r="G285" s="7"/>
      <c r="H285" s="7"/>
      <c r="I285" s="7"/>
      <c r="J285" s="7"/>
      <c r="K285" s="7"/>
      <c r="L285" s="7"/>
      <c r="M285" s="7"/>
      <c r="N285" s="7"/>
      <c r="O285" s="7"/>
      <c r="P285" s="7"/>
      <c r="Q285" s="7"/>
      <c r="R285" s="7"/>
    </row>
    <row r="286" spans="1:18">
      <c r="A286" s="7"/>
      <c r="B286" s="7"/>
      <c r="C286" s="7"/>
      <c r="D286" s="7"/>
      <c r="E286" s="7"/>
      <c r="F286" s="7"/>
      <c r="G286" s="7"/>
      <c r="H286" s="7"/>
      <c r="I286" s="7"/>
      <c r="J286" s="7"/>
      <c r="K286" s="7"/>
      <c r="L286" s="7"/>
      <c r="M286" s="7"/>
      <c r="N286" s="7"/>
      <c r="O286" s="7"/>
      <c r="P286" s="7"/>
      <c r="Q286" s="7"/>
      <c r="R286" s="7"/>
    </row>
    <row r="287" spans="1:18">
      <c r="A287" s="7"/>
      <c r="B287" s="7"/>
      <c r="C287" s="7"/>
      <c r="D287" s="7"/>
      <c r="E287" s="7"/>
      <c r="F287" s="7"/>
      <c r="G287" s="7"/>
      <c r="H287" s="7"/>
      <c r="I287" s="7"/>
      <c r="J287" s="7"/>
      <c r="K287" s="7"/>
      <c r="L287" s="7"/>
      <c r="M287" s="7"/>
      <c r="N287" s="7"/>
      <c r="O287" s="7"/>
      <c r="P287" s="7"/>
      <c r="Q287" s="7"/>
      <c r="R287" s="7"/>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0:C280"/>
    <mergeCell ref="A3:R3"/>
    <mergeCell ref="A7:A8"/>
    <mergeCell ref="B7:B8"/>
    <mergeCell ref="C7:C8"/>
    <mergeCell ref="D7:F7"/>
    <mergeCell ref="G7:I7"/>
    <mergeCell ref="J7:L7"/>
    <mergeCell ref="M7:O7"/>
    <mergeCell ref="P7:R7"/>
  </mergeCells>
  <hyperlinks>
    <hyperlink ref="A1" location="Índice!A1" display="Volver al Índice" xr:uid="{74F1E6FE-E262-421E-A2C3-3064DDB1756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881E-E3B1-4AD2-BA72-55F4FEC88C0F}">
  <sheetPr>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376" t="s">
        <v>1210</v>
      </c>
      <c r="B1" s="273"/>
      <c r="C1" s="273"/>
      <c r="D1" s="273"/>
      <c r="E1" s="273"/>
      <c r="F1" s="273"/>
      <c r="G1" s="273"/>
      <c r="H1" s="273"/>
      <c r="I1" s="273"/>
      <c r="J1" s="273"/>
      <c r="K1" s="273"/>
      <c r="L1" s="273"/>
      <c r="M1" s="273"/>
      <c r="N1" s="273"/>
      <c r="O1" s="273"/>
      <c r="P1" s="273"/>
      <c r="Q1" s="273"/>
      <c r="R1" s="273"/>
      <c r="S1" s="273"/>
      <c r="T1" s="273"/>
    </row>
    <row r="2" spans="1:21" s="967" customFormat="1" ht="28.5" customHeight="1">
      <c r="A2" s="42" t="s">
        <v>963</v>
      </c>
      <c r="B2" s="966"/>
      <c r="C2" s="966"/>
      <c r="D2" s="966"/>
      <c r="E2" s="966"/>
      <c r="F2" s="966"/>
      <c r="G2" s="966"/>
      <c r="H2" s="966"/>
      <c r="I2" s="966"/>
      <c r="J2" s="966"/>
      <c r="K2" s="966"/>
      <c r="L2" s="966"/>
      <c r="M2" s="966"/>
      <c r="N2" s="966"/>
      <c r="O2" s="966"/>
      <c r="P2" s="966"/>
      <c r="Q2" s="966"/>
      <c r="R2" s="966"/>
      <c r="S2" s="966"/>
      <c r="T2" s="966"/>
    </row>
    <row r="3" spans="1:21" s="969" customFormat="1" ht="18">
      <c r="A3" s="169"/>
      <c r="B3" s="169">
        <v>45230</v>
      </c>
      <c r="C3" s="968"/>
      <c r="D3" s="968"/>
      <c r="E3" s="968"/>
      <c r="F3" s="968"/>
      <c r="G3" s="968"/>
      <c r="H3" s="968"/>
      <c r="I3" s="968"/>
      <c r="J3" s="968"/>
      <c r="K3" s="968"/>
      <c r="L3" s="968"/>
      <c r="M3" s="968"/>
      <c r="N3" s="968"/>
      <c r="O3" s="968"/>
      <c r="P3" s="968"/>
      <c r="Q3" s="968"/>
      <c r="R3" s="968"/>
      <c r="S3" s="968"/>
      <c r="T3" s="968"/>
    </row>
    <row r="4" spans="1:21" s="573" customFormat="1" ht="20.100000000000001" customHeight="1" thickBot="1">
      <c r="A4" s="970"/>
      <c r="B4" s="970"/>
      <c r="C4" s="970"/>
      <c r="D4" s="970"/>
      <c r="E4" s="970"/>
      <c r="F4" s="970"/>
      <c r="G4" s="970"/>
      <c r="H4" s="970"/>
      <c r="I4" s="970"/>
      <c r="J4" s="970"/>
      <c r="K4" s="970"/>
      <c r="L4" s="970"/>
      <c r="M4" s="970"/>
      <c r="N4" s="970"/>
      <c r="O4" s="970"/>
      <c r="P4" s="970"/>
      <c r="Q4" s="970"/>
      <c r="R4" s="970"/>
      <c r="S4" s="970"/>
      <c r="T4" s="970"/>
    </row>
    <row r="5" spans="1:21" s="8" customFormat="1" ht="21.75" customHeight="1">
      <c r="A5" s="971" t="s">
        <v>964</v>
      </c>
      <c r="B5" s="971"/>
      <c r="C5" s="971"/>
      <c r="D5" s="971"/>
      <c r="E5" s="971"/>
      <c r="F5" s="46" t="s">
        <v>965</v>
      </c>
      <c r="G5" s="46"/>
      <c r="H5" s="46"/>
      <c r="I5" s="972"/>
      <c r="J5" s="175" t="s">
        <v>966</v>
      </c>
      <c r="K5" s="175"/>
      <c r="L5" s="175"/>
      <c r="M5" s="175"/>
      <c r="N5" s="175"/>
      <c r="O5" s="175"/>
      <c r="P5" s="175"/>
      <c r="Q5" s="9"/>
      <c r="R5" s="46" t="s">
        <v>508</v>
      </c>
      <c r="S5" s="46"/>
      <c r="T5" s="46"/>
    </row>
    <row r="6" spans="1:21" s="63" customFormat="1" ht="27" customHeight="1">
      <c r="A6" s="973"/>
      <c r="B6" s="973"/>
      <c r="C6" s="973"/>
      <c r="D6" s="973"/>
      <c r="E6" s="973"/>
      <c r="F6" s="577"/>
      <c r="G6" s="577"/>
      <c r="H6" s="577"/>
      <c r="I6" s="974"/>
      <c r="J6" s="975" t="s">
        <v>967</v>
      </c>
      <c r="K6" s="975"/>
      <c r="L6" s="975"/>
      <c r="M6" s="975"/>
      <c r="N6" s="657" t="s">
        <v>968</v>
      </c>
      <c r="O6" s="657"/>
      <c r="P6" s="578"/>
      <c r="Q6" s="656"/>
      <c r="R6" s="577"/>
      <c r="S6" s="577"/>
      <c r="T6" s="577"/>
      <c r="U6" s="976"/>
    </row>
    <row r="7" spans="1:21" s="63" customFormat="1" ht="15" customHeight="1">
      <c r="A7" s="977" t="s">
        <v>969</v>
      </c>
      <c r="B7" s="977"/>
      <c r="C7" s="977"/>
      <c r="D7" s="977"/>
      <c r="E7" s="977"/>
      <c r="F7" s="978" t="s">
        <v>970</v>
      </c>
      <c r="G7" s="978"/>
      <c r="H7" s="978" t="s">
        <v>125</v>
      </c>
      <c r="I7" s="978"/>
      <c r="J7" s="978" t="s">
        <v>970</v>
      </c>
      <c r="K7" s="978"/>
      <c r="L7" s="978" t="s">
        <v>125</v>
      </c>
      <c r="M7" s="978"/>
      <c r="N7" s="978" t="s">
        <v>970</v>
      </c>
      <c r="O7" s="978"/>
      <c r="P7" s="978" t="s">
        <v>125</v>
      </c>
      <c r="Q7" s="978"/>
      <c r="R7" s="978" t="s">
        <v>970</v>
      </c>
      <c r="S7" s="978"/>
      <c r="T7" s="979" t="s">
        <v>125</v>
      </c>
    </row>
    <row r="8" spans="1:21" s="63" customFormat="1" ht="15" customHeight="1">
      <c r="A8" s="980"/>
      <c r="B8" s="980"/>
      <c r="C8" s="980"/>
      <c r="D8" s="980"/>
      <c r="E8" s="980"/>
      <c r="F8" s="178"/>
      <c r="G8" s="178"/>
      <c r="H8" s="178" t="s">
        <v>971</v>
      </c>
      <c r="I8" s="178"/>
      <c r="J8" s="178"/>
      <c r="K8" s="178"/>
      <c r="L8" s="178" t="s">
        <v>971</v>
      </c>
      <c r="M8" s="178"/>
      <c r="N8" s="178"/>
      <c r="O8" s="178"/>
      <c r="P8" s="178" t="s">
        <v>971</v>
      </c>
      <c r="Q8" s="178"/>
      <c r="R8" s="178"/>
      <c r="S8" s="178"/>
      <c r="T8" s="981" t="s">
        <v>971</v>
      </c>
    </row>
    <row r="9" spans="1:21" s="984" customFormat="1" ht="5.25" customHeight="1">
      <c r="A9" s="982"/>
      <c r="B9" s="982"/>
      <c r="C9" s="982"/>
      <c r="D9" s="982"/>
      <c r="E9" s="982"/>
      <c r="F9" s="983"/>
      <c r="H9" s="983"/>
      <c r="J9" s="983"/>
      <c r="L9" s="983"/>
      <c r="N9" s="983"/>
      <c r="O9" s="983"/>
      <c r="P9" s="983"/>
      <c r="Q9" s="983"/>
      <c r="R9" s="983"/>
      <c r="S9" s="983"/>
      <c r="T9" s="983"/>
    </row>
    <row r="10" spans="1:21" s="986" customFormat="1" ht="11.25" customHeight="1">
      <c r="A10" s="985"/>
      <c r="C10" s="985"/>
      <c r="D10" s="987"/>
      <c r="F10" s="988"/>
      <c r="H10" s="988"/>
      <c r="J10" s="988"/>
      <c r="L10" s="988"/>
      <c r="N10" s="988"/>
      <c r="O10" s="989"/>
      <c r="P10" s="988"/>
      <c r="Q10" s="989"/>
      <c r="R10" s="988"/>
      <c r="S10" s="989"/>
      <c r="T10" s="988"/>
    </row>
    <row r="11" spans="1:21" s="24" customFormat="1" ht="15" customHeight="1">
      <c r="A11" s="922" t="s">
        <v>972</v>
      </c>
      <c r="C11" s="182"/>
      <c r="D11" s="990"/>
      <c r="F11" s="991">
        <v>1455520</v>
      </c>
      <c r="G11" s="991"/>
      <c r="H11" s="991">
        <v>4281197.8614800004</v>
      </c>
      <c r="I11" s="991"/>
      <c r="J11" s="991">
        <v>26962</v>
      </c>
      <c r="K11" s="991"/>
      <c r="L11" s="991">
        <v>8229357.3268299997</v>
      </c>
      <c r="M11" s="991"/>
      <c r="N11" s="991">
        <v>608885</v>
      </c>
      <c r="O11" s="991"/>
      <c r="P11" s="991">
        <v>91214365.343869999</v>
      </c>
      <c r="Q11" s="991"/>
      <c r="R11" s="991">
        <v>2091367</v>
      </c>
      <c r="S11" s="991"/>
      <c r="T11" s="991">
        <v>103724920.53218</v>
      </c>
    </row>
    <row r="12" spans="1:21" s="24" customFormat="1" ht="15" customHeight="1">
      <c r="A12" s="182"/>
      <c r="B12" s="992" t="s">
        <v>973</v>
      </c>
      <c r="C12" s="992"/>
      <c r="D12" s="993">
        <v>12419.900000000001</v>
      </c>
      <c r="F12" s="994">
        <v>1408401</v>
      </c>
      <c r="G12" s="994"/>
      <c r="H12" s="994">
        <v>546746.16278000036</v>
      </c>
      <c r="I12" s="994"/>
      <c r="J12" s="994">
        <v>17769</v>
      </c>
      <c r="K12" s="994"/>
      <c r="L12" s="994">
        <v>33512.767060000449</v>
      </c>
      <c r="M12" s="994"/>
      <c r="N12" s="994">
        <v>453468</v>
      </c>
      <c r="O12" s="994"/>
      <c r="P12" s="994">
        <v>647259.33115999401</v>
      </c>
      <c r="Q12" s="994"/>
      <c r="R12" s="994">
        <v>1879638</v>
      </c>
      <c r="S12" s="994"/>
      <c r="T12" s="994">
        <v>1227518.2609999925</v>
      </c>
    </row>
    <row r="13" spans="1:21" s="24" customFormat="1" ht="15" customHeight="1">
      <c r="A13" s="182" t="s">
        <v>974</v>
      </c>
      <c r="B13" s="993">
        <v>12419.900000000001</v>
      </c>
      <c r="C13" s="993" t="s">
        <v>975</v>
      </c>
      <c r="D13" s="993">
        <v>31049.75</v>
      </c>
      <c r="F13" s="994">
        <v>29494</v>
      </c>
      <c r="G13" s="994"/>
      <c r="H13" s="994">
        <v>561962.04452</v>
      </c>
      <c r="I13" s="994"/>
      <c r="J13" s="994">
        <v>2561</v>
      </c>
      <c r="K13" s="994"/>
      <c r="L13" s="994">
        <v>51183.331819999999</v>
      </c>
      <c r="M13" s="994"/>
      <c r="N13" s="994">
        <v>47149</v>
      </c>
      <c r="O13" s="994"/>
      <c r="P13" s="994">
        <v>956365.55214000004</v>
      </c>
      <c r="Q13" s="994"/>
      <c r="R13" s="994">
        <v>79204</v>
      </c>
      <c r="S13" s="994"/>
      <c r="T13" s="994">
        <v>1569510.92848</v>
      </c>
    </row>
    <row r="14" spans="1:21" s="24" customFormat="1" ht="15" customHeight="1">
      <c r="A14" s="182" t="s">
        <v>974</v>
      </c>
      <c r="B14" s="993">
        <v>31049.75</v>
      </c>
      <c r="C14" s="993" t="s">
        <v>975</v>
      </c>
      <c r="D14" s="993">
        <v>62099.5</v>
      </c>
      <c r="F14" s="994">
        <v>8973</v>
      </c>
      <c r="G14" s="994"/>
      <c r="H14" s="994">
        <v>378926.91211999999</v>
      </c>
      <c r="I14" s="994"/>
      <c r="J14" s="994">
        <v>1745</v>
      </c>
      <c r="K14" s="994"/>
      <c r="L14" s="994">
        <v>77737.870079999993</v>
      </c>
      <c r="M14" s="994"/>
      <c r="N14" s="994">
        <v>31008</v>
      </c>
      <c r="O14" s="994"/>
      <c r="P14" s="994">
        <v>1378537.8345999999</v>
      </c>
      <c r="Q14" s="994"/>
      <c r="R14" s="994">
        <v>41726</v>
      </c>
      <c r="S14" s="994"/>
      <c r="T14" s="994">
        <v>1835202.6168</v>
      </c>
    </row>
    <row r="15" spans="1:21" s="24" customFormat="1" ht="15" customHeight="1">
      <c r="A15" s="182" t="s">
        <v>974</v>
      </c>
      <c r="B15" s="993">
        <v>62099.5</v>
      </c>
      <c r="C15" s="993" t="s">
        <v>975</v>
      </c>
      <c r="D15" s="993">
        <v>124199</v>
      </c>
      <c r="F15" s="994">
        <v>4033</v>
      </c>
      <c r="G15" s="994"/>
      <c r="H15" s="994">
        <v>351218.56834</v>
      </c>
      <c r="I15" s="994"/>
      <c r="J15" s="994">
        <v>1509</v>
      </c>
      <c r="K15" s="994"/>
      <c r="L15" s="994">
        <v>134013.65956999999</v>
      </c>
      <c r="M15" s="994"/>
      <c r="N15" s="994">
        <v>25343</v>
      </c>
      <c r="O15" s="994"/>
      <c r="P15" s="994">
        <v>2239881.4720600001</v>
      </c>
      <c r="Q15" s="994"/>
      <c r="R15" s="994">
        <v>30885</v>
      </c>
      <c r="S15" s="994"/>
      <c r="T15" s="994">
        <v>2725113.69997</v>
      </c>
    </row>
    <row r="16" spans="1:21" s="24" customFormat="1" ht="15" customHeight="1">
      <c r="A16" s="182" t="s">
        <v>974</v>
      </c>
      <c r="B16" s="993">
        <v>124199</v>
      </c>
      <c r="C16" s="993" t="s">
        <v>975</v>
      </c>
      <c r="D16" s="993">
        <v>248398</v>
      </c>
      <c r="F16" s="994">
        <v>2238</v>
      </c>
      <c r="G16" s="994"/>
      <c r="H16" s="994">
        <v>387580.89079999999</v>
      </c>
      <c r="I16" s="994"/>
      <c r="J16" s="994">
        <v>1080</v>
      </c>
      <c r="K16" s="994"/>
      <c r="L16" s="994">
        <v>188007.35181999998</v>
      </c>
      <c r="M16" s="994"/>
      <c r="N16" s="994">
        <v>19512</v>
      </c>
      <c r="O16" s="994"/>
      <c r="P16" s="994">
        <v>3426588.0929200002</v>
      </c>
      <c r="Q16" s="994"/>
      <c r="R16" s="994">
        <v>22830</v>
      </c>
      <c r="S16" s="994"/>
      <c r="T16" s="994">
        <v>4002176.3355399999</v>
      </c>
    </row>
    <row r="17" spans="1:20" s="24" customFormat="1" ht="15" customHeight="1">
      <c r="A17" s="182" t="s">
        <v>974</v>
      </c>
      <c r="B17" s="993">
        <v>248398</v>
      </c>
      <c r="C17" s="993" t="s">
        <v>975</v>
      </c>
      <c r="D17" s="993">
        <v>496796</v>
      </c>
      <c r="F17" s="994">
        <v>1277</v>
      </c>
      <c r="G17" s="994"/>
      <c r="H17" s="994">
        <v>441412.38511000003</v>
      </c>
      <c r="I17" s="994"/>
      <c r="J17" s="994">
        <v>897</v>
      </c>
      <c r="K17" s="994"/>
      <c r="L17" s="994">
        <v>314692.12763999996</v>
      </c>
      <c r="M17" s="994"/>
      <c r="N17" s="994">
        <v>13453</v>
      </c>
      <c r="O17" s="994"/>
      <c r="P17" s="994">
        <v>4702914.5315899998</v>
      </c>
      <c r="Q17" s="994"/>
      <c r="R17" s="994">
        <v>15627</v>
      </c>
      <c r="S17" s="994"/>
      <c r="T17" s="994">
        <v>5459019.0443400005</v>
      </c>
    </row>
    <row r="18" spans="1:20" s="24" customFormat="1" ht="15" customHeight="1">
      <c r="A18" s="182" t="s">
        <v>974</v>
      </c>
      <c r="B18" s="993">
        <v>496796</v>
      </c>
      <c r="C18" s="993" t="s">
        <v>975</v>
      </c>
      <c r="D18" s="993">
        <v>745194</v>
      </c>
      <c r="F18" s="994">
        <v>422</v>
      </c>
      <c r="G18" s="994"/>
      <c r="H18" s="994">
        <v>255154.31826</v>
      </c>
      <c r="I18" s="994"/>
      <c r="J18" s="994">
        <v>387</v>
      </c>
      <c r="K18" s="994"/>
      <c r="L18" s="994">
        <v>233408.33624999999</v>
      </c>
      <c r="M18" s="994"/>
      <c r="N18" s="994">
        <v>5449</v>
      </c>
      <c r="O18" s="994"/>
      <c r="P18" s="994">
        <v>3304967.8822499998</v>
      </c>
      <c r="Q18" s="994"/>
      <c r="R18" s="994">
        <v>6258</v>
      </c>
      <c r="S18" s="994"/>
      <c r="T18" s="994">
        <v>3793530.53676</v>
      </c>
    </row>
    <row r="19" spans="1:20" s="24" customFormat="1" ht="15" customHeight="1">
      <c r="A19" s="182" t="s">
        <v>974</v>
      </c>
      <c r="B19" s="993">
        <v>745194</v>
      </c>
      <c r="C19" s="993" t="s">
        <v>975</v>
      </c>
      <c r="D19" s="993">
        <v>993592</v>
      </c>
      <c r="F19" s="994">
        <v>217</v>
      </c>
      <c r="G19" s="994"/>
      <c r="H19" s="994">
        <v>185734.47713999997</v>
      </c>
      <c r="I19" s="994"/>
      <c r="J19" s="994">
        <v>206</v>
      </c>
      <c r="K19" s="994"/>
      <c r="L19" s="994">
        <v>177632.74087000001</v>
      </c>
      <c r="M19" s="994"/>
      <c r="N19" s="994">
        <v>2925</v>
      </c>
      <c r="O19" s="994"/>
      <c r="P19" s="994">
        <v>2513385.2533100001</v>
      </c>
      <c r="Q19" s="994"/>
      <c r="R19" s="994">
        <v>3348</v>
      </c>
      <c r="S19" s="994"/>
      <c r="T19" s="994">
        <v>2876752.47132</v>
      </c>
    </row>
    <row r="20" spans="1:20" s="24" customFormat="1" ht="15" customHeight="1">
      <c r="A20" s="182" t="s">
        <v>974</v>
      </c>
      <c r="B20" s="993">
        <v>993592</v>
      </c>
      <c r="C20" s="993" t="s">
        <v>975</v>
      </c>
      <c r="D20" s="993">
        <v>1241990</v>
      </c>
      <c r="F20" s="994">
        <v>129</v>
      </c>
      <c r="G20" s="994"/>
      <c r="H20" s="994">
        <v>141920.13062000001</v>
      </c>
      <c r="I20" s="994"/>
      <c r="J20" s="994">
        <v>156</v>
      </c>
      <c r="K20" s="994"/>
      <c r="L20" s="994">
        <v>172662.08631000001</v>
      </c>
      <c r="M20" s="994"/>
      <c r="N20" s="994">
        <v>1920</v>
      </c>
      <c r="O20" s="994"/>
      <c r="P20" s="994">
        <v>2126391.3393699997</v>
      </c>
      <c r="Q20" s="994"/>
      <c r="R20" s="994">
        <v>2205</v>
      </c>
      <c r="S20" s="994"/>
      <c r="T20" s="994">
        <v>2440973.5563000003</v>
      </c>
    </row>
    <row r="21" spans="1:20" s="24" customFormat="1" ht="15" customHeight="1">
      <c r="A21" s="182" t="s">
        <v>974</v>
      </c>
      <c r="B21" s="993">
        <v>1241990</v>
      </c>
      <c r="C21" s="993" t="s">
        <v>975</v>
      </c>
      <c r="D21" s="993">
        <v>1862985</v>
      </c>
      <c r="F21" s="994">
        <v>153</v>
      </c>
      <c r="G21" s="994"/>
      <c r="H21" s="994">
        <v>231188.86233</v>
      </c>
      <c r="I21" s="994"/>
      <c r="J21" s="994">
        <v>196</v>
      </c>
      <c r="K21" s="994"/>
      <c r="L21" s="994">
        <v>294427.58413999999</v>
      </c>
      <c r="M21" s="994"/>
      <c r="N21" s="994">
        <v>2621</v>
      </c>
      <c r="O21" s="994"/>
      <c r="P21" s="994">
        <v>3974419.6457600002</v>
      </c>
      <c r="Q21" s="994"/>
      <c r="R21" s="994">
        <v>2970</v>
      </c>
      <c r="S21" s="994"/>
      <c r="T21" s="994">
        <v>4500036.0922299996</v>
      </c>
    </row>
    <row r="22" spans="1:20" s="24" customFormat="1" ht="15" customHeight="1">
      <c r="A22" s="182" t="s">
        <v>974</v>
      </c>
      <c r="B22" s="993">
        <v>1862985</v>
      </c>
      <c r="C22" s="993" t="s">
        <v>975</v>
      </c>
      <c r="D22" s="993">
        <v>2483980</v>
      </c>
      <c r="F22" s="994">
        <v>57</v>
      </c>
      <c r="G22" s="994"/>
      <c r="H22" s="994">
        <v>121682.48659</v>
      </c>
      <c r="I22" s="994"/>
      <c r="J22" s="994">
        <v>108</v>
      </c>
      <c r="K22" s="994"/>
      <c r="L22" s="994">
        <v>231933.96262000001</v>
      </c>
      <c r="M22" s="994"/>
      <c r="N22" s="994">
        <v>1377</v>
      </c>
      <c r="O22" s="994"/>
      <c r="P22" s="994">
        <v>2956660.6249299999</v>
      </c>
      <c r="Q22" s="994"/>
      <c r="R22" s="994">
        <v>1542</v>
      </c>
      <c r="S22" s="994"/>
      <c r="T22" s="994">
        <v>3310277.0741399997</v>
      </c>
    </row>
    <row r="23" spans="1:20" s="24" customFormat="1" ht="15" customHeight="1">
      <c r="A23" s="182" t="s">
        <v>974</v>
      </c>
      <c r="B23" s="993">
        <v>2483980</v>
      </c>
      <c r="C23" s="993" t="s">
        <v>975</v>
      </c>
      <c r="D23" s="993">
        <v>6209950</v>
      </c>
      <c r="F23" s="994">
        <v>103</v>
      </c>
      <c r="G23" s="994"/>
      <c r="H23" s="994">
        <v>381135.31844</v>
      </c>
      <c r="I23" s="994"/>
      <c r="J23" s="994">
        <v>220</v>
      </c>
      <c r="K23" s="994"/>
      <c r="L23" s="994">
        <v>859741.86607000011</v>
      </c>
      <c r="M23" s="994"/>
      <c r="N23" s="994">
        <v>2779</v>
      </c>
      <c r="O23" s="994"/>
      <c r="P23" s="994">
        <v>10586317.544090001</v>
      </c>
      <c r="Q23" s="994"/>
      <c r="R23" s="994">
        <v>3102</v>
      </c>
      <c r="S23" s="994"/>
      <c r="T23" s="994">
        <v>11827194.728600001</v>
      </c>
    </row>
    <row r="24" spans="1:20" s="24" customFormat="1" ht="15" customHeight="1">
      <c r="A24" s="182" t="s">
        <v>974</v>
      </c>
      <c r="B24" s="993">
        <v>6209950</v>
      </c>
      <c r="C24" s="993" t="s">
        <v>975</v>
      </c>
      <c r="D24" s="993">
        <v>12419900</v>
      </c>
      <c r="F24" s="994">
        <v>13</v>
      </c>
      <c r="G24" s="994"/>
      <c r="H24" s="994">
        <v>115469.46950000001</v>
      </c>
      <c r="I24" s="994"/>
      <c r="J24" s="994">
        <v>56</v>
      </c>
      <c r="K24" s="994"/>
      <c r="L24" s="994">
        <v>473914.20366</v>
      </c>
      <c r="M24" s="994"/>
      <c r="N24" s="994">
        <v>966</v>
      </c>
      <c r="O24" s="994"/>
      <c r="P24" s="994">
        <v>8272559.7616400002</v>
      </c>
      <c r="Q24" s="994"/>
      <c r="R24" s="994">
        <v>1035</v>
      </c>
      <c r="S24" s="994"/>
      <c r="T24" s="994">
        <v>8861943.434799999</v>
      </c>
    </row>
    <row r="25" spans="1:20" s="24" customFormat="1" ht="15" customHeight="1">
      <c r="A25" s="182" t="s">
        <v>974</v>
      </c>
      <c r="B25" s="993">
        <v>12419900</v>
      </c>
      <c r="C25" s="993" t="s">
        <v>975</v>
      </c>
      <c r="D25" s="611" t="s">
        <v>976</v>
      </c>
      <c r="F25" s="994">
        <v>10</v>
      </c>
      <c r="G25" s="994"/>
      <c r="H25" s="994">
        <v>181065.83493000001</v>
      </c>
      <c r="I25" s="994"/>
      <c r="J25" s="994">
        <v>72</v>
      </c>
      <c r="K25" s="994"/>
      <c r="L25" s="994">
        <v>4986489.4389199996</v>
      </c>
      <c r="M25" s="994"/>
      <c r="N25" s="994">
        <v>915</v>
      </c>
      <c r="O25" s="994"/>
      <c r="P25" s="994">
        <v>44128116.478050001</v>
      </c>
      <c r="Q25" s="994"/>
      <c r="R25" s="994">
        <v>997</v>
      </c>
      <c r="S25" s="994"/>
      <c r="T25" s="994">
        <v>49295671.751900002</v>
      </c>
    </row>
    <row r="26" spans="1:20" s="24" customFormat="1" ht="9.75" customHeight="1">
      <c r="A26" s="182"/>
      <c r="C26" s="182"/>
      <c r="D26" s="995"/>
      <c r="F26" s="994"/>
      <c r="G26" s="994"/>
      <c r="H26" s="994"/>
      <c r="I26" s="994"/>
      <c r="J26" s="994"/>
      <c r="K26" s="994"/>
      <c r="L26" s="994"/>
      <c r="M26" s="994"/>
      <c r="N26" s="994"/>
      <c r="O26" s="994"/>
      <c r="P26" s="994"/>
      <c r="Q26" s="994"/>
      <c r="R26" s="994"/>
      <c r="S26" s="994"/>
      <c r="T26" s="994"/>
    </row>
    <row r="27" spans="1:20" s="24" customFormat="1" ht="18" customHeight="1">
      <c r="A27" s="922" t="s">
        <v>141</v>
      </c>
      <c r="C27" s="182"/>
      <c r="D27" s="990"/>
      <c r="F27" s="991">
        <v>36019905</v>
      </c>
      <c r="G27" s="991"/>
      <c r="H27" s="991">
        <v>93225970.820390001</v>
      </c>
      <c r="I27" s="991"/>
      <c r="J27" s="991">
        <v>11252</v>
      </c>
      <c r="K27" s="991"/>
      <c r="L27" s="991">
        <v>1435866.7858900002</v>
      </c>
      <c r="M27" s="991"/>
      <c r="N27" s="991">
        <v>201480</v>
      </c>
      <c r="O27" s="991"/>
      <c r="P27" s="991">
        <v>9017345.2575400006</v>
      </c>
      <c r="Q27" s="991"/>
      <c r="R27" s="991">
        <v>36232637</v>
      </c>
      <c r="S27" s="991"/>
      <c r="T27" s="991">
        <v>103679182.86382</v>
      </c>
    </row>
    <row r="28" spans="1:20" s="24" customFormat="1" ht="15" customHeight="1">
      <c r="A28" s="182"/>
      <c r="B28" s="992" t="s">
        <v>973</v>
      </c>
      <c r="C28" s="992"/>
      <c r="D28" s="993">
        <v>12419.900000000001</v>
      </c>
      <c r="F28" s="994">
        <v>34754954</v>
      </c>
      <c r="G28" s="994"/>
      <c r="H28" s="994">
        <v>18159683.167950004</v>
      </c>
      <c r="I28" s="994"/>
      <c r="J28" s="994">
        <v>7927</v>
      </c>
      <c r="K28" s="994"/>
      <c r="L28" s="994">
        <v>15187.231380000245</v>
      </c>
      <c r="M28" s="994"/>
      <c r="N28" s="994">
        <v>170069</v>
      </c>
      <c r="O28" s="994"/>
      <c r="P28" s="994">
        <v>191419.36521000043</v>
      </c>
      <c r="Q28" s="994"/>
      <c r="R28" s="994">
        <v>34932950</v>
      </c>
      <c r="S28" s="994"/>
      <c r="T28" s="994">
        <v>18366289.764540002</v>
      </c>
    </row>
    <row r="29" spans="1:20" s="24" customFormat="1" ht="15" customHeight="1">
      <c r="A29" s="182" t="s">
        <v>974</v>
      </c>
      <c r="B29" s="993">
        <v>12419.900000000001</v>
      </c>
      <c r="C29" s="993" t="s">
        <v>975</v>
      </c>
      <c r="D29" s="993">
        <v>31049.75</v>
      </c>
      <c r="F29" s="994">
        <v>682469</v>
      </c>
      <c r="G29" s="994"/>
      <c r="H29" s="994">
        <v>13412338.90154</v>
      </c>
      <c r="I29" s="994"/>
      <c r="J29" s="994">
        <v>1113</v>
      </c>
      <c r="K29" s="994"/>
      <c r="L29" s="994">
        <v>22240.71488</v>
      </c>
      <c r="M29" s="994"/>
      <c r="N29" s="994">
        <v>12235</v>
      </c>
      <c r="O29" s="994"/>
      <c r="P29" s="994">
        <v>246900.0361</v>
      </c>
      <c r="Q29" s="994"/>
      <c r="R29" s="994">
        <v>695817</v>
      </c>
      <c r="S29" s="994"/>
      <c r="T29" s="994">
        <v>13681479.652520001</v>
      </c>
    </row>
    <row r="30" spans="1:20" s="24" customFormat="1" ht="15" customHeight="1">
      <c r="A30" s="182" t="s">
        <v>974</v>
      </c>
      <c r="B30" s="993">
        <v>31049.75</v>
      </c>
      <c r="C30" s="993" t="s">
        <v>975</v>
      </c>
      <c r="D30" s="993">
        <v>62099.5</v>
      </c>
      <c r="F30" s="994">
        <v>303926</v>
      </c>
      <c r="G30" s="994"/>
      <c r="H30" s="994">
        <v>13195637.6558</v>
      </c>
      <c r="I30" s="994"/>
      <c r="J30" s="994">
        <v>659</v>
      </c>
      <c r="K30" s="994"/>
      <c r="L30" s="994">
        <v>28906.359680000001</v>
      </c>
      <c r="M30" s="994"/>
      <c r="N30" s="994">
        <v>7246</v>
      </c>
      <c r="O30" s="994"/>
      <c r="P30" s="994">
        <v>318809.13502999995</v>
      </c>
      <c r="Q30" s="994"/>
      <c r="R30" s="994">
        <v>311831</v>
      </c>
      <c r="S30" s="994"/>
      <c r="T30" s="994">
        <v>13543353.15051</v>
      </c>
    </row>
    <row r="31" spans="1:20" s="24" customFormat="1" ht="15" customHeight="1">
      <c r="A31" s="182" t="s">
        <v>974</v>
      </c>
      <c r="B31" s="993">
        <v>62099.5</v>
      </c>
      <c r="C31" s="993" t="s">
        <v>975</v>
      </c>
      <c r="D31" s="993">
        <v>124199</v>
      </c>
      <c r="F31" s="994">
        <v>163797</v>
      </c>
      <c r="G31" s="994"/>
      <c r="H31" s="994">
        <v>14125030.93977</v>
      </c>
      <c r="I31" s="994"/>
      <c r="J31" s="994">
        <v>512</v>
      </c>
      <c r="K31" s="994"/>
      <c r="L31" s="994">
        <v>45935.79423</v>
      </c>
      <c r="M31" s="994"/>
      <c r="N31" s="994">
        <v>5122</v>
      </c>
      <c r="O31" s="994"/>
      <c r="P31" s="994">
        <v>450997.06242999999</v>
      </c>
      <c r="Q31" s="994"/>
      <c r="R31" s="994">
        <v>169431</v>
      </c>
      <c r="S31" s="994"/>
      <c r="T31" s="994">
        <v>14621963.796430001</v>
      </c>
    </row>
    <row r="32" spans="1:20" s="24" customFormat="1" ht="15" customHeight="1">
      <c r="A32" s="182" t="s">
        <v>974</v>
      </c>
      <c r="B32" s="993">
        <v>124199</v>
      </c>
      <c r="C32" s="993" t="s">
        <v>975</v>
      </c>
      <c r="D32" s="993">
        <v>248398</v>
      </c>
      <c r="F32" s="994">
        <v>73697</v>
      </c>
      <c r="G32" s="994"/>
      <c r="H32" s="994">
        <v>12556813.71352</v>
      </c>
      <c r="I32" s="994"/>
      <c r="J32" s="994">
        <v>361</v>
      </c>
      <c r="K32" s="994"/>
      <c r="L32" s="994">
        <v>63237.928950000001</v>
      </c>
      <c r="M32" s="994"/>
      <c r="N32" s="994">
        <v>3246</v>
      </c>
      <c r="O32" s="994"/>
      <c r="P32" s="994">
        <v>565043.63027999992</v>
      </c>
      <c r="Q32" s="994"/>
      <c r="R32" s="994">
        <v>77304</v>
      </c>
      <c r="S32" s="994"/>
      <c r="T32" s="994">
        <v>13185095.27275</v>
      </c>
    </row>
    <row r="33" spans="1:20" s="24" customFormat="1" ht="15" customHeight="1">
      <c r="A33" s="182" t="s">
        <v>974</v>
      </c>
      <c r="B33" s="993">
        <v>248398</v>
      </c>
      <c r="C33" s="993" t="s">
        <v>975</v>
      </c>
      <c r="D33" s="993">
        <v>496796</v>
      </c>
      <c r="F33" s="994">
        <v>28686</v>
      </c>
      <c r="G33" s="994"/>
      <c r="H33" s="994">
        <v>9711791.9085200001</v>
      </c>
      <c r="I33" s="994"/>
      <c r="J33" s="994">
        <v>261</v>
      </c>
      <c r="K33" s="994"/>
      <c r="L33" s="994">
        <v>91938.235390000002</v>
      </c>
      <c r="M33" s="994"/>
      <c r="N33" s="994">
        <v>1826</v>
      </c>
      <c r="O33" s="994"/>
      <c r="P33" s="994">
        <v>630266.36962000001</v>
      </c>
      <c r="Q33" s="994"/>
      <c r="R33" s="994">
        <v>30773</v>
      </c>
      <c r="S33" s="994"/>
      <c r="T33" s="994">
        <v>10433996.513530001</v>
      </c>
    </row>
    <row r="34" spans="1:20" s="24" customFormat="1" ht="15" customHeight="1">
      <c r="A34" s="182" t="s">
        <v>974</v>
      </c>
      <c r="B34" s="993">
        <v>496796</v>
      </c>
      <c r="C34" s="993" t="s">
        <v>975</v>
      </c>
      <c r="D34" s="993">
        <v>745194</v>
      </c>
      <c r="F34" s="994">
        <v>6605</v>
      </c>
      <c r="G34" s="994"/>
      <c r="H34" s="994">
        <v>3951081.8449299997</v>
      </c>
      <c r="I34" s="994"/>
      <c r="J34" s="994">
        <v>112</v>
      </c>
      <c r="K34" s="994"/>
      <c r="L34" s="994">
        <v>67778.409280000007</v>
      </c>
      <c r="M34" s="994"/>
      <c r="N34" s="994">
        <v>601</v>
      </c>
      <c r="O34" s="994"/>
      <c r="P34" s="994">
        <v>361606.26891000004</v>
      </c>
      <c r="Q34" s="994"/>
      <c r="R34" s="994">
        <v>7318</v>
      </c>
      <c r="S34" s="994"/>
      <c r="T34" s="994">
        <v>4380466.52312</v>
      </c>
    </row>
    <row r="35" spans="1:20" s="24" customFormat="1" ht="15" customHeight="1">
      <c r="A35" s="182" t="s">
        <v>974</v>
      </c>
      <c r="B35" s="993">
        <v>745194</v>
      </c>
      <c r="C35" s="993" t="s">
        <v>975</v>
      </c>
      <c r="D35" s="993">
        <v>993592</v>
      </c>
      <c r="F35" s="994">
        <v>2520</v>
      </c>
      <c r="G35" s="994"/>
      <c r="H35" s="994">
        <v>2146316.2091300003</v>
      </c>
      <c r="I35" s="994"/>
      <c r="J35" s="994">
        <v>64</v>
      </c>
      <c r="K35" s="994"/>
      <c r="L35" s="994">
        <v>55391.065060000001</v>
      </c>
      <c r="M35" s="994"/>
      <c r="N35" s="994">
        <v>292</v>
      </c>
      <c r="O35" s="994"/>
      <c r="P35" s="994">
        <v>249466.443</v>
      </c>
      <c r="Q35" s="994"/>
      <c r="R35" s="994">
        <v>2876</v>
      </c>
      <c r="S35" s="994"/>
      <c r="T35" s="994">
        <v>2451173.7171900002</v>
      </c>
    </row>
    <row r="36" spans="1:20" s="24" customFormat="1" ht="15" customHeight="1">
      <c r="A36" s="182" t="s">
        <v>974</v>
      </c>
      <c r="B36" s="993">
        <v>993592</v>
      </c>
      <c r="C36" s="993" t="s">
        <v>975</v>
      </c>
      <c r="D36" s="993">
        <v>1241990</v>
      </c>
      <c r="F36" s="994">
        <v>1231</v>
      </c>
      <c r="G36" s="994"/>
      <c r="H36" s="994">
        <v>1358425.8752000001</v>
      </c>
      <c r="I36" s="994"/>
      <c r="J36" s="994">
        <v>49</v>
      </c>
      <c r="K36" s="994"/>
      <c r="L36" s="994">
        <v>54402.434860000001</v>
      </c>
      <c r="M36" s="994"/>
      <c r="N36" s="994">
        <v>182</v>
      </c>
      <c r="O36" s="994"/>
      <c r="P36" s="994">
        <v>201516.95168</v>
      </c>
      <c r="Q36" s="994"/>
      <c r="R36" s="994">
        <v>1462</v>
      </c>
      <c r="S36" s="994"/>
      <c r="T36" s="994">
        <v>1614345.26174</v>
      </c>
    </row>
    <row r="37" spans="1:20" s="24" customFormat="1" ht="15" customHeight="1">
      <c r="A37" s="182" t="s">
        <v>974</v>
      </c>
      <c r="B37" s="993">
        <v>1241990</v>
      </c>
      <c r="C37" s="993" t="s">
        <v>975</v>
      </c>
      <c r="D37" s="993">
        <v>1862985</v>
      </c>
      <c r="F37" s="994">
        <v>1160</v>
      </c>
      <c r="G37" s="994"/>
      <c r="H37" s="994">
        <v>1727118.91653</v>
      </c>
      <c r="I37" s="994"/>
      <c r="J37" s="994">
        <v>63</v>
      </c>
      <c r="K37" s="994"/>
      <c r="L37" s="994">
        <v>94902.038860000001</v>
      </c>
      <c r="M37" s="994"/>
      <c r="N37" s="994">
        <v>226</v>
      </c>
      <c r="O37" s="994"/>
      <c r="P37" s="994">
        <v>343688.40615</v>
      </c>
      <c r="Q37" s="994"/>
      <c r="R37" s="994">
        <v>1449</v>
      </c>
      <c r="S37" s="994"/>
      <c r="T37" s="994">
        <v>2165709.36154</v>
      </c>
    </row>
    <row r="38" spans="1:20" s="24" customFormat="1" ht="15" customHeight="1">
      <c r="A38" s="182" t="s">
        <v>974</v>
      </c>
      <c r="B38" s="993">
        <v>1862985</v>
      </c>
      <c r="C38" s="993" t="s">
        <v>975</v>
      </c>
      <c r="D38" s="993">
        <v>2483980</v>
      </c>
      <c r="F38" s="994">
        <v>420</v>
      </c>
      <c r="G38" s="994"/>
      <c r="H38" s="994">
        <v>893612.67895000009</v>
      </c>
      <c r="I38" s="994"/>
      <c r="J38" s="994">
        <v>50</v>
      </c>
      <c r="K38" s="994"/>
      <c r="L38" s="994">
        <v>111436.70693</v>
      </c>
      <c r="M38" s="994"/>
      <c r="N38" s="994">
        <v>145</v>
      </c>
      <c r="O38" s="994"/>
      <c r="P38" s="994">
        <v>317456.92183000001</v>
      </c>
      <c r="Q38" s="994"/>
      <c r="R38" s="994">
        <v>615</v>
      </c>
      <c r="S38" s="994"/>
      <c r="T38" s="994">
        <v>1322506.3077100001</v>
      </c>
    </row>
    <row r="39" spans="1:20" s="24" customFormat="1" ht="15" customHeight="1">
      <c r="A39" s="182" t="s">
        <v>974</v>
      </c>
      <c r="B39" s="993">
        <v>2483980</v>
      </c>
      <c r="C39" s="993" t="s">
        <v>975</v>
      </c>
      <c r="D39" s="993">
        <v>6209950</v>
      </c>
      <c r="F39" s="994">
        <v>379</v>
      </c>
      <c r="G39" s="994"/>
      <c r="H39" s="994">
        <v>1321314.7631199998</v>
      </c>
      <c r="I39" s="994"/>
      <c r="J39" s="994">
        <v>58</v>
      </c>
      <c r="K39" s="994"/>
      <c r="L39" s="994">
        <v>211130.95756000001</v>
      </c>
      <c r="M39" s="994"/>
      <c r="N39" s="994">
        <v>185</v>
      </c>
      <c r="O39" s="994"/>
      <c r="P39" s="994">
        <v>685588.91046000004</v>
      </c>
      <c r="Q39" s="994"/>
      <c r="R39" s="994">
        <v>622</v>
      </c>
      <c r="S39" s="994"/>
      <c r="T39" s="994">
        <v>2218034.6311399997</v>
      </c>
    </row>
    <row r="40" spans="1:20" s="24" customFormat="1" ht="15" customHeight="1">
      <c r="A40" s="182" t="s">
        <v>974</v>
      </c>
      <c r="B40" s="993">
        <v>6209950</v>
      </c>
      <c r="C40" s="993" t="s">
        <v>975</v>
      </c>
      <c r="D40" s="993">
        <v>12419900</v>
      </c>
      <c r="F40" s="994">
        <v>46</v>
      </c>
      <c r="G40" s="994"/>
      <c r="H40" s="994">
        <v>380075.68735000002</v>
      </c>
      <c r="I40" s="994"/>
      <c r="J40" s="994">
        <v>13</v>
      </c>
      <c r="K40" s="994"/>
      <c r="L40" s="994">
        <v>102489.81953000001</v>
      </c>
      <c r="M40" s="994"/>
      <c r="N40" s="994">
        <v>49</v>
      </c>
      <c r="O40" s="994"/>
      <c r="P40" s="994">
        <v>408276.18063999998</v>
      </c>
      <c r="Q40" s="994"/>
      <c r="R40" s="994">
        <v>108</v>
      </c>
      <c r="S40" s="994"/>
      <c r="T40" s="994">
        <v>890841.68752000004</v>
      </c>
    </row>
    <row r="41" spans="1:20" s="24" customFormat="1" ht="15" customHeight="1">
      <c r="A41" s="182" t="s">
        <v>974</v>
      </c>
      <c r="B41" s="993">
        <v>12419900</v>
      </c>
      <c r="C41" s="993" t="s">
        <v>975</v>
      </c>
      <c r="D41" s="993" t="s">
        <v>976</v>
      </c>
      <c r="F41" s="994">
        <v>15</v>
      </c>
      <c r="G41" s="994"/>
      <c r="H41" s="994">
        <v>286728.55807999999</v>
      </c>
      <c r="I41" s="994"/>
      <c r="J41" s="994">
        <v>10</v>
      </c>
      <c r="K41" s="994"/>
      <c r="L41" s="994">
        <v>470889.08929999999</v>
      </c>
      <c r="M41" s="994"/>
      <c r="N41" s="994">
        <v>56</v>
      </c>
      <c r="O41" s="994"/>
      <c r="P41" s="994">
        <v>4046309.5762</v>
      </c>
      <c r="Q41" s="994"/>
      <c r="R41" s="994">
        <v>81</v>
      </c>
      <c r="S41" s="994"/>
      <c r="T41" s="994">
        <v>4803927.22358</v>
      </c>
    </row>
    <row r="42" spans="1:20" s="24" customFormat="1" ht="9.75" customHeight="1">
      <c r="A42" s="182"/>
      <c r="C42" s="182"/>
      <c r="D42" s="990"/>
      <c r="F42" s="994"/>
      <c r="G42" s="994"/>
      <c r="H42" s="994"/>
      <c r="I42" s="994"/>
      <c r="J42" s="994"/>
      <c r="K42" s="994"/>
      <c r="L42" s="994"/>
      <c r="M42" s="994"/>
      <c r="N42" s="994"/>
      <c r="O42" s="994"/>
      <c r="P42" s="994"/>
      <c r="Q42" s="994"/>
      <c r="R42" s="994"/>
      <c r="S42" s="994"/>
      <c r="T42" s="994"/>
    </row>
    <row r="43" spans="1:20" s="24" customFormat="1" ht="18" customHeight="1">
      <c r="A43" s="922" t="s">
        <v>143</v>
      </c>
      <c r="C43" s="182"/>
      <c r="D43" s="990"/>
      <c r="F43" s="991">
        <v>722309</v>
      </c>
      <c r="G43" s="991"/>
      <c r="H43" s="991">
        <v>54071073.614220001</v>
      </c>
      <c r="I43" s="991"/>
      <c r="J43" s="991">
        <v>3697</v>
      </c>
      <c r="K43" s="991"/>
      <c r="L43" s="991">
        <v>8156674.5271000005</v>
      </c>
      <c r="M43" s="991"/>
      <c r="N43" s="991">
        <v>45567</v>
      </c>
      <c r="O43" s="991"/>
      <c r="P43" s="991">
        <v>59183312.06983</v>
      </c>
      <c r="Q43" s="991"/>
      <c r="R43" s="991">
        <v>771573</v>
      </c>
      <c r="S43" s="991"/>
      <c r="T43" s="991">
        <v>121411060.21114999</v>
      </c>
    </row>
    <row r="44" spans="1:20" s="24" customFormat="1" ht="15" customHeight="1">
      <c r="A44" s="182"/>
      <c r="B44" s="992" t="s">
        <v>973</v>
      </c>
      <c r="C44" s="992"/>
      <c r="D44" s="993">
        <v>12419.900000000001</v>
      </c>
      <c r="F44" s="994">
        <v>282551</v>
      </c>
      <c r="G44" s="994"/>
      <c r="H44" s="994">
        <v>1178572.4319100082</v>
      </c>
      <c r="I44" s="994"/>
      <c r="J44" s="994">
        <v>1852</v>
      </c>
      <c r="K44" s="994"/>
      <c r="L44" s="994">
        <v>4005.765110000968</v>
      </c>
      <c r="M44" s="994"/>
      <c r="N44" s="994">
        <v>28079</v>
      </c>
      <c r="O44" s="994"/>
      <c r="P44" s="994">
        <v>86038.271889999509</v>
      </c>
      <c r="Q44" s="994"/>
      <c r="R44" s="994">
        <v>312482</v>
      </c>
      <c r="S44" s="994"/>
      <c r="T44" s="994">
        <v>1268616.4689099789</v>
      </c>
    </row>
    <row r="45" spans="1:20" s="24" customFormat="1" ht="15" customHeight="1">
      <c r="A45" s="182" t="s">
        <v>974</v>
      </c>
      <c r="B45" s="993">
        <v>12419.900000000001</v>
      </c>
      <c r="C45" s="993" t="s">
        <v>975</v>
      </c>
      <c r="D45" s="993">
        <v>31049.75</v>
      </c>
      <c r="F45" s="994">
        <v>145904</v>
      </c>
      <c r="G45" s="994"/>
      <c r="H45" s="994">
        <v>3093903.0001999997</v>
      </c>
      <c r="I45" s="994"/>
      <c r="J45" s="994">
        <v>473</v>
      </c>
      <c r="K45" s="994"/>
      <c r="L45" s="994">
        <v>9661.1575199999988</v>
      </c>
      <c r="M45" s="994"/>
      <c r="N45" s="994">
        <v>8526</v>
      </c>
      <c r="O45" s="994"/>
      <c r="P45" s="994">
        <v>183817.15057</v>
      </c>
      <c r="Q45" s="994"/>
      <c r="R45" s="994">
        <v>154903</v>
      </c>
      <c r="S45" s="994"/>
      <c r="T45" s="994">
        <v>3287381.3082900001</v>
      </c>
    </row>
    <row r="46" spans="1:20" s="24" customFormat="1" ht="15" customHeight="1">
      <c r="A46" s="182" t="s">
        <v>974</v>
      </c>
      <c r="B46" s="993">
        <v>31049.75</v>
      </c>
      <c r="C46" s="993" t="s">
        <v>975</v>
      </c>
      <c r="D46" s="993">
        <v>62099.5</v>
      </c>
      <c r="F46" s="994">
        <v>108325</v>
      </c>
      <c r="G46" s="994"/>
      <c r="H46" s="994">
        <v>4933190.5388700003</v>
      </c>
      <c r="I46" s="994"/>
      <c r="J46" s="994">
        <v>303</v>
      </c>
      <c r="K46" s="994"/>
      <c r="L46" s="994">
        <v>13440.092929999999</v>
      </c>
      <c r="M46" s="994"/>
      <c r="N46" s="994">
        <v>1407</v>
      </c>
      <c r="O46" s="994"/>
      <c r="P46" s="994">
        <v>62638.046539999996</v>
      </c>
      <c r="Q46" s="994"/>
      <c r="R46" s="994">
        <v>110035</v>
      </c>
      <c r="S46" s="994"/>
      <c r="T46" s="994">
        <v>5009268.6783400001</v>
      </c>
    </row>
    <row r="47" spans="1:20" s="24" customFormat="1" ht="15" customHeight="1">
      <c r="A47" s="182" t="s">
        <v>974</v>
      </c>
      <c r="B47" s="993">
        <v>62099.5</v>
      </c>
      <c r="C47" s="993" t="s">
        <v>975</v>
      </c>
      <c r="D47" s="993">
        <v>124199</v>
      </c>
      <c r="F47" s="994">
        <v>93096</v>
      </c>
      <c r="G47" s="994"/>
      <c r="H47" s="994">
        <v>8479176.47951</v>
      </c>
      <c r="I47" s="994"/>
      <c r="J47" s="994">
        <v>227</v>
      </c>
      <c r="K47" s="994"/>
      <c r="L47" s="994">
        <v>20097.264780000001</v>
      </c>
      <c r="M47" s="994"/>
      <c r="N47" s="994">
        <v>1284</v>
      </c>
      <c r="O47" s="994"/>
      <c r="P47" s="994">
        <v>116902.12595999999</v>
      </c>
      <c r="Q47" s="994"/>
      <c r="R47" s="994">
        <v>94607</v>
      </c>
      <c r="S47" s="994"/>
      <c r="T47" s="994">
        <v>8616175.8702499997</v>
      </c>
    </row>
    <row r="48" spans="1:20" s="24" customFormat="1" ht="15" customHeight="1">
      <c r="A48" s="182" t="s">
        <v>974</v>
      </c>
      <c r="B48" s="993">
        <v>124199</v>
      </c>
      <c r="C48" s="993" t="s">
        <v>975</v>
      </c>
      <c r="D48" s="993">
        <v>248398</v>
      </c>
      <c r="F48" s="994">
        <v>50682</v>
      </c>
      <c r="G48" s="994"/>
      <c r="H48" s="994">
        <v>8790355.9284799993</v>
      </c>
      <c r="I48" s="994"/>
      <c r="J48" s="994">
        <v>173</v>
      </c>
      <c r="K48" s="994"/>
      <c r="L48" s="994">
        <v>30722.04737</v>
      </c>
      <c r="M48" s="994"/>
      <c r="N48" s="994">
        <v>1005</v>
      </c>
      <c r="O48" s="994"/>
      <c r="P48" s="994">
        <v>179595.56978999998</v>
      </c>
      <c r="Q48" s="994"/>
      <c r="R48" s="994">
        <v>51860</v>
      </c>
      <c r="S48" s="994"/>
      <c r="T48" s="994">
        <v>9000673.5456399992</v>
      </c>
    </row>
    <row r="49" spans="1:20" s="24" customFormat="1" ht="15" customHeight="1">
      <c r="A49" s="182" t="s">
        <v>974</v>
      </c>
      <c r="B49" s="993">
        <v>248398</v>
      </c>
      <c r="C49" s="993" t="s">
        <v>975</v>
      </c>
      <c r="D49" s="993">
        <v>496796</v>
      </c>
      <c r="F49" s="994">
        <v>25723</v>
      </c>
      <c r="G49" s="994"/>
      <c r="H49" s="994">
        <v>8749528.2813999988</v>
      </c>
      <c r="I49" s="994"/>
      <c r="J49" s="994">
        <v>157</v>
      </c>
      <c r="K49" s="994"/>
      <c r="L49" s="994">
        <v>55540.397990000005</v>
      </c>
      <c r="M49" s="994"/>
      <c r="N49" s="994">
        <v>1056</v>
      </c>
      <c r="O49" s="994"/>
      <c r="P49" s="994">
        <v>374546.84183999995</v>
      </c>
      <c r="Q49" s="994"/>
      <c r="R49" s="994">
        <v>26936</v>
      </c>
      <c r="S49" s="994"/>
      <c r="T49" s="994">
        <v>9179615.5212299991</v>
      </c>
    </row>
    <row r="50" spans="1:20" s="24" customFormat="1" ht="15" customHeight="1">
      <c r="A50" s="182" t="s">
        <v>974</v>
      </c>
      <c r="B50" s="993">
        <v>496796</v>
      </c>
      <c r="C50" s="993" t="s">
        <v>975</v>
      </c>
      <c r="D50" s="993">
        <v>745194</v>
      </c>
      <c r="F50" s="994">
        <v>7616</v>
      </c>
      <c r="G50" s="994"/>
      <c r="H50" s="994">
        <v>4494813.9179300005</v>
      </c>
      <c r="I50" s="994"/>
      <c r="J50" s="994">
        <v>71</v>
      </c>
      <c r="K50" s="994"/>
      <c r="L50" s="994">
        <v>43066.541229999995</v>
      </c>
      <c r="M50" s="994"/>
      <c r="N50" s="994">
        <v>583</v>
      </c>
      <c r="O50" s="994"/>
      <c r="P50" s="994">
        <v>348551.00952999998</v>
      </c>
      <c r="Q50" s="994"/>
      <c r="R50" s="994">
        <v>8270</v>
      </c>
      <c r="S50" s="994"/>
      <c r="T50" s="994">
        <v>4886431.4686899995</v>
      </c>
    </row>
    <row r="51" spans="1:20" s="24" customFormat="1" ht="15" customHeight="1">
      <c r="A51" s="182" t="s">
        <v>974</v>
      </c>
      <c r="B51" s="993">
        <v>745194</v>
      </c>
      <c r="C51" s="993" t="s">
        <v>975</v>
      </c>
      <c r="D51" s="993">
        <v>993592</v>
      </c>
      <c r="F51" s="994">
        <v>3295</v>
      </c>
      <c r="G51" s="994"/>
      <c r="H51" s="994">
        <v>2778015.0898000002</v>
      </c>
      <c r="I51" s="994"/>
      <c r="J51" s="994">
        <v>56</v>
      </c>
      <c r="K51" s="994"/>
      <c r="L51" s="994">
        <v>48468.298770000001</v>
      </c>
      <c r="M51" s="994"/>
      <c r="N51" s="994">
        <v>359</v>
      </c>
      <c r="O51" s="994"/>
      <c r="P51" s="994">
        <v>303030.54313000001</v>
      </c>
      <c r="Q51" s="994"/>
      <c r="R51" s="994">
        <v>3710</v>
      </c>
      <c r="S51" s="994"/>
      <c r="T51" s="994">
        <v>3129513.9316999996</v>
      </c>
    </row>
    <row r="52" spans="1:20" s="24" customFormat="1" ht="15" customHeight="1">
      <c r="A52" s="182" t="s">
        <v>974</v>
      </c>
      <c r="B52" s="993">
        <v>993592</v>
      </c>
      <c r="C52" s="993" t="s">
        <v>975</v>
      </c>
      <c r="D52" s="993">
        <v>1241990</v>
      </c>
      <c r="F52" s="994">
        <v>1882</v>
      </c>
      <c r="G52" s="994"/>
      <c r="H52" s="994">
        <v>2062357.7616300001</v>
      </c>
      <c r="I52" s="994"/>
      <c r="J52" s="994">
        <v>40</v>
      </c>
      <c r="K52" s="994"/>
      <c r="L52" s="994">
        <v>43447.86651</v>
      </c>
      <c r="M52" s="994"/>
      <c r="N52" s="994">
        <v>298</v>
      </c>
      <c r="O52" s="994"/>
      <c r="P52" s="994">
        <v>324146.10324999999</v>
      </c>
      <c r="Q52" s="994"/>
      <c r="R52" s="994">
        <v>2220</v>
      </c>
      <c r="S52" s="994"/>
      <c r="T52" s="994">
        <v>2429951.7313899999</v>
      </c>
    </row>
    <row r="53" spans="1:20" s="24" customFormat="1" ht="15" customHeight="1">
      <c r="A53" s="182" t="s">
        <v>974</v>
      </c>
      <c r="B53" s="993">
        <v>1241990</v>
      </c>
      <c r="C53" s="993" t="s">
        <v>975</v>
      </c>
      <c r="D53" s="993">
        <v>1862985</v>
      </c>
      <c r="F53" s="994">
        <v>1524</v>
      </c>
      <c r="G53" s="994"/>
      <c r="H53" s="994">
        <v>2279072.8961700001</v>
      </c>
      <c r="I53" s="994"/>
      <c r="J53" s="994">
        <v>46</v>
      </c>
      <c r="K53" s="994"/>
      <c r="L53" s="994">
        <v>68828.94339</v>
      </c>
      <c r="M53" s="994"/>
      <c r="N53" s="994">
        <v>410</v>
      </c>
      <c r="O53" s="994"/>
      <c r="P53" s="994">
        <v>623452.19776000001</v>
      </c>
      <c r="Q53" s="994"/>
      <c r="R53" s="994">
        <v>1980</v>
      </c>
      <c r="S53" s="994"/>
      <c r="T53" s="994">
        <v>2971354.0373200001</v>
      </c>
    </row>
    <row r="54" spans="1:20" s="24" customFormat="1" ht="15" customHeight="1">
      <c r="A54" s="182" t="s">
        <v>974</v>
      </c>
      <c r="B54" s="993">
        <v>1862985</v>
      </c>
      <c r="C54" s="993" t="s">
        <v>975</v>
      </c>
      <c r="D54" s="993">
        <v>2483980</v>
      </c>
      <c r="F54" s="994">
        <v>691</v>
      </c>
      <c r="G54" s="994"/>
      <c r="H54" s="994">
        <v>1456554.2779399999</v>
      </c>
      <c r="I54" s="994"/>
      <c r="J54" s="994">
        <v>32</v>
      </c>
      <c r="K54" s="994"/>
      <c r="L54" s="994">
        <v>67248.123349999994</v>
      </c>
      <c r="M54" s="994"/>
      <c r="N54" s="994">
        <v>395</v>
      </c>
      <c r="O54" s="994"/>
      <c r="P54" s="994">
        <v>827646.05949999997</v>
      </c>
      <c r="Q54" s="994"/>
      <c r="R54" s="994">
        <v>1118</v>
      </c>
      <c r="S54" s="994"/>
      <c r="T54" s="994">
        <v>2351448.4607899999</v>
      </c>
    </row>
    <row r="55" spans="1:20" s="24" customFormat="1" ht="15" customHeight="1">
      <c r="A55" s="182" t="s">
        <v>974</v>
      </c>
      <c r="B55" s="993">
        <v>2483980</v>
      </c>
      <c r="C55" s="993" t="s">
        <v>975</v>
      </c>
      <c r="D55" s="993">
        <v>6209950</v>
      </c>
      <c r="F55" s="994">
        <v>812</v>
      </c>
      <c r="G55" s="994"/>
      <c r="H55" s="994">
        <v>2958983.83867</v>
      </c>
      <c r="I55" s="994"/>
      <c r="J55" s="994">
        <v>110</v>
      </c>
      <c r="K55" s="994"/>
      <c r="L55" s="994">
        <v>438648.61285999999</v>
      </c>
      <c r="M55" s="994"/>
      <c r="N55" s="994">
        <v>878</v>
      </c>
      <c r="O55" s="994"/>
      <c r="P55" s="994">
        <v>3481833.0215100003</v>
      </c>
      <c r="Q55" s="994"/>
      <c r="R55" s="994">
        <v>1800</v>
      </c>
      <c r="S55" s="994"/>
      <c r="T55" s="994">
        <v>6879465.4730399996</v>
      </c>
    </row>
    <row r="56" spans="1:20" s="24" customFormat="1" ht="15" customHeight="1">
      <c r="A56" s="182" t="s">
        <v>974</v>
      </c>
      <c r="B56" s="993">
        <v>6209950</v>
      </c>
      <c r="C56" s="993" t="s">
        <v>975</v>
      </c>
      <c r="D56" s="993">
        <v>12419900</v>
      </c>
      <c r="F56" s="994">
        <v>139</v>
      </c>
      <c r="G56" s="994"/>
      <c r="H56" s="994">
        <v>1163597.4175199999</v>
      </c>
      <c r="I56" s="994"/>
      <c r="J56" s="994">
        <v>62</v>
      </c>
      <c r="K56" s="994"/>
      <c r="L56" s="994">
        <v>527474.88118000003</v>
      </c>
      <c r="M56" s="994"/>
      <c r="N56" s="994">
        <v>510</v>
      </c>
      <c r="O56" s="994"/>
      <c r="P56" s="994">
        <v>4528892.9994899994</v>
      </c>
      <c r="Q56" s="994"/>
      <c r="R56" s="994">
        <v>711</v>
      </c>
      <c r="S56" s="994"/>
      <c r="T56" s="994">
        <v>6219965.2981899995</v>
      </c>
    </row>
    <row r="57" spans="1:20" s="24" customFormat="1" ht="15" customHeight="1">
      <c r="A57" s="182" t="s">
        <v>974</v>
      </c>
      <c r="B57" s="993">
        <v>12419900</v>
      </c>
      <c r="C57" s="993" t="s">
        <v>975</v>
      </c>
      <c r="D57" s="611" t="s">
        <v>976</v>
      </c>
      <c r="F57" s="994">
        <v>69</v>
      </c>
      <c r="G57" s="994"/>
      <c r="H57" s="994">
        <v>1652951.75419</v>
      </c>
      <c r="I57" s="994"/>
      <c r="J57" s="994">
        <v>95</v>
      </c>
      <c r="K57" s="994"/>
      <c r="L57" s="994">
        <v>6786024.5341099994</v>
      </c>
      <c r="M57" s="994"/>
      <c r="N57" s="994">
        <v>777</v>
      </c>
      <c r="O57" s="994"/>
      <c r="P57" s="994">
        <v>47742222.129069999</v>
      </c>
      <c r="Q57" s="994"/>
      <c r="R57" s="994">
        <v>941</v>
      </c>
      <c r="S57" s="994"/>
      <c r="T57" s="994">
        <v>56181198.417370006</v>
      </c>
    </row>
    <row r="58" spans="1:20" s="24" customFormat="1" ht="9.75" customHeight="1">
      <c r="A58" s="182"/>
      <c r="B58" s="992"/>
      <c r="C58" s="992"/>
      <c r="D58" s="993"/>
      <c r="F58" s="994"/>
      <c r="G58" s="994"/>
      <c r="H58" s="994"/>
      <c r="I58" s="994"/>
      <c r="J58" s="994"/>
      <c r="K58" s="994"/>
      <c r="L58" s="994"/>
      <c r="M58" s="994"/>
      <c r="N58" s="994"/>
      <c r="O58" s="994"/>
      <c r="P58" s="994"/>
      <c r="Q58" s="994"/>
      <c r="R58" s="994"/>
      <c r="S58" s="994"/>
      <c r="T58" s="994"/>
    </row>
    <row r="59" spans="1:20" s="18" customFormat="1" ht="20.100000000000001" customHeight="1">
      <c r="A59" s="922" t="s">
        <v>469</v>
      </c>
      <c r="B59" s="24"/>
      <c r="C59" s="182"/>
      <c r="D59" s="990"/>
      <c r="E59" s="24"/>
      <c r="F59" s="991">
        <v>4338162</v>
      </c>
      <c r="G59" s="991"/>
      <c r="H59" s="991">
        <v>6485021.3315600008</v>
      </c>
      <c r="I59" s="991"/>
      <c r="J59" s="991" t="s">
        <v>115</v>
      </c>
      <c r="K59" s="991"/>
      <c r="L59" s="991" t="s">
        <v>115</v>
      </c>
      <c r="M59" s="991"/>
      <c r="N59" s="991" t="s">
        <v>115</v>
      </c>
      <c r="O59" s="991"/>
      <c r="P59" s="991" t="s">
        <v>115</v>
      </c>
      <c r="Q59" s="991"/>
      <c r="R59" s="991">
        <v>4338162</v>
      </c>
      <c r="S59" s="991"/>
      <c r="T59" s="991">
        <v>6485021.3315600008</v>
      </c>
    </row>
    <row r="60" spans="1:20" s="24" customFormat="1" ht="15" customHeight="1">
      <c r="A60" s="182"/>
      <c r="B60" s="992" t="s">
        <v>973</v>
      </c>
      <c r="C60" s="992"/>
      <c r="D60" s="993">
        <v>12419.900000000001</v>
      </c>
      <c r="F60" s="994">
        <v>4231209</v>
      </c>
      <c r="G60" s="994"/>
      <c r="H60" s="994">
        <v>1500167.4726900011</v>
      </c>
      <c r="I60" s="994"/>
      <c r="J60" s="994" t="s">
        <v>115</v>
      </c>
      <c r="K60" s="994"/>
      <c r="L60" s="994" t="s">
        <v>115</v>
      </c>
      <c r="M60" s="994"/>
      <c r="N60" s="994" t="s">
        <v>115</v>
      </c>
      <c r="O60" s="994"/>
      <c r="P60" s="994" t="s">
        <v>115</v>
      </c>
      <c r="Q60" s="994"/>
      <c r="R60" s="994">
        <v>4231209</v>
      </c>
      <c r="S60" s="994"/>
      <c r="T60" s="994">
        <v>1500167.4726900011</v>
      </c>
    </row>
    <row r="61" spans="1:20" s="24" customFormat="1" ht="15" customHeight="1">
      <c r="A61" s="182" t="s">
        <v>974</v>
      </c>
      <c r="B61" s="993">
        <v>12419.900000000001</v>
      </c>
      <c r="C61" s="993" t="s">
        <v>975</v>
      </c>
      <c r="D61" s="993">
        <v>31049.75</v>
      </c>
      <c r="F61" s="994">
        <v>61471</v>
      </c>
      <c r="G61" s="994"/>
      <c r="H61" s="994">
        <v>1200399.89225</v>
      </c>
      <c r="I61" s="994"/>
      <c r="J61" s="994" t="s">
        <v>115</v>
      </c>
      <c r="K61" s="994"/>
      <c r="L61" s="994" t="s">
        <v>115</v>
      </c>
      <c r="M61" s="994"/>
      <c r="N61" s="994" t="s">
        <v>115</v>
      </c>
      <c r="O61" s="994"/>
      <c r="P61" s="994" t="s">
        <v>115</v>
      </c>
      <c r="Q61" s="994"/>
      <c r="R61" s="994">
        <v>61471</v>
      </c>
      <c r="S61" s="994"/>
      <c r="T61" s="994">
        <v>1200399.89225</v>
      </c>
    </row>
    <row r="62" spans="1:20" s="24" customFormat="1" ht="15" customHeight="1">
      <c r="A62" s="182" t="s">
        <v>974</v>
      </c>
      <c r="B62" s="993">
        <v>31049.75</v>
      </c>
      <c r="C62" s="993" t="s">
        <v>975</v>
      </c>
      <c r="D62" s="993">
        <v>62099.5</v>
      </c>
      <c r="F62" s="994">
        <v>25226</v>
      </c>
      <c r="G62" s="994"/>
      <c r="H62" s="994">
        <v>1093597.85219</v>
      </c>
      <c r="I62" s="994"/>
      <c r="J62" s="994" t="s">
        <v>115</v>
      </c>
      <c r="K62" s="994"/>
      <c r="L62" s="994" t="s">
        <v>115</v>
      </c>
      <c r="M62" s="994"/>
      <c r="N62" s="994" t="s">
        <v>115</v>
      </c>
      <c r="O62" s="994"/>
      <c r="P62" s="994" t="s">
        <v>115</v>
      </c>
      <c r="Q62" s="994"/>
      <c r="R62" s="994">
        <v>25226</v>
      </c>
      <c r="S62" s="994"/>
      <c r="T62" s="994">
        <v>1093597.85219</v>
      </c>
    </row>
    <row r="63" spans="1:20" s="24" customFormat="1" ht="15" customHeight="1">
      <c r="A63" s="182" t="s">
        <v>974</v>
      </c>
      <c r="B63" s="993">
        <v>62099.5</v>
      </c>
      <c r="C63" s="993" t="s">
        <v>975</v>
      </c>
      <c r="D63" s="993">
        <v>124199</v>
      </c>
      <c r="F63" s="994">
        <v>13293</v>
      </c>
      <c r="G63" s="994"/>
      <c r="H63" s="994">
        <v>1139239.7275099999</v>
      </c>
      <c r="I63" s="994"/>
      <c r="J63" s="994" t="s">
        <v>115</v>
      </c>
      <c r="K63" s="994"/>
      <c r="L63" s="994" t="s">
        <v>115</v>
      </c>
      <c r="M63" s="994"/>
      <c r="N63" s="994" t="s">
        <v>115</v>
      </c>
      <c r="O63" s="994"/>
      <c r="P63" s="994" t="s">
        <v>115</v>
      </c>
      <c r="Q63" s="994"/>
      <c r="R63" s="994">
        <v>13293</v>
      </c>
      <c r="S63" s="994"/>
      <c r="T63" s="994">
        <v>1139239.7275099999</v>
      </c>
    </row>
    <row r="64" spans="1:20" s="24" customFormat="1" ht="15" customHeight="1">
      <c r="A64" s="182" t="s">
        <v>974</v>
      </c>
      <c r="B64" s="993">
        <v>124199</v>
      </c>
      <c r="C64" s="993" t="s">
        <v>975</v>
      </c>
      <c r="D64" s="993">
        <v>248398</v>
      </c>
      <c r="F64" s="994">
        <v>5263</v>
      </c>
      <c r="G64" s="994"/>
      <c r="H64" s="994">
        <v>881673.95048</v>
      </c>
      <c r="I64" s="994"/>
      <c r="J64" s="994" t="s">
        <v>115</v>
      </c>
      <c r="K64" s="994"/>
      <c r="L64" s="994" t="s">
        <v>115</v>
      </c>
      <c r="M64" s="994"/>
      <c r="N64" s="994" t="s">
        <v>115</v>
      </c>
      <c r="O64" s="994"/>
      <c r="P64" s="994" t="s">
        <v>115</v>
      </c>
      <c r="Q64" s="994"/>
      <c r="R64" s="994">
        <v>5263</v>
      </c>
      <c r="S64" s="994"/>
      <c r="T64" s="994">
        <v>881673.95048</v>
      </c>
    </row>
    <row r="65" spans="1:20" s="24" customFormat="1" ht="15" customHeight="1">
      <c r="A65" s="182" t="s">
        <v>974</v>
      </c>
      <c r="B65" s="993">
        <v>248398</v>
      </c>
      <c r="C65" s="993" t="s">
        <v>975</v>
      </c>
      <c r="D65" s="993">
        <v>496796</v>
      </c>
      <c r="F65" s="994">
        <v>1398</v>
      </c>
      <c r="G65" s="994"/>
      <c r="H65" s="994">
        <v>456001.03905999998</v>
      </c>
      <c r="I65" s="994"/>
      <c r="J65" s="994" t="s">
        <v>115</v>
      </c>
      <c r="K65" s="994"/>
      <c r="L65" s="994" t="s">
        <v>115</v>
      </c>
      <c r="M65" s="994"/>
      <c r="N65" s="994" t="s">
        <v>115</v>
      </c>
      <c r="O65" s="994"/>
      <c r="P65" s="994" t="s">
        <v>115</v>
      </c>
      <c r="Q65" s="994"/>
      <c r="R65" s="994">
        <v>1398</v>
      </c>
      <c r="S65" s="994"/>
      <c r="T65" s="994">
        <v>456001.03905999998</v>
      </c>
    </row>
    <row r="66" spans="1:20" s="24" customFormat="1" ht="15" customHeight="1">
      <c r="A66" s="182" t="s">
        <v>974</v>
      </c>
      <c r="B66" s="993">
        <v>496796</v>
      </c>
      <c r="C66" s="993" t="s">
        <v>975</v>
      </c>
      <c r="D66" s="993">
        <v>745194</v>
      </c>
      <c r="F66" s="994">
        <v>218</v>
      </c>
      <c r="G66" s="994"/>
      <c r="H66" s="994">
        <v>127241.43164</v>
      </c>
      <c r="I66" s="994"/>
      <c r="J66" s="994" t="s">
        <v>115</v>
      </c>
      <c r="K66" s="994"/>
      <c r="L66" s="994" t="s">
        <v>115</v>
      </c>
      <c r="M66" s="994"/>
      <c r="N66" s="994" t="s">
        <v>115</v>
      </c>
      <c r="O66" s="994"/>
      <c r="P66" s="994" t="s">
        <v>115</v>
      </c>
      <c r="Q66" s="994"/>
      <c r="R66" s="994">
        <v>218</v>
      </c>
      <c r="S66" s="994"/>
      <c r="T66" s="994">
        <v>127241.43164</v>
      </c>
    </row>
    <row r="67" spans="1:20" s="24" customFormat="1" ht="15" customHeight="1">
      <c r="A67" s="182" t="s">
        <v>974</v>
      </c>
      <c r="B67" s="993">
        <v>745194</v>
      </c>
      <c r="C67" s="993" t="s">
        <v>975</v>
      </c>
      <c r="D67" s="993">
        <v>993592</v>
      </c>
      <c r="F67" s="994">
        <v>53</v>
      </c>
      <c r="G67" s="994"/>
      <c r="H67" s="994">
        <v>45027.265450000006</v>
      </c>
      <c r="I67" s="994"/>
      <c r="J67" s="994" t="s">
        <v>115</v>
      </c>
      <c r="K67" s="994"/>
      <c r="L67" s="994" t="s">
        <v>115</v>
      </c>
      <c r="M67" s="994"/>
      <c r="N67" s="994" t="s">
        <v>115</v>
      </c>
      <c r="O67" s="994"/>
      <c r="P67" s="994" t="s">
        <v>115</v>
      </c>
      <c r="Q67" s="994"/>
      <c r="R67" s="994">
        <v>53</v>
      </c>
      <c r="S67" s="994"/>
      <c r="T67" s="994">
        <v>45027.265450000006</v>
      </c>
    </row>
    <row r="68" spans="1:20" s="24" customFormat="1" ht="15" customHeight="1">
      <c r="A68" s="182" t="s">
        <v>974</v>
      </c>
      <c r="B68" s="993">
        <v>993592</v>
      </c>
      <c r="C68" s="993" t="s">
        <v>975</v>
      </c>
      <c r="D68" s="993">
        <v>1241990</v>
      </c>
      <c r="F68" s="994">
        <v>17</v>
      </c>
      <c r="G68" s="994"/>
      <c r="H68" s="994">
        <v>18639.581249999999</v>
      </c>
      <c r="I68" s="994"/>
      <c r="J68" s="994" t="s">
        <v>115</v>
      </c>
      <c r="K68" s="994"/>
      <c r="L68" s="994" t="s">
        <v>115</v>
      </c>
      <c r="M68" s="994"/>
      <c r="N68" s="994" t="s">
        <v>115</v>
      </c>
      <c r="O68" s="994"/>
      <c r="P68" s="994" t="s">
        <v>115</v>
      </c>
      <c r="Q68" s="994"/>
      <c r="R68" s="994">
        <v>17</v>
      </c>
      <c r="S68" s="994"/>
      <c r="T68" s="994">
        <v>18639.581249999999</v>
      </c>
    </row>
    <row r="69" spans="1:20" s="24" customFormat="1" ht="15" customHeight="1">
      <c r="A69" s="182" t="s">
        <v>974</v>
      </c>
      <c r="B69" s="993">
        <v>1241990</v>
      </c>
      <c r="C69" s="993" t="s">
        <v>975</v>
      </c>
      <c r="D69" s="993">
        <v>1862985</v>
      </c>
      <c r="F69" s="994">
        <v>11</v>
      </c>
      <c r="G69" s="994"/>
      <c r="H69" s="994">
        <v>16567.136200000001</v>
      </c>
      <c r="I69" s="994"/>
      <c r="J69" s="994" t="s">
        <v>115</v>
      </c>
      <c r="K69" s="994"/>
      <c r="L69" s="994" t="s">
        <v>115</v>
      </c>
      <c r="M69" s="994"/>
      <c r="N69" s="994" t="s">
        <v>115</v>
      </c>
      <c r="O69" s="994"/>
      <c r="P69" s="994" t="s">
        <v>115</v>
      </c>
      <c r="Q69" s="994"/>
      <c r="R69" s="994">
        <v>11</v>
      </c>
      <c r="S69" s="994"/>
      <c r="T69" s="994">
        <v>16567.136200000001</v>
      </c>
    </row>
    <row r="70" spans="1:20" s="24" customFormat="1" ht="15" customHeight="1">
      <c r="A70" s="182" t="s">
        <v>974</v>
      </c>
      <c r="B70" s="993">
        <v>1862985</v>
      </c>
      <c r="C70" s="993" t="s">
        <v>975</v>
      </c>
      <c r="D70" s="993">
        <v>2483980</v>
      </c>
      <c r="F70" s="994">
        <v>3</v>
      </c>
      <c r="G70" s="994"/>
      <c r="H70" s="994">
        <v>6465.9828399999997</v>
      </c>
      <c r="I70" s="994"/>
      <c r="J70" s="994" t="s">
        <v>115</v>
      </c>
      <c r="K70" s="994"/>
      <c r="L70" s="994" t="s">
        <v>115</v>
      </c>
      <c r="M70" s="994"/>
      <c r="N70" s="994" t="s">
        <v>115</v>
      </c>
      <c r="O70" s="994"/>
      <c r="P70" s="994" t="s">
        <v>115</v>
      </c>
      <c r="Q70" s="994"/>
      <c r="R70" s="994">
        <v>3</v>
      </c>
      <c r="S70" s="994"/>
      <c r="T70" s="994">
        <v>6465.9828399999997</v>
      </c>
    </row>
    <row r="71" spans="1:20" s="24" customFormat="1" ht="15" customHeight="1">
      <c r="A71" s="182" t="s">
        <v>974</v>
      </c>
      <c r="B71" s="993">
        <v>2483980</v>
      </c>
      <c r="C71" s="993" t="s">
        <v>975</v>
      </c>
      <c r="D71" s="993">
        <v>6209950</v>
      </c>
      <c r="F71" s="994" t="s">
        <v>115</v>
      </c>
      <c r="G71" s="994"/>
      <c r="H71" s="994" t="s">
        <v>115</v>
      </c>
      <c r="I71" s="994"/>
      <c r="J71" s="994" t="s">
        <v>115</v>
      </c>
      <c r="K71" s="994"/>
      <c r="L71" s="994" t="s">
        <v>115</v>
      </c>
      <c r="M71" s="994"/>
      <c r="N71" s="994" t="s">
        <v>115</v>
      </c>
      <c r="O71" s="994"/>
      <c r="P71" s="994" t="s">
        <v>115</v>
      </c>
      <c r="Q71" s="994"/>
      <c r="R71" s="994" t="s">
        <v>115</v>
      </c>
      <c r="S71" s="994"/>
      <c r="T71" s="994" t="s">
        <v>115</v>
      </c>
    </row>
    <row r="72" spans="1:20" s="24" customFormat="1" ht="15" customHeight="1">
      <c r="A72" s="182" t="s">
        <v>974</v>
      </c>
      <c r="B72" s="993">
        <v>6209950</v>
      </c>
      <c r="C72" s="993" t="s">
        <v>975</v>
      </c>
      <c r="D72" s="993">
        <v>12419900</v>
      </c>
      <c r="F72" s="994" t="s">
        <v>115</v>
      </c>
      <c r="G72" s="994"/>
      <c r="H72" s="994" t="s">
        <v>115</v>
      </c>
      <c r="I72" s="994"/>
      <c r="J72" s="994" t="s">
        <v>115</v>
      </c>
      <c r="K72" s="994"/>
      <c r="L72" s="994" t="s">
        <v>115</v>
      </c>
      <c r="M72" s="994"/>
      <c r="N72" s="994" t="s">
        <v>115</v>
      </c>
      <c r="O72" s="994"/>
      <c r="P72" s="994" t="s">
        <v>115</v>
      </c>
      <c r="Q72" s="994"/>
      <c r="R72" s="994" t="s">
        <v>115</v>
      </c>
      <c r="S72" s="994"/>
      <c r="T72" s="994" t="s">
        <v>115</v>
      </c>
    </row>
    <row r="73" spans="1:20" s="24" customFormat="1" ht="15" customHeight="1">
      <c r="A73" s="182" t="s">
        <v>974</v>
      </c>
      <c r="B73" s="993">
        <v>12419900</v>
      </c>
      <c r="C73" s="993" t="s">
        <v>975</v>
      </c>
      <c r="D73" s="611" t="s">
        <v>976</v>
      </c>
      <c r="F73" s="994" t="s">
        <v>115</v>
      </c>
      <c r="G73" s="994"/>
      <c r="H73" s="994" t="s">
        <v>115</v>
      </c>
      <c r="I73" s="994"/>
      <c r="J73" s="994" t="s">
        <v>115</v>
      </c>
      <c r="K73" s="994"/>
      <c r="L73" s="994" t="s">
        <v>115</v>
      </c>
      <c r="M73" s="994"/>
      <c r="N73" s="994" t="s">
        <v>115</v>
      </c>
      <c r="O73" s="994"/>
      <c r="P73" s="994" t="s">
        <v>115</v>
      </c>
      <c r="Q73" s="994"/>
      <c r="R73" s="994" t="s">
        <v>115</v>
      </c>
      <c r="S73" s="994"/>
      <c r="T73" s="994" t="s">
        <v>115</v>
      </c>
    </row>
    <row r="74" spans="1:20" s="24" customFormat="1" ht="9.75" customHeight="1">
      <c r="A74" s="182"/>
      <c r="B74" s="992"/>
      <c r="C74" s="992"/>
      <c r="D74" s="993"/>
      <c r="F74" s="994"/>
      <c r="G74" s="994"/>
      <c r="H74" s="994"/>
      <c r="I74" s="994"/>
      <c r="J74" s="994"/>
      <c r="K74" s="994"/>
      <c r="L74" s="994"/>
      <c r="M74" s="994"/>
      <c r="N74" s="994"/>
      <c r="O74" s="994"/>
      <c r="P74" s="994"/>
      <c r="Q74" s="994"/>
      <c r="R74" s="994"/>
      <c r="S74" s="994"/>
      <c r="T74" s="994"/>
    </row>
    <row r="75" spans="1:20" s="18" customFormat="1" ht="10.199999999999999">
      <c r="A75" s="922" t="s">
        <v>152</v>
      </c>
      <c r="B75" s="24"/>
      <c r="C75" s="182"/>
      <c r="D75" s="990"/>
      <c r="E75" s="24"/>
      <c r="F75" s="991">
        <v>37741869</v>
      </c>
      <c r="G75" s="991"/>
      <c r="H75" s="991">
        <v>158063263.62764999</v>
      </c>
      <c r="I75" s="991"/>
      <c r="J75" s="991">
        <v>38729</v>
      </c>
      <c r="K75" s="991"/>
      <c r="L75" s="991">
        <v>17821898.639819998</v>
      </c>
      <c r="M75" s="991"/>
      <c r="N75" s="991">
        <v>810272</v>
      </c>
      <c r="O75" s="991"/>
      <c r="P75" s="991">
        <v>159415022.67124</v>
      </c>
      <c r="Q75" s="991"/>
      <c r="R75" s="991">
        <v>38590870</v>
      </c>
      <c r="S75" s="991"/>
      <c r="T75" s="991">
        <v>335300184.93871003</v>
      </c>
    </row>
    <row r="76" spans="1:20" s="24" customFormat="1" ht="15" customHeight="1">
      <c r="A76" s="182"/>
      <c r="B76" s="992" t="s">
        <v>973</v>
      </c>
      <c r="C76" s="992"/>
      <c r="D76" s="993">
        <v>12419.900000000001</v>
      </c>
      <c r="E76" s="192"/>
      <c r="F76" s="994">
        <v>36009932</v>
      </c>
      <c r="G76" s="994"/>
      <c r="H76" s="994">
        <v>19417070.774379998</v>
      </c>
      <c r="I76" s="994"/>
      <c r="J76" s="994">
        <v>25630</v>
      </c>
      <c r="K76" s="994"/>
      <c r="L76" s="994">
        <v>49824.298669997603</v>
      </c>
      <c r="M76" s="994"/>
      <c r="N76" s="994">
        <v>615807</v>
      </c>
      <c r="O76" s="994"/>
      <c r="P76" s="994">
        <v>881989.23990002275</v>
      </c>
      <c r="Q76" s="994"/>
      <c r="R76" s="994">
        <v>36651369</v>
      </c>
      <c r="S76" s="994"/>
      <c r="T76" s="994">
        <v>20348884.312950075</v>
      </c>
    </row>
    <row r="77" spans="1:20" s="24" customFormat="1" ht="15" customHeight="1">
      <c r="A77" s="182" t="s">
        <v>974</v>
      </c>
      <c r="B77" s="993">
        <v>12419.900000000001</v>
      </c>
      <c r="C77" s="993" t="s">
        <v>975</v>
      </c>
      <c r="D77" s="993">
        <v>31049.75</v>
      </c>
      <c r="E77" s="192"/>
      <c r="F77" s="994">
        <v>826981</v>
      </c>
      <c r="G77" s="994"/>
      <c r="H77" s="994">
        <v>16437522.43502</v>
      </c>
      <c r="I77" s="994"/>
      <c r="J77" s="994">
        <v>3840</v>
      </c>
      <c r="K77" s="994"/>
      <c r="L77" s="994">
        <v>76854.060689999998</v>
      </c>
      <c r="M77" s="994"/>
      <c r="N77" s="994">
        <v>64634</v>
      </c>
      <c r="O77" s="994"/>
      <c r="P77" s="994">
        <v>1321031.5983</v>
      </c>
      <c r="Q77" s="994"/>
      <c r="R77" s="994">
        <v>895455</v>
      </c>
      <c r="S77" s="994"/>
      <c r="T77" s="994">
        <v>17835408.094009999</v>
      </c>
    </row>
    <row r="78" spans="1:20" s="24" customFormat="1" ht="15" customHeight="1">
      <c r="A78" s="182" t="s">
        <v>974</v>
      </c>
      <c r="B78" s="993">
        <v>31049.75</v>
      </c>
      <c r="C78" s="993" t="s">
        <v>975</v>
      </c>
      <c r="D78" s="993">
        <v>62099.5</v>
      </c>
      <c r="E78" s="192"/>
      <c r="F78" s="994">
        <v>414817</v>
      </c>
      <c r="G78" s="994"/>
      <c r="H78" s="994">
        <v>18197090.596039999</v>
      </c>
      <c r="I78" s="994"/>
      <c r="J78" s="994">
        <v>2505</v>
      </c>
      <c r="K78" s="994"/>
      <c r="L78" s="994">
        <v>110899.80278</v>
      </c>
      <c r="M78" s="994"/>
      <c r="N78" s="994">
        <v>37702</v>
      </c>
      <c r="O78" s="994"/>
      <c r="P78" s="994">
        <v>1673725.85781</v>
      </c>
      <c r="Q78" s="994"/>
      <c r="R78" s="994">
        <v>455024</v>
      </c>
      <c r="S78" s="994"/>
      <c r="T78" s="994">
        <v>19981716.25663</v>
      </c>
    </row>
    <row r="79" spans="1:20" s="24" customFormat="1" ht="15" customHeight="1">
      <c r="A79" s="182" t="s">
        <v>974</v>
      </c>
      <c r="B79" s="993">
        <v>62099.5</v>
      </c>
      <c r="C79" s="993" t="s">
        <v>975</v>
      </c>
      <c r="D79" s="993">
        <v>124199</v>
      </c>
      <c r="E79" s="192"/>
      <c r="F79" s="994">
        <v>262190</v>
      </c>
      <c r="G79" s="994"/>
      <c r="H79" s="994">
        <v>23028866.228750002</v>
      </c>
      <c r="I79" s="994"/>
      <c r="J79" s="994">
        <v>2053</v>
      </c>
      <c r="K79" s="994"/>
      <c r="L79" s="994">
        <v>182704.30024000001</v>
      </c>
      <c r="M79" s="994"/>
      <c r="N79" s="994">
        <v>30201</v>
      </c>
      <c r="O79" s="994"/>
      <c r="P79" s="994">
        <v>2668426.6781000001</v>
      </c>
      <c r="Q79" s="994"/>
      <c r="R79" s="994">
        <v>294444</v>
      </c>
      <c r="S79" s="994"/>
      <c r="T79" s="994">
        <v>25879997.207090002</v>
      </c>
    </row>
    <row r="80" spans="1:20" s="24" customFormat="1" ht="15" customHeight="1">
      <c r="A80" s="182" t="s">
        <v>974</v>
      </c>
      <c r="B80" s="993">
        <v>124199</v>
      </c>
      <c r="C80" s="993" t="s">
        <v>975</v>
      </c>
      <c r="D80" s="993">
        <v>248398</v>
      </c>
      <c r="E80" s="192"/>
      <c r="F80" s="994">
        <v>133835</v>
      </c>
      <c r="G80" s="994"/>
      <c r="H80" s="994">
        <v>23003423.52166</v>
      </c>
      <c r="I80" s="994"/>
      <c r="J80" s="994">
        <v>1478</v>
      </c>
      <c r="K80" s="994"/>
      <c r="L80" s="994">
        <v>257439.71633000002</v>
      </c>
      <c r="M80" s="994"/>
      <c r="N80" s="994">
        <v>22633</v>
      </c>
      <c r="O80" s="994"/>
      <c r="P80" s="994">
        <v>3972310.9719000002</v>
      </c>
      <c r="Q80" s="994"/>
      <c r="R80" s="994">
        <v>157946</v>
      </c>
      <c r="S80" s="994"/>
      <c r="T80" s="994">
        <v>27233174.209890001</v>
      </c>
    </row>
    <row r="81" spans="1:20" s="24" customFormat="1" ht="15" customHeight="1">
      <c r="A81" s="182" t="s">
        <v>974</v>
      </c>
      <c r="B81" s="993">
        <v>248398</v>
      </c>
      <c r="C81" s="993" t="s">
        <v>975</v>
      </c>
      <c r="D81" s="993">
        <v>496796</v>
      </c>
      <c r="E81" s="192"/>
      <c r="F81" s="994">
        <v>60547</v>
      </c>
      <c r="G81" s="994"/>
      <c r="H81" s="994">
        <v>20654325.623369999</v>
      </c>
      <c r="I81" s="994"/>
      <c r="J81" s="994">
        <v>1131</v>
      </c>
      <c r="K81" s="994"/>
      <c r="L81" s="994">
        <v>399245.90708999999</v>
      </c>
      <c r="M81" s="994"/>
      <c r="N81" s="994">
        <v>15565</v>
      </c>
      <c r="O81" s="994"/>
      <c r="P81" s="994">
        <v>5447010.1584099997</v>
      </c>
      <c r="Q81" s="994"/>
      <c r="R81" s="994">
        <v>77243</v>
      </c>
      <c r="S81" s="994"/>
      <c r="T81" s="994">
        <v>26500581.688869998</v>
      </c>
    </row>
    <row r="82" spans="1:20" s="24" customFormat="1" ht="15" customHeight="1">
      <c r="A82" s="182" t="s">
        <v>974</v>
      </c>
      <c r="B82" s="993">
        <v>496796</v>
      </c>
      <c r="C82" s="993" t="s">
        <v>975</v>
      </c>
      <c r="D82" s="993">
        <v>745194</v>
      </c>
      <c r="E82" s="192"/>
      <c r="F82" s="994">
        <v>16519</v>
      </c>
      <c r="G82" s="994"/>
      <c r="H82" s="994">
        <v>9891149.141520001</v>
      </c>
      <c r="I82" s="994"/>
      <c r="J82" s="994">
        <v>473</v>
      </c>
      <c r="K82" s="994"/>
      <c r="L82" s="994">
        <v>284453.47813</v>
      </c>
      <c r="M82" s="994"/>
      <c r="N82" s="994">
        <v>6237</v>
      </c>
      <c r="O82" s="994"/>
      <c r="P82" s="994">
        <v>3779172.0619600001</v>
      </c>
      <c r="Q82" s="994"/>
      <c r="R82" s="994">
        <v>23229</v>
      </c>
      <c r="S82" s="994"/>
      <c r="T82" s="994">
        <v>13954774.681610001</v>
      </c>
    </row>
    <row r="83" spans="1:20" s="24" customFormat="1" ht="15" customHeight="1">
      <c r="A83" s="182" t="s">
        <v>974</v>
      </c>
      <c r="B83" s="993">
        <v>745194</v>
      </c>
      <c r="C83" s="993" t="s">
        <v>975</v>
      </c>
      <c r="D83" s="993">
        <v>993592</v>
      </c>
      <c r="E83" s="192"/>
      <c r="F83" s="994">
        <v>6886</v>
      </c>
      <c r="G83" s="994"/>
      <c r="H83" s="994">
        <v>5875820.3423199998</v>
      </c>
      <c r="I83" s="994"/>
      <c r="J83" s="994">
        <v>294</v>
      </c>
      <c r="K83" s="994"/>
      <c r="L83" s="994">
        <v>252523.2194</v>
      </c>
      <c r="M83" s="994"/>
      <c r="N83" s="994">
        <v>3415</v>
      </c>
      <c r="O83" s="994"/>
      <c r="P83" s="994">
        <v>2932248.1513</v>
      </c>
      <c r="Q83" s="994"/>
      <c r="R83" s="994">
        <v>10595</v>
      </c>
      <c r="S83" s="994"/>
      <c r="T83" s="994">
        <v>9060591.7130200006</v>
      </c>
    </row>
    <row r="84" spans="1:20" s="24" customFormat="1" ht="15" customHeight="1">
      <c r="A84" s="182" t="s">
        <v>974</v>
      </c>
      <c r="B84" s="993">
        <v>993592</v>
      </c>
      <c r="C84" s="993" t="s">
        <v>975</v>
      </c>
      <c r="D84" s="993">
        <v>1241990</v>
      </c>
      <c r="E84" s="192"/>
      <c r="F84" s="994">
        <v>3593</v>
      </c>
      <c r="G84" s="994"/>
      <c r="H84" s="994">
        <v>3963085.3341100002</v>
      </c>
      <c r="I84" s="994"/>
      <c r="J84" s="994">
        <v>202</v>
      </c>
      <c r="K84" s="994"/>
      <c r="L84" s="994">
        <v>222912.77971</v>
      </c>
      <c r="M84" s="994"/>
      <c r="N84" s="994">
        <v>2274</v>
      </c>
      <c r="O84" s="994"/>
      <c r="P84" s="994">
        <v>2516267.9545300002</v>
      </c>
      <c r="Q84" s="994"/>
      <c r="R84" s="994">
        <v>6069</v>
      </c>
      <c r="S84" s="994"/>
      <c r="T84" s="994">
        <v>6702266.0683500003</v>
      </c>
    </row>
    <row r="85" spans="1:20" s="24" customFormat="1" ht="15" customHeight="1">
      <c r="A85" s="182" t="s">
        <v>974</v>
      </c>
      <c r="B85" s="993">
        <v>1241990</v>
      </c>
      <c r="C85" s="993" t="s">
        <v>975</v>
      </c>
      <c r="D85" s="993">
        <v>1862985</v>
      </c>
      <c r="E85" s="192"/>
      <c r="F85" s="994">
        <v>3457</v>
      </c>
      <c r="G85" s="994"/>
      <c r="H85" s="994">
        <v>5151907.2242799997</v>
      </c>
      <c r="I85" s="994"/>
      <c r="J85" s="994">
        <v>287</v>
      </c>
      <c r="K85" s="994"/>
      <c r="L85" s="994">
        <v>434820.98719000001</v>
      </c>
      <c r="M85" s="994"/>
      <c r="N85" s="994">
        <v>3152</v>
      </c>
      <c r="O85" s="994"/>
      <c r="P85" s="994">
        <v>4793735.3355900003</v>
      </c>
      <c r="Q85" s="994"/>
      <c r="R85" s="994">
        <v>6896</v>
      </c>
      <c r="S85" s="994"/>
      <c r="T85" s="994">
        <v>10380463.54706</v>
      </c>
    </row>
    <row r="86" spans="1:20" s="24" customFormat="1" ht="15" customHeight="1">
      <c r="A86" s="182" t="s">
        <v>974</v>
      </c>
      <c r="B86" s="993">
        <v>1862985</v>
      </c>
      <c r="C86" s="993" t="s">
        <v>975</v>
      </c>
      <c r="D86" s="993">
        <v>2483980</v>
      </c>
      <c r="E86" s="192"/>
      <c r="F86" s="994">
        <v>1300</v>
      </c>
      <c r="G86" s="994"/>
      <c r="H86" s="994">
        <v>2765897.5783899999</v>
      </c>
      <c r="I86" s="994"/>
      <c r="J86" s="994">
        <v>174</v>
      </c>
      <c r="K86" s="994"/>
      <c r="L86" s="994">
        <v>375686.62794999999</v>
      </c>
      <c r="M86" s="994"/>
      <c r="N86" s="994">
        <v>1782</v>
      </c>
      <c r="O86" s="994"/>
      <c r="P86" s="994">
        <v>3831602.9534999998</v>
      </c>
      <c r="Q86" s="994"/>
      <c r="R86" s="994">
        <v>3256</v>
      </c>
      <c r="S86" s="994"/>
      <c r="T86" s="994">
        <v>6973187.1598399999</v>
      </c>
    </row>
    <row r="87" spans="1:20" s="24" customFormat="1" ht="15" customHeight="1">
      <c r="A87" s="182" t="s">
        <v>974</v>
      </c>
      <c r="B87" s="993">
        <v>2483980</v>
      </c>
      <c r="C87" s="993" t="s">
        <v>975</v>
      </c>
      <c r="D87" s="993">
        <v>6209950</v>
      </c>
      <c r="E87" s="192"/>
      <c r="F87" s="994">
        <v>1473</v>
      </c>
      <c r="G87" s="994"/>
      <c r="H87" s="994">
        <v>5304225.7061800007</v>
      </c>
      <c r="I87" s="994"/>
      <c r="J87" s="994">
        <v>346</v>
      </c>
      <c r="K87" s="994"/>
      <c r="L87" s="994">
        <v>1349928.08604</v>
      </c>
      <c r="M87" s="994"/>
      <c r="N87" s="994">
        <v>3619</v>
      </c>
      <c r="O87" s="994"/>
      <c r="P87" s="994">
        <v>13911771.937299998</v>
      </c>
      <c r="Q87" s="994"/>
      <c r="R87" s="994">
        <v>5438</v>
      </c>
      <c r="S87" s="994"/>
      <c r="T87" s="994">
        <v>20565925.729520001</v>
      </c>
    </row>
    <row r="88" spans="1:20" s="24" customFormat="1" ht="15" customHeight="1">
      <c r="A88" s="182" t="s">
        <v>974</v>
      </c>
      <c r="B88" s="993">
        <v>6209950</v>
      </c>
      <c r="C88" s="993" t="s">
        <v>975</v>
      </c>
      <c r="D88" s="993">
        <v>12419900</v>
      </c>
      <c r="E88" s="192"/>
      <c r="F88" s="994">
        <v>240</v>
      </c>
      <c r="G88" s="994"/>
      <c r="H88" s="994">
        <v>2025109.3285699999</v>
      </c>
      <c r="I88" s="994"/>
      <c r="J88" s="994">
        <v>133</v>
      </c>
      <c r="K88" s="994"/>
      <c r="L88" s="994">
        <v>1159794.8044</v>
      </c>
      <c r="M88" s="994"/>
      <c r="N88" s="994">
        <v>1470</v>
      </c>
      <c r="O88" s="994"/>
      <c r="P88" s="994">
        <v>12665616.202850001</v>
      </c>
      <c r="Q88" s="994"/>
      <c r="R88" s="994">
        <v>1843</v>
      </c>
      <c r="S88" s="994"/>
      <c r="T88" s="994">
        <v>15850520.335820001</v>
      </c>
    </row>
    <row r="89" spans="1:20" s="24" customFormat="1" ht="15" customHeight="1">
      <c r="A89" s="182" t="s">
        <v>974</v>
      </c>
      <c r="B89" s="993">
        <v>12419900</v>
      </c>
      <c r="C89" s="993" t="s">
        <v>975</v>
      </c>
      <c r="D89" s="611" t="s">
        <v>976</v>
      </c>
      <c r="E89" s="192"/>
      <c r="F89" s="994">
        <v>99</v>
      </c>
      <c r="G89" s="994"/>
      <c r="H89" s="994">
        <v>2347769.7930600001</v>
      </c>
      <c r="I89" s="994"/>
      <c r="J89" s="994">
        <v>183</v>
      </c>
      <c r="K89" s="994"/>
      <c r="L89" s="994">
        <v>12664810.5712</v>
      </c>
      <c r="M89" s="994"/>
      <c r="N89" s="994">
        <v>1781</v>
      </c>
      <c r="O89" s="994"/>
      <c r="P89" s="994">
        <v>99020113.569789991</v>
      </c>
      <c r="Q89" s="994"/>
      <c r="R89" s="994">
        <v>2063</v>
      </c>
      <c r="S89" s="994"/>
      <c r="T89" s="994">
        <v>114032693.93405001</v>
      </c>
    </row>
    <row r="90" spans="1:20" s="35" customFormat="1" ht="10.8" thickBot="1">
      <c r="A90" s="996"/>
      <c r="B90" s="18"/>
      <c r="C90" s="18"/>
      <c r="D90" s="18"/>
      <c r="E90" s="18"/>
      <c r="F90" s="994"/>
      <c r="G90" s="994"/>
      <c r="H90" s="994"/>
      <c r="I90" s="994"/>
      <c r="J90" s="994"/>
      <c r="K90" s="994"/>
      <c r="L90" s="994"/>
      <c r="M90" s="994"/>
      <c r="N90" s="994"/>
      <c r="O90" s="994"/>
      <c r="P90" s="994"/>
      <c r="Q90" s="994"/>
      <c r="R90" s="994"/>
      <c r="S90" s="994"/>
      <c r="T90" s="994"/>
    </row>
    <row r="91" spans="1:20" s="35" customFormat="1" ht="10.199999999999999">
      <c r="A91" s="997" t="s">
        <v>977</v>
      </c>
      <c r="B91" s="998"/>
      <c r="C91" s="998"/>
      <c r="D91" s="998"/>
      <c r="E91" s="998"/>
      <c r="F91" s="998"/>
      <c r="G91" s="998"/>
      <c r="H91" s="998"/>
      <c r="I91" s="998"/>
      <c r="J91" s="998"/>
      <c r="K91" s="998"/>
      <c r="L91" s="998"/>
      <c r="M91" s="998"/>
      <c r="N91" s="998"/>
      <c r="O91" s="998"/>
      <c r="P91" s="998"/>
      <c r="Q91" s="998"/>
      <c r="R91" s="998"/>
      <c r="S91" s="998"/>
      <c r="T91" s="998"/>
    </row>
    <row r="92" spans="1:20" ht="13.8">
      <c r="A92" s="999"/>
      <c r="B92" s="1000"/>
      <c r="C92" s="986"/>
      <c r="D92" s="986"/>
      <c r="E92" s="986"/>
      <c r="F92" s="1000"/>
      <c r="G92" s="1000"/>
      <c r="H92" s="1000"/>
      <c r="I92" s="1000"/>
      <c r="J92" s="1000"/>
      <c r="K92" s="1000"/>
      <c r="L92" s="1000"/>
      <c r="M92" s="1000"/>
      <c r="N92" s="1000"/>
      <c r="O92" s="1000"/>
      <c r="P92" s="1000"/>
      <c r="Q92" s="1000"/>
      <c r="R92" s="1000"/>
      <c r="S92" s="1000"/>
      <c r="T92" s="1000"/>
    </row>
    <row r="93" spans="1:20" ht="13.8">
      <c r="B93" s="1000"/>
      <c r="C93" s="1000"/>
      <c r="D93" s="986"/>
      <c r="E93" s="1000"/>
      <c r="F93" s="1001"/>
      <c r="G93" s="1000"/>
      <c r="H93" s="1001"/>
      <c r="I93" s="1000"/>
      <c r="J93" s="1001"/>
      <c r="K93" s="1000"/>
      <c r="L93" s="1001"/>
      <c r="M93" s="1000"/>
      <c r="N93" s="1001"/>
      <c r="O93" s="1000"/>
      <c r="P93" s="1001"/>
      <c r="Q93" s="1000"/>
      <c r="R93" s="1001"/>
      <c r="S93" s="1000"/>
      <c r="T93" s="1001"/>
    </row>
    <row r="94" spans="1:20" ht="13.8">
      <c r="A94" s="1000"/>
      <c r="B94" s="1000"/>
      <c r="C94" s="1000"/>
      <c r="D94" s="1000"/>
      <c r="E94" s="1000"/>
      <c r="F94" s="1001"/>
      <c r="G94" s="1000"/>
      <c r="H94" s="1001"/>
      <c r="I94" s="1000"/>
      <c r="J94" s="1001"/>
      <c r="K94" s="1000"/>
      <c r="L94" s="1001"/>
      <c r="M94" s="1000"/>
      <c r="N94" s="1001"/>
      <c r="O94" s="1000"/>
      <c r="P94" s="1001"/>
      <c r="Q94" s="1000"/>
      <c r="R94" s="1001"/>
      <c r="S94" s="1000"/>
      <c r="T94" s="1001"/>
    </row>
    <row r="95" spans="1:20" ht="13.8">
      <c r="A95" s="1000"/>
      <c r="B95" s="1000"/>
      <c r="C95" s="1000"/>
      <c r="D95" s="1000"/>
      <c r="E95" s="1000"/>
      <c r="F95" s="1001"/>
      <c r="G95" s="1000"/>
      <c r="H95" s="1000"/>
      <c r="I95" s="1000"/>
      <c r="J95" s="1000"/>
      <c r="K95" s="1000"/>
      <c r="L95" s="1000"/>
      <c r="M95" s="1000"/>
      <c r="N95" s="1000"/>
      <c r="O95" s="1000"/>
      <c r="P95" s="1000"/>
      <c r="Q95" s="1000"/>
      <c r="R95" s="1000"/>
      <c r="S95" s="1000"/>
      <c r="T95" s="1000"/>
    </row>
    <row r="96" spans="1:20" ht="13.8">
      <c r="A96" s="1000"/>
      <c r="B96" s="1000"/>
      <c r="C96" s="1000"/>
      <c r="D96" s="1000"/>
      <c r="E96" s="1000"/>
      <c r="F96" s="1001"/>
      <c r="G96" s="1000"/>
      <c r="H96" s="1000"/>
      <c r="I96" s="1000"/>
      <c r="J96" s="1000"/>
      <c r="K96" s="1000"/>
      <c r="L96" s="1000"/>
      <c r="M96" s="1000"/>
      <c r="N96" s="1000"/>
      <c r="O96" s="1000"/>
      <c r="P96" s="1000"/>
      <c r="Q96" s="1000"/>
      <c r="R96" s="1000"/>
      <c r="S96" s="1000"/>
      <c r="T96" s="1000"/>
    </row>
    <row r="97" spans="1:20" ht="13.8">
      <c r="A97" s="1000"/>
      <c r="B97" s="1000"/>
      <c r="C97" s="1000"/>
      <c r="D97" s="1000"/>
      <c r="E97" s="1000"/>
      <c r="F97" s="1001"/>
      <c r="G97" s="1000"/>
      <c r="H97" s="1000"/>
      <c r="I97" s="1000"/>
      <c r="J97" s="1000"/>
      <c r="K97" s="1000"/>
      <c r="L97" s="1000"/>
      <c r="M97" s="1000"/>
      <c r="N97" s="1000"/>
      <c r="O97" s="1000"/>
      <c r="P97" s="1000"/>
      <c r="Q97" s="1000"/>
      <c r="R97" s="1000"/>
      <c r="S97" s="1000"/>
      <c r="T97" s="1000"/>
    </row>
    <row r="98" spans="1:20" ht="13.8">
      <c r="A98" s="1000"/>
      <c r="B98" s="1000"/>
      <c r="C98" s="1000"/>
      <c r="D98" s="1000"/>
      <c r="E98" s="1000"/>
      <c r="F98" s="1001"/>
      <c r="G98" s="1000"/>
      <c r="H98" s="1000"/>
      <c r="I98" s="1000"/>
      <c r="J98" s="1000"/>
      <c r="K98" s="1000"/>
      <c r="L98" s="1000"/>
      <c r="M98" s="1000"/>
      <c r="N98" s="1000"/>
      <c r="O98" s="1000"/>
      <c r="P98" s="1000"/>
      <c r="Q98" s="1000"/>
      <c r="R98" s="1000"/>
      <c r="S98" s="1000"/>
      <c r="T98" s="1000"/>
    </row>
    <row r="99" spans="1:20" ht="13.8">
      <c r="A99" s="1000"/>
      <c r="B99" s="1000"/>
      <c r="C99" s="1000"/>
      <c r="D99" s="1000"/>
      <c r="E99" s="1000"/>
      <c r="F99" s="1001"/>
      <c r="G99" s="1000"/>
      <c r="H99" s="1000"/>
      <c r="I99" s="1000"/>
      <c r="J99" s="1000"/>
      <c r="K99" s="1000"/>
      <c r="L99" s="1000"/>
      <c r="M99" s="1000"/>
      <c r="N99" s="1000"/>
      <c r="O99" s="1000"/>
      <c r="P99" s="1000"/>
      <c r="Q99" s="1000"/>
      <c r="R99" s="1000"/>
      <c r="S99" s="1000"/>
      <c r="T99" s="1000"/>
    </row>
    <row r="100" spans="1:20" ht="13.8">
      <c r="A100" s="1000"/>
      <c r="B100" s="1000"/>
      <c r="C100" s="1000"/>
      <c r="D100" s="1000"/>
      <c r="E100" s="1000"/>
      <c r="F100" s="1001"/>
      <c r="G100" s="1000"/>
      <c r="H100" s="1000"/>
      <c r="I100" s="1000"/>
      <c r="J100" s="1000"/>
      <c r="K100" s="1000"/>
      <c r="L100" s="1000"/>
      <c r="M100" s="1000"/>
      <c r="N100" s="1000"/>
      <c r="O100" s="1000"/>
      <c r="P100" s="1000"/>
      <c r="Q100" s="1000"/>
      <c r="R100" s="1000"/>
      <c r="S100" s="1000"/>
      <c r="T100" s="1000"/>
    </row>
    <row r="101" spans="1:20" ht="13.8">
      <c r="A101" s="1000"/>
      <c r="B101" s="1000"/>
      <c r="C101" s="1000"/>
      <c r="D101" s="1000"/>
      <c r="E101" s="1000"/>
      <c r="F101" s="1001"/>
      <c r="G101" s="1000"/>
      <c r="H101" s="1000"/>
      <c r="I101" s="1000"/>
      <c r="J101" s="1000"/>
      <c r="K101" s="1000"/>
      <c r="L101" s="1000"/>
      <c r="M101" s="1000"/>
      <c r="N101" s="1000"/>
      <c r="O101" s="1000"/>
      <c r="P101" s="1000"/>
      <c r="Q101" s="1000"/>
      <c r="R101" s="1000"/>
      <c r="S101" s="1000"/>
      <c r="T101" s="1000"/>
    </row>
    <row r="102" spans="1:20" ht="13.8">
      <c r="A102" s="1000"/>
      <c r="B102" s="1000"/>
      <c r="C102" s="1000"/>
      <c r="D102" s="1000"/>
      <c r="E102" s="1000"/>
      <c r="F102" s="1001"/>
      <c r="G102" s="1000"/>
      <c r="H102" s="1000"/>
      <c r="I102" s="1000"/>
      <c r="J102" s="1000"/>
      <c r="K102" s="1000"/>
      <c r="L102" s="1000"/>
      <c r="M102" s="1000"/>
      <c r="N102" s="1000"/>
      <c r="O102" s="1000"/>
      <c r="P102" s="1000"/>
      <c r="Q102" s="1000"/>
      <c r="R102" s="1000"/>
      <c r="S102" s="1000"/>
      <c r="T102" s="1000"/>
    </row>
    <row r="103" spans="1:20" ht="13.8">
      <c r="A103" s="1000"/>
      <c r="B103" s="1000"/>
      <c r="C103" s="1000"/>
      <c r="D103" s="1000"/>
      <c r="E103" s="1000"/>
      <c r="F103" s="1001"/>
      <c r="G103" s="1000"/>
      <c r="H103" s="1000"/>
      <c r="I103" s="1000"/>
      <c r="J103" s="1000"/>
      <c r="K103" s="1000"/>
      <c r="L103" s="1000"/>
      <c r="M103" s="1000"/>
      <c r="N103" s="1000"/>
      <c r="O103" s="1000"/>
      <c r="P103" s="1000"/>
      <c r="Q103" s="1000"/>
      <c r="R103" s="1000"/>
      <c r="S103" s="1000"/>
      <c r="T103" s="1000"/>
    </row>
    <row r="104" spans="1:20" ht="13.8">
      <c r="A104" s="1000"/>
      <c r="B104" s="1000"/>
      <c r="C104" s="1000"/>
      <c r="D104" s="1000"/>
      <c r="E104" s="1000"/>
      <c r="F104" s="1001"/>
      <c r="G104" s="1000"/>
      <c r="H104" s="1000"/>
      <c r="I104" s="1000"/>
      <c r="J104" s="1000"/>
      <c r="K104" s="1000"/>
      <c r="L104" s="1000"/>
      <c r="M104" s="1000"/>
      <c r="N104" s="1000"/>
      <c r="O104" s="1000"/>
      <c r="P104" s="1000"/>
      <c r="Q104" s="1000"/>
      <c r="R104" s="1000"/>
      <c r="S104" s="1000"/>
      <c r="T104" s="1000"/>
    </row>
    <row r="105" spans="1:20" ht="13.8">
      <c r="A105" s="1000"/>
      <c r="B105" s="1000"/>
      <c r="C105" s="1000"/>
      <c r="D105" s="1000"/>
      <c r="E105" s="1000"/>
      <c r="F105" s="1001"/>
      <c r="G105" s="1000"/>
      <c r="H105" s="1000"/>
      <c r="I105" s="1000"/>
      <c r="J105" s="1000"/>
      <c r="K105" s="1000"/>
      <c r="L105" s="1000"/>
      <c r="M105" s="1000"/>
      <c r="N105" s="1000"/>
      <c r="O105" s="1000"/>
      <c r="P105" s="1000"/>
      <c r="Q105" s="1000"/>
      <c r="R105" s="1000"/>
      <c r="S105" s="1000"/>
      <c r="T105" s="1000"/>
    </row>
    <row r="106" spans="1:20" ht="13.8">
      <c r="A106" s="1000"/>
      <c r="B106" s="1000"/>
      <c r="C106" s="1000"/>
      <c r="D106" s="1000"/>
      <c r="E106" s="1000"/>
      <c r="F106" s="1001"/>
      <c r="G106" s="1000"/>
      <c r="H106" s="1000"/>
      <c r="I106" s="1000"/>
      <c r="J106" s="1000"/>
      <c r="K106" s="1000"/>
      <c r="L106" s="1000"/>
      <c r="M106" s="1000"/>
      <c r="N106" s="1000"/>
      <c r="O106" s="1000"/>
      <c r="P106" s="1000"/>
      <c r="Q106" s="1000"/>
      <c r="R106" s="1000"/>
      <c r="S106" s="1000"/>
      <c r="T106" s="1000"/>
    </row>
    <row r="107" spans="1:20" ht="13.8">
      <c r="A107" s="1000"/>
      <c r="B107" s="1000"/>
      <c r="C107" s="1000"/>
      <c r="D107" s="1000"/>
      <c r="E107" s="1000"/>
      <c r="F107" s="1000"/>
      <c r="G107" s="1000"/>
      <c r="H107" s="1000"/>
      <c r="I107" s="1000"/>
      <c r="J107" s="1000"/>
      <c r="K107" s="1000"/>
      <c r="L107" s="1000"/>
      <c r="M107" s="1000"/>
      <c r="N107" s="1000"/>
      <c r="O107" s="1000"/>
      <c r="P107" s="1000"/>
      <c r="Q107" s="1000"/>
      <c r="R107" s="1000"/>
      <c r="S107" s="1000"/>
      <c r="T107" s="1000"/>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B732F634-C338-4633-820B-B5DB143E9B0D}"/>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A63A-51C0-43A4-99BA-5851889E13AF}">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376" t="s">
        <v>1210</v>
      </c>
      <c r="B1" s="273"/>
      <c r="C1" s="273"/>
      <c r="D1" s="273"/>
      <c r="E1" s="273"/>
      <c r="F1" s="273"/>
      <c r="G1" s="273"/>
      <c r="H1" s="273"/>
      <c r="I1" s="273"/>
      <c r="J1" s="273"/>
      <c r="K1" s="273"/>
      <c r="L1" s="273"/>
      <c r="M1" s="273"/>
      <c r="N1" s="273"/>
      <c r="O1" s="273"/>
      <c r="P1" s="273"/>
      <c r="Q1" s="273"/>
      <c r="R1" s="273"/>
      <c r="S1" s="273"/>
      <c r="T1" s="273"/>
      <c r="U1" s="273"/>
      <c r="V1" s="273"/>
      <c r="W1" s="273"/>
      <c r="X1" s="273"/>
    </row>
    <row r="2" spans="1:25" ht="27" customHeight="1">
      <c r="A2" s="350" t="s">
        <v>978</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row>
    <row r="3" spans="1:25" ht="27" customHeight="1">
      <c r="A3" s="350" t="s">
        <v>979</v>
      </c>
      <c r="B3" s="1002"/>
      <c r="C3" s="1002"/>
      <c r="D3" s="1002"/>
      <c r="E3" s="1002"/>
      <c r="F3" s="1002"/>
      <c r="G3" s="1002"/>
      <c r="H3" s="1002"/>
      <c r="I3" s="1002"/>
      <c r="J3" s="1002"/>
      <c r="K3" s="1002"/>
      <c r="L3" s="1002"/>
      <c r="M3" s="1002"/>
      <c r="N3" s="1002"/>
      <c r="O3" s="1002"/>
      <c r="P3" s="1002"/>
      <c r="Q3" s="1002"/>
      <c r="R3" s="1002"/>
      <c r="S3" s="1002"/>
      <c r="T3" s="1002"/>
      <c r="U3" s="1002"/>
      <c r="V3" s="1002"/>
      <c r="W3" s="1002"/>
      <c r="X3" s="1002"/>
    </row>
    <row r="4" spans="1:25" ht="24" customHeight="1">
      <c r="A4" s="169">
        <v>45230</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row>
    <row r="5" spans="1:25" ht="24" customHeight="1">
      <c r="A5" s="170" t="s">
        <v>123</v>
      </c>
      <c r="B5" s="1004"/>
      <c r="C5" s="1004"/>
      <c r="D5" s="1004"/>
      <c r="E5" s="1004"/>
      <c r="F5" s="1004"/>
      <c r="G5" s="1004"/>
      <c r="H5" s="1004"/>
      <c r="I5" s="1004"/>
      <c r="J5" s="1004"/>
      <c r="K5" s="1004"/>
      <c r="L5" s="1004"/>
      <c r="M5" s="1004"/>
      <c r="N5" s="1004"/>
      <c r="O5" s="1004"/>
      <c r="P5" s="1004"/>
      <c r="Q5" s="1004"/>
      <c r="R5" s="1004"/>
      <c r="S5" s="1004"/>
      <c r="T5" s="1004"/>
      <c r="U5" s="1004"/>
      <c r="V5" s="1004"/>
      <c r="W5" s="1004"/>
      <c r="X5" s="1004"/>
    </row>
    <row r="6" spans="1:25" ht="13.8" thickBot="1"/>
    <row r="7" spans="1:25" ht="21" customHeight="1">
      <c r="A7" s="1005" t="s">
        <v>980</v>
      </c>
      <c r="B7" s="1006" t="s">
        <v>981</v>
      </c>
      <c r="C7" s="1006"/>
      <c r="D7" s="1007"/>
      <c r="E7" s="1006" t="s">
        <v>982</v>
      </c>
      <c r="F7" s="1006"/>
      <c r="G7" s="1007"/>
      <c r="H7" s="1006" t="s">
        <v>983</v>
      </c>
      <c r="I7" s="1006"/>
      <c r="J7" s="1007"/>
      <c r="K7" s="1006" t="s">
        <v>984</v>
      </c>
      <c r="L7" s="1006"/>
      <c r="M7" s="1007"/>
      <c r="N7" s="1006" t="s">
        <v>985</v>
      </c>
      <c r="O7" s="1006"/>
      <c r="P7" s="1007"/>
      <c r="Q7" s="1006" t="s">
        <v>986</v>
      </c>
      <c r="R7" s="1006"/>
      <c r="S7" s="1007"/>
      <c r="T7" s="1008" t="s">
        <v>727</v>
      </c>
      <c r="U7" s="1008"/>
      <c r="V7" s="1009"/>
      <c r="W7" s="1008" t="s">
        <v>190</v>
      </c>
      <c r="X7" s="1008"/>
    </row>
    <row r="8" spans="1:25" ht="24.75" customHeight="1">
      <c r="A8" s="845"/>
      <c r="B8" s="1010" t="s">
        <v>987</v>
      </c>
      <c r="C8" s="1010"/>
      <c r="D8" s="1011"/>
      <c r="E8" s="1010"/>
      <c r="F8" s="1010"/>
      <c r="G8" s="1011"/>
      <c r="H8" s="1010" t="s">
        <v>988</v>
      </c>
      <c r="I8" s="1010"/>
      <c r="J8" s="1011"/>
      <c r="K8" s="1010" t="s">
        <v>989</v>
      </c>
      <c r="L8" s="1010"/>
      <c r="M8" s="1011"/>
      <c r="N8" s="1010" t="s">
        <v>990</v>
      </c>
      <c r="O8" s="1010"/>
      <c r="P8" s="1011"/>
      <c r="Q8" s="1010" t="s">
        <v>991</v>
      </c>
      <c r="R8" s="1010"/>
      <c r="S8" s="1011"/>
      <c r="T8" s="1012"/>
      <c r="U8" s="1012"/>
      <c r="V8" s="1013"/>
      <c r="W8" s="1012"/>
      <c r="X8" s="1012"/>
    </row>
    <row r="9" spans="1:25" ht="18.75" customHeight="1">
      <c r="A9" s="1014" t="s">
        <v>992</v>
      </c>
      <c r="B9" s="1015" t="s">
        <v>993</v>
      </c>
      <c r="C9" s="1015" t="s">
        <v>994</v>
      </c>
      <c r="D9" s="1016"/>
      <c r="E9" s="1015" t="s">
        <v>993</v>
      </c>
      <c r="F9" s="1015" t="s">
        <v>995</v>
      </c>
      <c r="G9" s="1016"/>
      <c r="H9" s="1015" t="s">
        <v>993</v>
      </c>
      <c r="I9" s="1015" t="s">
        <v>995</v>
      </c>
      <c r="J9" s="1016"/>
      <c r="K9" s="1015" t="s">
        <v>993</v>
      </c>
      <c r="L9" s="1015" t="s">
        <v>995</v>
      </c>
      <c r="M9" s="1016"/>
      <c r="N9" s="1015" t="s">
        <v>993</v>
      </c>
      <c r="O9" s="1015" t="s">
        <v>995</v>
      </c>
      <c r="P9" s="1016"/>
      <c r="Q9" s="1015" t="s">
        <v>993</v>
      </c>
      <c r="R9" s="1015" t="s">
        <v>995</v>
      </c>
      <c r="S9" s="1016"/>
      <c r="T9" s="1015" t="s">
        <v>993</v>
      </c>
      <c r="U9" s="1015" t="s">
        <v>995</v>
      </c>
      <c r="V9" s="1016"/>
      <c r="W9" s="1017" t="s">
        <v>993</v>
      </c>
      <c r="X9" s="1017" t="s">
        <v>994</v>
      </c>
    </row>
    <row r="10" spans="1:25" ht="3.9"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20"/>
      <c r="X10" s="1020"/>
    </row>
    <row r="11" spans="1:25" s="35" customFormat="1" ht="19.649999999999999" customHeight="1">
      <c r="A11" s="18" t="s">
        <v>996</v>
      </c>
      <c r="B11" s="1021">
        <v>21</v>
      </c>
      <c r="C11" s="1021">
        <v>139957.40400000001</v>
      </c>
      <c r="D11" s="1021">
        <v>0</v>
      </c>
      <c r="E11" s="1021">
        <v>338</v>
      </c>
      <c r="F11" s="1021">
        <v>439539.47399999999</v>
      </c>
      <c r="G11" s="1021">
        <v>0</v>
      </c>
      <c r="H11" s="1021">
        <v>83</v>
      </c>
      <c r="I11" s="1021">
        <v>176780.66399999999</v>
      </c>
      <c r="J11" s="1021">
        <v>0</v>
      </c>
      <c r="K11" s="1021">
        <v>51</v>
      </c>
      <c r="L11" s="1021">
        <v>11787.047</v>
      </c>
      <c r="M11" s="1021">
        <v>0</v>
      </c>
      <c r="N11" s="1021">
        <v>261</v>
      </c>
      <c r="O11" s="1021">
        <v>59478.885000000002</v>
      </c>
      <c r="P11" s="1021">
        <v>0</v>
      </c>
      <c r="Q11" s="1021">
        <v>7</v>
      </c>
      <c r="R11" s="1021">
        <v>7950.8419999999996</v>
      </c>
      <c r="S11" s="1021">
        <v>0</v>
      </c>
      <c r="T11" s="1021">
        <v>64</v>
      </c>
      <c r="U11" s="1021">
        <v>109291.192</v>
      </c>
      <c r="V11" s="1021">
        <v>0</v>
      </c>
      <c r="W11" s="1022">
        <v>825</v>
      </c>
      <c r="X11" s="1022">
        <v>944785.50800000003</v>
      </c>
      <c r="Y11" s="1023"/>
    </row>
    <row r="12" spans="1:25" s="35" customFormat="1" ht="19.649999999999999" customHeight="1">
      <c r="A12" s="18" t="s">
        <v>997</v>
      </c>
      <c r="B12" s="1021">
        <v>2</v>
      </c>
      <c r="C12" s="1021">
        <v>9702.4369999999999</v>
      </c>
      <c r="D12" s="1021">
        <v>0</v>
      </c>
      <c r="E12" s="1021">
        <v>19</v>
      </c>
      <c r="F12" s="1021">
        <v>32989.125</v>
      </c>
      <c r="G12" s="1021">
        <v>0</v>
      </c>
      <c r="H12" s="1021">
        <v>4</v>
      </c>
      <c r="I12" s="1021">
        <v>14047.855</v>
      </c>
      <c r="J12" s="1021">
        <v>0</v>
      </c>
      <c r="K12" s="1021">
        <v>0</v>
      </c>
      <c r="L12" s="1021">
        <v>0</v>
      </c>
      <c r="M12" s="1021">
        <v>0</v>
      </c>
      <c r="N12" s="1021">
        <v>57</v>
      </c>
      <c r="O12" s="1021">
        <v>57113.296000000002</v>
      </c>
      <c r="P12" s="1021">
        <v>0</v>
      </c>
      <c r="Q12" s="1021">
        <v>0</v>
      </c>
      <c r="R12" s="1021">
        <v>0</v>
      </c>
      <c r="S12" s="1021">
        <v>0</v>
      </c>
      <c r="T12" s="1021">
        <v>0</v>
      </c>
      <c r="U12" s="1021">
        <v>0</v>
      </c>
      <c r="V12" s="1021">
        <v>0</v>
      </c>
      <c r="W12" s="1022">
        <v>82</v>
      </c>
      <c r="X12" s="1022">
        <v>113852.713</v>
      </c>
      <c r="Y12" s="1023"/>
    </row>
    <row r="13" spans="1:25" s="35" customFormat="1" ht="19.649999999999999" customHeight="1">
      <c r="A13" s="18" t="s">
        <v>480</v>
      </c>
      <c r="B13" s="1021">
        <v>6</v>
      </c>
      <c r="C13" s="1021">
        <v>94779.036999999997</v>
      </c>
      <c r="D13" s="1021">
        <v>0</v>
      </c>
      <c r="E13" s="1021">
        <v>270</v>
      </c>
      <c r="F13" s="1021">
        <v>985774.402</v>
      </c>
      <c r="G13" s="1021">
        <v>0</v>
      </c>
      <c r="H13" s="1021">
        <v>34</v>
      </c>
      <c r="I13" s="1021">
        <v>105763.65700000001</v>
      </c>
      <c r="J13" s="1021">
        <v>0</v>
      </c>
      <c r="K13" s="1021">
        <v>125</v>
      </c>
      <c r="L13" s="1021">
        <v>556639.82499999995</v>
      </c>
      <c r="M13" s="1021">
        <v>0</v>
      </c>
      <c r="N13" s="1021">
        <v>181</v>
      </c>
      <c r="O13" s="1021">
        <v>166404.73800000001</v>
      </c>
      <c r="P13" s="1021">
        <v>0</v>
      </c>
      <c r="Q13" s="1021">
        <v>2</v>
      </c>
      <c r="R13" s="1021">
        <v>1568.2349999999999</v>
      </c>
      <c r="S13" s="1021">
        <v>0</v>
      </c>
      <c r="T13" s="1021">
        <v>54</v>
      </c>
      <c r="U13" s="1021">
        <v>120676.68</v>
      </c>
      <c r="V13" s="1021">
        <v>0</v>
      </c>
      <c r="W13" s="1022">
        <v>672</v>
      </c>
      <c r="X13" s="1022">
        <v>2031606.574</v>
      </c>
      <c r="Y13" s="1023"/>
    </row>
    <row r="14" spans="1:25" s="35" customFormat="1" ht="19.649999999999999" customHeight="1">
      <c r="A14" s="18" t="s">
        <v>481</v>
      </c>
      <c r="B14" s="1021">
        <v>129</v>
      </c>
      <c r="C14" s="1021">
        <v>1202818.7290000001</v>
      </c>
      <c r="D14" s="1021">
        <v>0</v>
      </c>
      <c r="E14" s="1021">
        <v>1552</v>
      </c>
      <c r="F14" s="1021">
        <v>1803186.2849999999</v>
      </c>
      <c r="G14" s="1021">
        <v>0</v>
      </c>
      <c r="H14" s="1021">
        <v>354</v>
      </c>
      <c r="I14" s="1021">
        <v>315128.05499999999</v>
      </c>
      <c r="J14" s="1021">
        <v>0</v>
      </c>
      <c r="K14" s="1021">
        <v>30</v>
      </c>
      <c r="L14" s="1021">
        <v>17009.338</v>
      </c>
      <c r="M14" s="1021">
        <v>0</v>
      </c>
      <c r="N14" s="1021">
        <v>977</v>
      </c>
      <c r="O14" s="1021">
        <v>135002.56400000001</v>
      </c>
      <c r="P14" s="1021">
        <v>0</v>
      </c>
      <c r="Q14" s="1021">
        <v>26</v>
      </c>
      <c r="R14" s="1021">
        <v>37157.502</v>
      </c>
      <c r="S14" s="1021">
        <v>0</v>
      </c>
      <c r="T14" s="1021">
        <v>179</v>
      </c>
      <c r="U14" s="1021">
        <v>177012.71599999999</v>
      </c>
      <c r="V14" s="1021">
        <v>0</v>
      </c>
      <c r="W14" s="1022">
        <v>3247</v>
      </c>
      <c r="X14" s="1022">
        <v>3687315.1889999998</v>
      </c>
      <c r="Y14" s="1023"/>
    </row>
    <row r="15" spans="1:25" s="35" customFormat="1" ht="19.649999999999999" customHeight="1">
      <c r="A15" s="18" t="s">
        <v>998</v>
      </c>
      <c r="B15" s="1021">
        <v>6</v>
      </c>
      <c r="C15" s="1021">
        <v>736954.96900000004</v>
      </c>
      <c r="D15" s="1021">
        <v>0</v>
      </c>
      <c r="E15" s="1021">
        <v>20</v>
      </c>
      <c r="F15" s="1021">
        <v>159683.56</v>
      </c>
      <c r="G15" s="1021">
        <v>0</v>
      </c>
      <c r="H15" s="1021">
        <v>8</v>
      </c>
      <c r="I15" s="1021">
        <v>14485.784</v>
      </c>
      <c r="J15" s="1021">
        <v>0</v>
      </c>
      <c r="K15" s="1021">
        <v>0</v>
      </c>
      <c r="L15" s="1021">
        <v>0</v>
      </c>
      <c r="M15" s="1021">
        <v>0</v>
      </c>
      <c r="N15" s="1021">
        <v>51</v>
      </c>
      <c r="O15" s="1021">
        <v>14389.465</v>
      </c>
      <c r="P15" s="1021">
        <v>0</v>
      </c>
      <c r="Q15" s="1021">
        <v>0</v>
      </c>
      <c r="R15" s="1021">
        <v>0</v>
      </c>
      <c r="S15" s="1021">
        <v>0</v>
      </c>
      <c r="T15" s="1021">
        <v>1</v>
      </c>
      <c r="U15" s="1021">
        <v>82.064999999999998</v>
      </c>
      <c r="V15" s="1021">
        <v>0</v>
      </c>
      <c r="W15" s="1022">
        <v>86</v>
      </c>
      <c r="X15" s="1022">
        <v>925595.84299999999</v>
      </c>
      <c r="Y15" s="1023"/>
    </row>
    <row r="16" spans="1:25" s="35" customFormat="1" ht="19.649999999999999" customHeight="1">
      <c r="A16" s="18" t="s">
        <v>999</v>
      </c>
      <c r="B16" s="1021">
        <v>31</v>
      </c>
      <c r="C16" s="1021">
        <v>57578.169000000002</v>
      </c>
      <c r="D16" s="1021">
        <v>0</v>
      </c>
      <c r="E16" s="1021">
        <v>155</v>
      </c>
      <c r="F16" s="1021">
        <v>55485.436999999998</v>
      </c>
      <c r="G16" s="1021">
        <v>0</v>
      </c>
      <c r="H16" s="1021">
        <v>16</v>
      </c>
      <c r="I16" s="1021">
        <v>35761.462</v>
      </c>
      <c r="J16" s="1021">
        <v>0</v>
      </c>
      <c r="K16" s="1021">
        <v>29</v>
      </c>
      <c r="L16" s="1021">
        <v>12500.796</v>
      </c>
      <c r="M16" s="1021">
        <v>0</v>
      </c>
      <c r="N16" s="1021">
        <v>312</v>
      </c>
      <c r="O16" s="1021">
        <v>49996.159</v>
      </c>
      <c r="P16" s="1021">
        <v>0</v>
      </c>
      <c r="Q16" s="1021">
        <v>0</v>
      </c>
      <c r="R16" s="1021">
        <v>0</v>
      </c>
      <c r="S16" s="1021">
        <v>0</v>
      </c>
      <c r="T16" s="1021">
        <v>23</v>
      </c>
      <c r="U16" s="1021">
        <v>11618.709000000001</v>
      </c>
      <c r="V16" s="1021">
        <v>0</v>
      </c>
      <c r="W16" s="1022">
        <v>566</v>
      </c>
      <c r="X16" s="1022">
        <v>222940.73199999999</v>
      </c>
      <c r="Y16" s="1023"/>
    </row>
    <row r="17" spans="1:27" s="35" customFormat="1" ht="19.649999999999999" customHeight="1">
      <c r="A17" s="18" t="s">
        <v>483</v>
      </c>
      <c r="B17" s="1021">
        <v>269</v>
      </c>
      <c r="C17" s="1021">
        <v>597936.90899999999</v>
      </c>
      <c r="D17" s="1021">
        <v>0</v>
      </c>
      <c r="E17" s="1021">
        <v>608</v>
      </c>
      <c r="F17" s="1021">
        <v>269515.179</v>
      </c>
      <c r="G17" s="1021">
        <v>0</v>
      </c>
      <c r="H17" s="1021">
        <v>249</v>
      </c>
      <c r="I17" s="1021">
        <v>203974.7</v>
      </c>
      <c r="J17" s="1021">
        <v>0</v>
      </c>
      <c r="K17" s="1021">
        <v>52</v>
      </c>
      <c r="L17" s="1021">
        <v>13574.89</v>
      </c>
      <c r="M17" s="1021">
        <v>0</v>
      </c>
      <c r="N17" s="1021">
        <v>2449</v>
      </c>
      <c r="O17" s="1021">
        <v>382586.31199999998</v>
      </c>
      <c r="P17" s="1021">
        <v>0</v>
      </c>
      <c r="Q17" s="1021">
        <v>20</v>
      </c>
      <c r="R17" s="1021">
        <v>4121.9889999999996</v>
      </c>
      <c r="S17" s="1021">
        <v>0</v>
      </c>
      <c r="T17" s="1021">
        <v>114</v>
      </c>
      <c r="U17" s="1021">
        <v>76639.513000000006</v>
      </c>
      <c r="V17" s="1021">
        <v>0</v>
      </c>
      <c r="W17" s="1022">
        <v>3761</v>
      </c>
      <c r="X17" s="1022">
        <v>1548349.4919999999</v>
      </c>
      <c r="Y17" s="1023"/>
    </row>
    <row r="18" spans="1:27" s="35" customFormat="1" ht="19.649999999999999" customHeight="1">
      <c r="A18" s="18" t="s">
        <v>1000</v>
      </c>
      <c r="B18" s="1021">
        <v>40</v>
      </c>
      <c r="C18" s="1021">
        <v>231373.80300000001</v>
      </c>
      <c r="D18" s="1021">
        <v>0</v>
      </c>
      <c r="E18" s="1021">
        <v>37</v>
      </c>
      <c r="F18" s="1021">
        <v>10552.66</v>
      </c>
      <c r="G18" s="1021">
        <v>0</v>
      </c>
      <c r="H18" s="1021">
        <v>48</v>
      </c>
      <c r="I18" s="1021">
        <v>60778.904000000002</v>
      </c>
      <c r="J18" s="1021">
        <v>0</v>
      </c>
      <c r="K18" s="1021">
        <v>0</v>
      </c>
      <c r="L18" s="1021">
        <v>0</v>
      </c>
      <c r="M18" s="1021">
        <v>0</v>
      </c>
      <c r="N18" s="1021">
        <v>75</v>
      </c>
      <c r="O18" s="1021">
        <v>7909.0879999999997</v>
      </c>
      <c r="P18" s="1021">
        <v>0</v>
      </c>
      <c r="Q18" s="1021">
        <v>0</v>
      </c>
      <c r="R18" s="1021">
        <v>0</v>
      </c>
      <c r="S18" s="1021">
        <v>0</v>
      </c>
      <c r="T18" s="1021">
        <v>11</v>
      </c>
      <c r="U18" s="1021">
        <v>486.12799999999999</v>
      </c>
      <c r="V18" s="1021">
        <v>0</v>
      </c>
      <c r="W18" s="1022">
        <v>211</v>
      </c>
      <c r="X18" s="1022">
        <v>311100.58300000004</v>
      </c>
      <c r="Y18" s="1023"/>
    </row>
    <row r="19" spans="1:27" s="35" customFormat="1" ht="19.649999999999999" customHeight="1">
      <c r="A19" s="18" t="s">
        <v>1001</v>
      </c>
      <c r="B19" s="1021">
        <v>74</v>
      </c>
      <c r="C19" s="1021">
        <v>123793.78</v>
      </c>
      <c r="D19" s="1021">
        <v>0</v>
      </c>
      <c r="E19" s="1021">
        <v>347</v>
      </c>
      <c r="F19" s="1021">
        <v>223674.103</v>
      </c>
      <c r="G19" s="1021">
        <v>0</v>
      </c>
      <c r="H19" s="1021">
        <v>97</v>
      </c>
      <c r="I19" s="1021">
        <v>89617.873999999996</v>
      </c>
      <c r="J19" s="1021">
        <v>0</v>
      </c>
      <c r="K19" s="1021">
        <v>45</v>
      </c>
      <c r="L19" s="1021">
        <v>20459.952000000001</v>
      </c>
      <c r="M19" s="1021">
        <v>0</v>
      </c>
      <c r="N19" s="1021">
        <v>3884</v>
      </c>
      <c r="O19" s="1021">
        <v>1852422.0249999999</v>
      </c>
      <c r="P19" s="1021">
        <v>0</v>
      </c>
      <c r="Q19" s="1021">
        <v>10</v>
      </c>
      <c r="R19" s="1021">
        <v>6152.1369999999997</v>
      </c>
      <c r="S19" s="1021">
        <v>0</v>
      </c>
      <c r="T19" s="1021">
        <v>95</v>
      </c>
      <c r="U19" s="1021">
        <v>104209.667</v>
      </c>
      <c r="V19" s="1021">
        <v>0</v>
      </c>
      <c r="W19" s="1022">
        <v>4552</v>
      </c>
      <c r="X19" s="1022">
        <v>2420329.5380000002</v>
      </c>
      <c r="Y19" s="1023"/>
    </row>
    <row r="20" spans="1:27" s="35" customFormat="1" ht="19.649999999999999" customHeight="1">
      <c r="A20" s="18" t="s">
        <v>1002</v>
      </c>
      <c r="B20" s="1021">
        <v>5</v>
      </c>
      <c r="C20" s="1021">
        <v>6841.4530000000004</v>
      </c>
      <c r="D20" s="1021">
        <v>0</v>
      </c>
      <c r="E20" s="1021">
        <v>4</v>
      </c>
      <c r="F20" s="1021">
        <v>1108.9269999999999</v>
      </c>
      <c r="G20" s="1021">
        <v>0</v>
      </c>
      <c r="H20" s="1021">
        <v>2</v>
      </c>
      <c r="I20" s="1021">
        <v>2434.5340000000001</v>
      </c>
      <c r="J20" s="1021">
        <v>0</v>
      </c>
      <c r="K20" s="1021">
        <v>0</v>
      </c>
      <c r="L20" s="1021">
        <v>0</v>
      </c>
      <c r="M20" s="1021">
        <v>0</v>
      </c>
      <c r="N20" s="1021">
        <v>25</v>
      </c>
      <c r="O20" s="1021">
        <v>7934.46</v>
      </c>
      <c r="P20" s="1021">
        <v>0</v>
      </c>
      <c r="Q20" s="1021">
        <v>0</v>
      </c>
      <c r="R20" s="1021">
        <v>0</v>
      </c>
      <c r="S20" s="1021">
        <v>0</v>
      </c>
      <c r="T20" s="1021">
        <v>0</v>
      </c>
      <c r="U20" s="1021">
        <v>0</v>
      </c>
      <c r="V20" s="1021">
        <v>0</v>
      </c>
      <c r="W20" s="1022">
        <v>36</v>
      </c>
      <c r="X20" s="1022">
        <v>18319.374</v>
      </c>
      <c r="Y20" s="1023"/>
    </row>
    <row r="21" spans="1:27" s="35" customFormat="1" ht="19.649999999999999" customHeight="1">
      <c r="A21" s="18" t="s">
        <v>1003</v>
      </c>
      <c r="B21" s="1021">
        <v>167</v>
      </c>
      <c r="C21" s="1021">
        <v>1597198.6510000001</v>
      </c>
      <c r="D21" s="1021">
        <v>0</v>
      </c>
      <c r="E21" s="1021">
        <v>601</v>
      </c>
      <c r="F21" s="1021">
        <v>397164.05099999998</v>
      </c>
      <c r="G21" s="1021">
        <v>0</v>
      </c>
      <c r="H21" s="1021">
        <v>167</v>
      </c>
      <c r="I21" s="1021">
        <v>219613.394</v>
      </c>
      <c r="J21" s="1021">
        <v>0</v>
      </c>
      <c r="K21" s="1021">
        <v>102</v>
      </c>
      <c r="L21" s="1021">
        <v>145881.67499999999</v>
      </c>
      <c r="M21" s="1021">
        <v>0</v>
      </c>
      <c r="N21" s="1021">
        <v>1445</v>
      </c>
      <c r="O21" s="1021">
        <v>482268.20799999998</v>
      </c>
      <c r="P21" s="1021">
        <v>0</v>
      </c>
      <c r="Q21" s="1021">
        <v>24</v>
      </c>
      <c r="R21" s="1021">
        <v>17120.406999999999</v>
      </c>
      <c r="S21" s="1021">
        <v>0</v>
      </c>
      <c r="T21" s="1021">
        <v>93</v>
      </c>
      <c r="U21" s="1021">
        <v>37521.347000000002</v>
      </c>
      <c r="V21" s="1021">
        <v>0</v>
      </c>
      <c r="W21" s="1022">
        <v>2599</v>
      </c>
      <c r="X21" s="1022">
        <v>2896767.733</v>
      </c>
      <c r="Y21" s="1023"/>
    </row>
    <row r="22" spans="1:27" s="35" customFormat="1" ht="19.649999999999999" customHeight="1">
      <c r="A22" s="18" t="s">
        <v>1004</v>
      </c>
      <c r="B22" s="1021">
        <v>0</v>
      </c>
      <c r="C22" s="1021">
        <v>0</v>
      </c>
      <c r="D22" s="1021">
        <v>0</v>
      </c>
      <c r="E22" s="1021">
        <v>0</v>
      </c>
      <c r="F22" s="1021">
        <v>0</v>
      </c>
      <c r="G22" s="1021">
        <v>0</v>
      </c>
      <c r="H22" s="1021">
        <v>0</v>
      </c>
      <c r="I22" s="1021">
        <v>0</v>
      </c>
      <c r="J22" s="1021">
        <v>0</v>
      </c>
      <c r="K22" s="1021">
        <v>0</v>
      </c>
      <c r="L22" s="1021">
        <v>0</v>
      </c>
      <c r="M22" s="1021">
        <v>0</v>
      </c>
      <c r="N22" s="1021">
        <v>2</v>
      </c>
      <c r="O22" s="1021">
        <v>18.111999999999998</v>
      </c>
      <c r="P22" s="1021">
        <v>0</v>
      </c>
      <c r="Q22" s="1021">
        <v>0</v>
      </c>
      <c r="R22" s="1021">
        <v>0</v>
      </c>
      <c r="S22" s="1021">
        <v>0</v>
      </c>
      <c r="T22" s="1021">
        <v>0</v>
      </c>
      <c r="U22" s="1021">
        <v>0</v>
      </c>
      <c r="V22" s="1021">
        <v>0</v>
      </c>
      <c r="W22" s="1022">
        <v>2</v>
      </c>
      <c r="X22" s="1022">
        <v>18.111999999999998</v>
      </c>
      <c r="Y22" s="1023"/>
    </row>
    <row r="23" spans="1:27" s="35" customFormat="1" ht="19.649999999999999" customHeight="1">
      <c r="A23" s="18" t="s">
        <v>1005</v>
      </c>
      <c r="B23" s="1021">
        <v>8</v>
      </c>
      <c r="C23" s="1021">
        <v>54693.54</v>
      </c>
      <c r="D23" s="1021">
        <v>0</v>
      </c>
      <c r="E23" s="1021">
        <v>1</v>
      </c>
      <c r="F23" s="1021">
        <v>373.65899999999999</v>
      </c>
      <c r="G23" s="1021">
        <v>0</v>
      </c>
      <c r="H23" s="1021">
        <v>4</v>
      </c>
      <c r="I23" s="1021">
        <v>776.51099999999997</v>
      </c>
      <c r="J23" s="1021">
        <v>0</v>
      </c>
      <c r="K23" s="1021">
        <v>0</v>
      </c>
      <c r="L23" s="1021">
        <v>0</v>
      </c>
      <c r="M23" s="1021">
        <v>0</v>
      </c>
      <c r="N23" s="1021">
        <v>5</v>
      </c>
      <c r="O23" s="1021">
        <v>155.99799999999999</v>
      </c>
      <c r="P23" s="1021">
        <v>0</v>
      </c>
      <c r="Q23" s="1021">
        <v>1</v>
      </c>
      <c r="R23" s="1021">
        <v>1001.8869999999999</v>
      </c>
      <c r="S23" s="1021">
        <v>0</v>
      </c>
      <c r="T23" s="1021">
        <v>0</v>
      </c>
      <c r="U23" s="1021">
        <v>0</v>
      </c>
      <c r="V23" s="1021">
        <v>0</v>
      </c>
      <c r="W23" s="1022">
        <v>19</v>
      </c>
      <c r="X23" s="1022">
        <v>57001.595000000001</v>
      </c>
      <c r="Y23" s="1023"/>
    </row>
    <row r="24" spans="1:27" s="35" customFormat="1" ht="19.649999999999999" customHeight="1">
      <c r="A24" s="18" t="s">
        <v>1006</v>
      </c>
      <c r="B24" s="1021">
        <v>29</v>
      </c>
      <c r="C24" s="1021">
        <v>111129.682</v>
      </c>
      <c r="D24" s="1021">
        <v>0</v>
      </c>
      <c r="E24" s="1021">
        <v>136</v>
      </c>
      <c r="F24" s="1021">
        <v>68836.714999999997</v>
      </c>
      <c r="G24" s="1021">
        <v>0</v>
      </c>
      <c r="H24" s="1021">
        <v>116</v>
      </c>
      <c r="I24" s="1021">
        <v>42949.563000000002</v>
      </c>
      <c r="J24" s="1021">
        <v>0</v>
      </c>
      <c r="K24" s="1021">
        <v>1</v>
      </c>
      <c r="L24" s="1021">
        <v>76.540999999999997</v>
      </c>
      <c r="M24" s="1021">
        <v>0</v>
      </c>
      <c r="N24" s="1021">
        <v>69</v>
      </c>
      <c r="O24" s="1021">
        <v>7336.9160000000002</v>
      </c>
      <c r="P24" s="1021">
        <v>0</v>
      </c>
      <c r="Q24" s="1021">
        <v>4</v>
      </c>
      <c r="R24" s="1021">
        <v>1228.5940000000001</v>
      </c>
      <c r="S24" s="1021">
        <v>0</v>
      </c>
      <c r="T24" s="1021">
        <v>56</v>
      </c>
      <c r="U24" s="1021">
        <v>63063.781000000003</v>
      </c>
      <c r="V24" s="1021">
        <v>0</v>
      </c>
      <c r="W24" s="1022">
        <v>411</v>
      </c>
      <c r="X24" s="1022">
        <v>294621.79200000002</v>
      </c>
      <c r="Y24" s="1023"/>
    </row>
    <row r="25" spans="1:27" s="35" customFormat="1" ht="19.649999999999999" customHeight="1">
      <c r="A25" s="18" t="s">
        <v>1007</v>
      </c>
      <c r="B25" s="1021">
        <v>25</v>
      </c>
      <c r="C25" s="1021">
        <v>47902.296999999999</v>
      </c>
      <c r="D25" s="1021">
        <v>0</v>
      </c>
      <c r="E25" s="1021">
        <v>160</v>
      </c>
      <c r="F25" s="1021">
        <v>69464.972999999998</v>
      </c>
      <c r="G25" s="1021">
        <v>0</v>
      </c>
      <c r="H25" s="1021">
        <v>19</v>
      </c>
      <c r="I25" s="1021">
        <v>7207.143</v>
      </c>
      <c r="J25" s="1021">
        <v>0</v>
      </c>
      <c r="K25" s="1021">
        <v>22</v>
      </c>
      <c r="L25" s="1021">
        <v>7594.1760000000004</v>
      </c>
      <c r="M25" s="1021">
        <v>0</v>
      </c>
      <c r="N25" s="1021">
        <v>480</v>
      </c>
      <c r="O25" s="1021">
        <v>73809.285000000003</v>
      </c>
      <c r="P25" s="1021">
        <v>0</v>
      </c>
      <c r="Q25" s="1021">
        <v>2</v>
      </c>
      <c r="R25" s="1021">
        <v>165.66200000000001</v>
      </c>
      <c r="S25" s="1021">
        <v>0</v>
      </c>
      <c r="T25" s="1021">
        <v>37</v>
      </c>
      <c r="U25" s="1021">
        <v>13113.674000000001</v>
      </c>
      <c r="V25" s="1021">
        <v>0</v>
      </c>
      <c r="W25" s="1022">
        <v>745</v>
      </c>
      <c r="X25" s="1022">
        <v>219257.21</v>
      </c>
      <c r="Y25" s="1023"/>
    </row>
    <row r="26" spans="1:27" s="35" customFormat="1" ht="19.649999999999999" customHeight="1">
      <c r="A26" s="18" t="s">
        <v>1008</v>
      </c>
      <c r="B26" s="1021">
        <v>2</v>
      </c>
      <c r="C26" s="1021">
        <v>3432.4050000000002</v>
      </c>
      <c r="D26" s="1021">
        <v>0</v>
      </c>
      <c r="E26" s="1021">
        <v>19</v>
      </c>
      <c r="F26" s="1021">
        <v>3748.2440000000001</v>
      </c>
      <c r="G26" s="1021">
        <v>0</v>
      </c>
      <c r="H26" s="1021">
        <v>0</v>
      </c>
      <c r="I26" s="1021">
        <v>0</v>
      </c>
      <c r="J26" s="1021">
        <v>0</v>
      </c>
      <c r="K26" s="1021">
        <v>1</v>
      </c>
      <c r="L26" s="1021">
        <v>42.823999999999998</v>
      </c>
      <c r="M26" s="1021">
        <v>0</v>
      </c>
      <c r="N26" s="1021">
        <v>60</v>
      </c>
      <c r="O26" s="1021">
        <v>9472.5249999999996</v>
      </c>
      <c r="P26" s="1021">
        <v>0</v>
      </c>
      <c r="Q26" s="1021">
        <v>0</v>
      </c>
      <c r="R26" s="1021">
        <v>0</v>
      </c>
      <c r="S26" s="1021">
        <v>0</v>
      </c>
      <c r="T26" s="1021">
        <v>3</v>
      </c>
      <c r="U26" s="1021">
        <v>1050.3530000000001</v>
      </c>
      <c r="V26" s="1021">
        <v>0</v>
      </c>
      <c r="W26" s="1022">
        <v>85</v>
      </c>
      <c r="X26" s="1022">
        <v>17746.350999999999</v>
      </c>
      <c r="Y26" s="1023"/>
    </row>
    <row r="27" spans="1:27" s="35" customFormat="1" ht="15" customHeight="1">
      <c r="A27" s="18"/>
      <c r="B27" s="1021"/>
      <c r="C27" s="1021"/>
      <c r="D27" s="1021"/>
      <c r="E27" s="1021"/>
      <c r="F27" s="1021"/>
      <c r="G27" s="1021"/>
      <c r="H27" s="1021"/>
      <c r="I27" s="1021"/>
      <c r="J27" s="1021"/>
      <c r="K27" s="1021"/>
      <c r="L27" s="1021"/>
      <c r="M27" s="1021"/>
      <c r="N27" s="1021"/>
      <c r="O27" s="1021"/>
      <c r="P27" s="1021"/>
      <c r="Q27" s="1021"/>
      <c r="R27" s="1021"/>
      <c r="S27" s="1021"/>
      <c r="T27" s="1021"/>
      <c r="U27" s="1021"/>
      <c r="V27" s="1021"/>
      <c r="W27" s="1022"/>
      <c r="X27" s="1022"/>
      <c r="Y27" s="1023"/>
    </row>
    <row r="28" spans="1:27" s="35" customFormat="1" ht="19.649999999999999" customHeight="1" thickBot="1">
      <c r="A28" s="661" t="s">
        <v>508</v>
      </c>
      <c r="B28" s="1024">
        <v>814</v>
      </c>
      <c r="C28" s="1024">
        <v>5016093.2649999997</v>
      </c>
      <c r="D28" s="1024">
        <v>0</v>
      </c>
      <c r="E28" s="1024">
        <v>4267</v>
      </c>
      <c r="F28" s="1024">
        <v>4521096.7939999998</v>
      </c>
      <c r="G28" s="1024">
        <v>0</v>
      </c>
      <c r="H28" s="1024">
        <v>1201</v>
      </c>
      <c r="I28" s="1024">
        <v>1289320.1000000001</v>
      </c>
      <c r="J28" s="1024">
        <v>0</v>
      </c>
      <c r="K28" s="1024">
        <v>458</v>
      </c>
      <c r="L28" s="1024">
        <v>785567.06400000001</v>
      </c>
      <c r="M28" s="1024">
        <v>0</v>
      </c>
      <c r="N28" s="1024">
        <v>10333</v>
      </c>
      <c r="O28" s="1024">
        <v>3306298.0359999998</v>
      </c>
      <c r="P28" s="1024">
        <v>0</v>
      </c>
      <c r="Q28" s="1024">
        <v>96</v>
      </c>
      <c r="R28" s="1024">
        <v>76467.255000000005</v>
      </c>
      <c r="S28" s="1024">
        <v>0</v>
      </c>
      <c r="T28" s="1024">
        <v>730</v>
      </c>
      <c r="U28" s="1024">
        <v>714765.82499999995</v>
      </c>
      <c r="V28" s="1024">
        <v>0</v>
      </c>
      <c r="W28" s="1024">
        <v>17899</v>
      </c>
      <c r="X28" s="1024">
        <v>15709608.339</v>
      </c>
      <c r="Y28" s="1023"/>
      <c r="Z28" s="1025"/>
      <c r="AA28" s="1026"/>
    </row>
    <row r="29" spans="1:27" ht="9" customHeight="1"/>
    <row r="30" spans="1:27" s="73" customFormat="1" ht="10.199999999999999">
      <c r="A30" s="30" t="s">
        <v>1009</v>
      </c>
      <c r="X30" s="1027"/>
    </row>
    <row r="31" spans="1:27">
      <c r="B31" s="1028"/>
      <c r="C31" s="1028"/>
      <c r="D31" s="1028"/>
      <c r="E31" s="1028"/>
      <c r="F31" s="1028"/>
      <c r="G31" s="1028"/>
      <c r="H31" s="1028"/>
      <c r="I31" s="1028"/>
      <c r="J31" s="1028"/>
      <c r="K31" s="1028"/>
      <c r="L31" s="1028"/>
      <c r="M31" s="1028"/>
      <c r="N31" s="1028"/>
      <c r="O31" s="1028"/>
      <c r="P31" s="1028"/>
      <c r="Q31" s="1028"/>
      <c r="R31" s="1028"/>
      <c r="S31" s="1028"/>
      <c r="T31" s="1028"/>
      <c r="U31" s="1028"/>
      <c r="V31" s="1028"/>
      <c r="W31" s="1028"/>
      <c r="X31" s="1028"/>
      <c r="Y31" s="417"/>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7245DB97-134C-4D7D-A640-E6FB598BA3C8}"/>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3972B-E523-4F3F-8341-F35006C68CBD}">
  <dimension ref="A1:J27"/>
  <sheetViews>
    <sheetView showGridLines="0" zoomScaleNormal="100" workbookViewId="0"/>
  </sheetViews>
  <sheetFormatPr baseColWidth="10" defaultColWidth="11.44140625" defaultRowHeight="13.2"/>
  <cols>
    <col min="1" max="1" width="40.88671875" style="164" customWidth="1"/>
    <col min="2" max="2" width="21.44140625" style="164" customWidth="1"/>
    <col min="3" max="3" width="23" style="164" bestFit="1" customWidth="1"/>
    <col min="4" max="4" width="23.109375" style="164" bestFit="1" customWidth="1"/>
    <col min="5" max="5" width="21.44140625" style="164" customWidth="1"/>
    <col min="6" max="6" width="23.5546875" style="164" bestFit="1" customWidth="1"/>
    <col min="7" max="256" width="11.44140625" style="164"/>
    <col min="257" max="257" width="40.88671875" style="164" customWidth="1"/>
    <col min="258" max="258" width="21.44140625" style="164" customWidth="1"/>
    <col min="259" max="259" width="23" style="164" bestFit="1" customWidth="1"/>
    <col min="260" max="260" width="23.109375" style="164" bestFit="1" customWidth="1"/>
    <col min="261" max="261" width="21.44140625" style="164" customWidth="1"/>
    <col min="262" max="262" width="23.5546875" style="164" bestFit="1" customWidth="1"/>
    <col min="263" max="512" width="11.44140625" style="164"/>
    <col min="513" max="513" width="40.88671875" style="164" customWidth="1"/>
    <col min="514" max="514" width="21.44140625" style="164" customWidth="1"/>
    <col min="515" max="515" width="23" style="164" bestFit="1" customWidth="1"/>
    <col min="516" max="516" width="23.109375" style="164" bestFit="1" customWidth="1"/>
    <col min="517" max="517" width="21.44140625" style="164" customWidth="1"/>
    <col min="518" max="518" width="23.5546875" style="164" bestFit="1" customWidth="1"/>
    <col min="519" max="768" width="11.44140625" style="164"/>
    <col min="769" max="769" width="40.88671875" style="164" customWidth="1"/>
    <col min="770" max="770" width="21.44140625" style="164" customWidth="1"/>
    <col min="771" max="771" width="23" style="164" bestFit="1" customWidth="1"/>
    <col min="772" max="772" width="23.109375" style="164" bestFit="1" customWidth="1"/>
    <col min="773" max="773" width="21.44140625" style="164" customWidth="1"/>
    <col min="774" max="774" width="23.5546875" style="164" bestFit="1" customWidth="1"/>
    <col min="775" max="1024" width="11.44140625" style="164"/>
    <col min="1025" max="1025" width="40.88671875" style="164" customWidth="1"/>
    <col min="1026" max="1026" width="21.44140625" style="164" customWidth="1"/>
    <col min="1027" max="1027" width="23" style="164" bestFit="1" customWidth="1"/>
    <col min="1028" max="1028" width="23.109375" style="164" bestFit="1" customWidth="1"/>
    <col min="1029" max="1029" width="21.44140625" style="164" customWidth="1"/>
    <col min="1030" max="1030" width="23.5546875" style="164" bestFit="1" customWidth="1"/>
    <col min="1031" max="1280" width="11.44140625" style="164"/>
    <col min="1281" max="1281" width="40.88671875" style="164" customWidth="1"/>
    <col min="1282" max="1282" width="21.44140625" style="164" customWidth="1"/>
    <col min="1283" max="1283" width="23" style="164" bestFit="1" customWidth="1"/>
    <col min="1284" max="1284" width="23.109375" style="164" bestFit="1" customWidth="1"/>
    <col min="1285" max="1285" width="21.44140625" style="164" customWidth="1"/>
    <col min="1286" max="1286" width="23.5546875" style="164" bestFit="1" customWidth="1"/>
    <col min="1287" max="1536" width="11.44140625" style="164"/>
    <col min="1537" max="1537" width="40.88671875" style="164" customWidth="1"/>
    <col min="1538" max="1538" width="21.44140625" style="164" customWidth="1"/>
    <col min="1539" max="1539" width="23" style="164" bestFit="1" customWidth="1"/>
    <col min="1540" max="1540" width="23.109375" style="164" bestFit="1" customWidth="1"/>
    <col min="1541" max="1541" width="21.44140625" style="164" customWidth="1"/>
    <col min="1542" max="1542" width="23.5546875" style="164" bestFit="1" customWidth="1"/>
    <col min="1543" max="1792" width="11.44140625" style="164"/>
    <col min="1793" max="1793" width="40.88671875" style="164" customWidth="1"/>
    <col min="1794" max="1794" width="21.44140625" style="164" customWidth="1"/>
    <col min="1795" max="1795" width="23" style="164" bestFit="1" customWidth="1"/>
    <col min="1796" max="1796" width="23.109375" style="164" bestFit="1" customWidth="1"/>
    <col min="1797" max="1797" width="21.44140625" style="164" customWidth="1"/>
    <col min="1798" max="1798" width="23.5546875" style="164" bestFit="1" customWidth="1"/>
    <col min="1799" max="2048" width="11.44140625" style="164"/>
    <col min="2049" max="2049" width="40.88671875" style="164" customWidth="1"/>
    <col min="2050" max="2050" width="21.44140625" style="164" customWidth="1"/>
    <col min="2051" max="2051" width="23" style="164" bestFit="1" customWidth="1"/>
    <col min="2052" max="2052" width="23.109375" style="164" bestFit="1" customWidth="1"/>
    <col min="2053" max="2053" width="21.44140625" style="164" customWidth="1"/>
    <col min="2054" max="2054" width="23.5546875" style="164" bestFit="1" customWidth="1"/>
    <col min="2055" max="2304" width="11.44140625" style="164"/>
    <col min="2305" max="2305" width="40.88671875" style="164" customWidth="1"/>
    <col min="2306" max="2306" width="21.44140625" style="164" customWidth="1"/>
    <col min="2307" max="2307" width="23" style="164" bestFit="1" customWidth="1"/>
    <col min="2308" max="2308" width="23.109375" style="164" bestFit="1" customWidth="1"/>
    <col min="2309" max="2309" width="21.44140625" style="164" customWidth="1"/>
    <col min="2310" max="2310" width="23.5546875" style="164" bestFit="1" customWidth="1"/>
    <col min="2311" max="2560" width="11.44140625" style="164"/>
    <col min="2561" max="2561" width="40.88671875" style="164" customWidth="1"/>
    <col min="2562" max="2562" width="21.44140625" style="164" customWidth="1"/>
    <col min="2563" max="2563" width="23" style="164" bestFit="1" customWidth="1"/>
    <col min="2564" max="2564" width="23.109375" style="164" bestFit="1" customWidth="1"/>
    <col min="2565" max="2565" width="21.44140625" style="164" customWidth="1"/>
    <col min="2566" max="2566" width="23.5546875" style="164" bestFit="1" customWidth="1"/>
    <col min="2567" max="2816" width="11.44140625" style="164"/>
    <col min="2817" max="2817" width="40.88671875" style="164" customWidth="1"/>
    <col min="2818" max="2818" width="21.44140625" style="164" customWidth="1"/>
    <col min="2819" max="2819" width="23" style="164" bestFit="1" customWidth="1"/>
    <col min="2820" max="2820" width="23.109375" style="164" bestFit="1" customWidth="1"/>
    <col min="2821" max="2821" width="21.44140625" style="164" customWidth="1"/>
    <col min="2822" max="2822" width="23.5546875" style="164" bestFit="1" customWidth="1"/>
    <col min="2823" max="3072" width="11.44140625" style="164"/>
    <col min="3073" max="3073" width="40.88671875" style="164" customWidth="1"/>
    <col min="3074" max="3074" width="21.44140625" style="164" customWidth="1"/>
    <col min="3075" max="3075" width="23" style="164" bestFit="1" customWidth="1"/>
    <col min="3076" max="3076" width="23.109375" style="164" bestFit="1" customWidth="1"/>
    <col min="3077" max="3077" width="21.44140625" style="164" customWidth="1"/>
    <col min="3078" max="3078" width="23.5546875" style="164" bestFit="1" customWidth="1"/>
    <col min="3079" max="3328" width="11.44140625" style="164"/>
    <col min="3329" max="3329" width="40.88671875" style="164" customWidth="1"/>
    <col min="3330" max="3330" width="21.44140625" style="164" customWidth="1"/>
    <col min="3331" max="3331" width="23" style="164" bestFit="1" customWidth="1"/>
    <col min="3332" max="3332" width="23.109375" style="164" bestFit="1" customWidth="1"/>
    <col min="3333" max="3333" width="21.44140625" style="164" customWidth="1"/>
    <col min="3334" max="3334" width="23.5546875" style="164" bestFit="1" customWidth="1"/>
    <col min="3335" max="3584" width="11.44140625" style="164"/>
    <col min="3585" max="3585" width="40.88671875" style="164" customWidth="1"/>
    <col min="3586" max="3586" width="21.44140625" style="164" customWidth="1"/>
    <col min="3587" max="3587" width="23" style="164" bestFit="1" customWidth="1"/>
    <col min="3588" max="3588" width="23.109375" style="164" bestFit="1" customWidth="1"/>
    <col min="3589" max="3589" width="21.44140625" style="164" customWidth="1"/>
    <col min="3590" max="3590" width="23.5546875" style="164" bestFit="1" customWidth="1"/>
    <col min="3591" max="3840" width="11.44140625" style="164"/>
    <col min="3841" max="3841" width="40.88671875" style="164" customWidth="1"/>
    <col min="3842" max="3842" width="21.44140625" style="164" customWidth="1"/>
    <col min="3843" max="3843" width="23" style="164" bestFit="1" customWidth="1"/>
    <col min="3844" max="3844" width="23.109375" style="164" bestFit="1" customWidth="1"/>
    <col min="3845" max="3845" width="21.44140625" style="164" customWidth="1"/>
    <col min="3846" max="3846" width="23.5546875" style="164" bestFit="1" customWidth="1"/>
    <col min="3847" max="4096" width="11.44140625" style="164"/>
    <col min="4097" max="4097" width="40.88671875" style="164" customWidth="1"/>
    <col min="4098" max="4098" width="21.44140625" style="164" customWidth="1"/>
    <col min="4099" max="4099" width="23" style="164" bestFit="1" customWidth="1"/>
    <col min="4100" max="4100" width="23.109375" style="164" bestFit="1" customWidth="1"/>
    <col min="4101" max="4101" width="21.44140625" style="164" customWidth="1"/>
    <col min="4102" max="4102" width="23.5546875" style="164" bestFit="1" customWidth="1"/>
    <col min="4103" max="4352" width="11.44140625" style="164"/>
    <col min="4353" max="4353" width="40.88671875" style="164" customWidth="1"/>
    <col min="4354" max="4354" width="21.44140625" style="164" customWidth="1"/>
    <col min="4355" max="4355" width="23" style="164" bestFit="1" customWidth="1"/>
    <col min="4356" max="4356" width="23.109375" style="164" bestFit="1" customWidth="1"/>
    <col min="4357" max="4357" width="21.44140625" style="164" customWidth="1"/>
    <col min="4358" max="4358" width="23.5546875" style="164" bestFit="1" customWidth="1"/>
    <col min="4359" max="4608" width="11.44140625" style="164"/>
    <col min="4609" max="4609" width="40.88671875" style="164" customWidth="1"/>
    <col min="4610" max="4610" width="21.44140625" style="164" customWidth="1"/>
    <col min="4611" max="4611" width="23" style="164" bestFit="1" customWidth="1"/>
    <col min="4612" max="4612" width="23.109375" style="164" bestFit="1" customWidth="1"/>
    <col min="4613" max="4613" width="21.44140625" style="164" customWidth="1"/>
    <col min="4614" max="4614" width="23.5546875" style="164" bestFit="1" customWidth="1"/>
    <col min="4615" max="4864" width="11.44140625" style="164"/>
    <col min="4865" max="4865" width="40.88671875" style="164" customWidth="1"/>
    <col min="4866" max="4866" width="21.44140625" style="164" customWidth="1"/>
    <col min="4867" max="4867" width="23" style="164" bestFit="1" customWidth="1"/>
    <col min="4868" max="4868" width="23.109375" style="164" bestFit="1" customWidth="1"/>
    <col min="4869" max="4869" width="21.44140625" style="164" customWidth="1"/>
    <col min="4870" max="4870" width="23.5546875" style="164" bestFit="1" customWidth="1"/>
    <col min="4871" max="5120" width="11.44140625" style="164"/>
    <col min="5121" max="5121" width="40.88671875" style="164" customWidth="1"/>
    <col min="5122" max="5122" width="21.44140625" style="164" customWidth="1"/>
    <col min="5123" max="5123" width="23" style="164" bestFit="1" customWidth="1"/>
    <col min="5124" max="5124" width="23.109375" style="164" bestFit="1" customWidth="1"/>
    <col min="5125" max="5125" width="21.44140625" style="164" customWidth="1"/>
    <col min="5126" max="5126" width="23.5546875" style="164" bestFit="1" customWidth="1"/>
    <col min="5127" max="5376" width="11.44140625" style="164"/>
    <col min="5377" max="5377" width="40.88671875" style="164" customWidth="1"/>
    <col min="5378" max="5378" width="21.44140625" style="164" customWidth="1"/>
    <col min="5379" max="5379" width="23" style="164" bestFit="1" customWidth="1"/>
    <col min="5380" max="5380" width="23.109375" style="164" bestFit="1" customWidth="1"/>
    <col min="5381" max="5381" width="21.44140625" style="164" customWidth="1"/>
    <col min="5382" max="5382" width="23.5546875" style="164" bestFit="1" customWidth="1"/>
    <col min="5383" max="5632" width="11.44140625" style="164"/>
    <col min="5633" max="5633" width="40.88671875" style="164" customWidth="1"/>
    <col min="5634" max="5634" width="21.44140625" style="164" customWidth="1"/>
    <col min="5635" max="5635" width="23" style="164" bestFit="1" customWidth="1"/>
    <col min="5636" max="5636" width="23.109375" style="164" bestFit="1" customWidth="1"/>
    <col min="5637" max="5637" width="21.44140625" style="164" customWidth="1"/>
    <col min="5638" max="5638" width="23.5546875" style="164" bestFit="1" customWidth="1"/>
    <col min="5639" max="5888" width="11.44140625" style="164"/>
    <col min="5889" max="5889" width="40.88671875" style="164" customWidth="1"/>
    <col min="5890" max="5890" width="21.44140625" style="164" customWidth="1"/>
    <col min="5891" max="5891" width="23" style="164" bestFit="1" customWidth="1"/>
    <col min="5892" max="5892" width="23.109375" style="164" bestFit="1" customWidth="1"/>
    <col min="5893" max="5893" width="21.44140625" style="164" customWidth="1"/>
    <col min="5894" max="5894" width="23.5546875" style="164" bestFit="1" customWidth="1"/>
    <col min="5895" max="6144" width="11.44140625" style="164"/>
    <col min="6145" max="6145" width="40.88671875" style="164" customWidth="1"/>
    <col min="6146" max="6146" width="21.44140625" style="164" customWidth="1"/>
    <col min="6147" max="6147" width="23" style="164" bestFit="1" customWidth="1"/>
    <col min="6148" max="6148" width="23.109375" style="164" bestFit="1" customWidth="1"/>
    <col min="6149" max="6149" width="21.44140625" style="164" customWidth="1"/>
    <col min="6150" max="6150" width="23.5546875" style="164" bestFit="1" customWidth="1"/>
    <col min="6151" max="6400" width="11.44140625" style="164"/>
    <col min="6401" max="6401" width="40.88671875" style="164" customWidth="1"/>
    <col min="6402" max="6402" width="21.44140625" style="164" customWidth="1"/>
    <col min="6403" max="6403" width="23" style="164" bestFit="1" customWidth="1"/>
    <col min="6404" max="6404" width="23.109375" style="164" bestFit="1" customWidth="1"/>
    <col min="6405" max="6405" width="21.44140625" style="164" customWidth="1"/>
    <col min="6406" max="6406" width="23.5546875" style="164" bestFit="1" customWidth="1"/>
    <col min="6407" max="6656" width="11.44140625" style="164"/>
    <col min="6657" max="6657" width="40.88671875" style="164" customWidth="1"/>
    <col min="6658" max="6658" width="21.44140625" style="164" customWidth="1"/>
    <col min="6659" max="6659" width="23" style="164" bestFit="1" customWidth="1"/>
    <col min="6660" max="6660" width="23.109375" style="164" bestFit="1" customWidth="1"/>
    <col min="6661" max="6661" width="21.44140625" style="164" customWidth="1"/>
    <col min="6662" max="6662" width="23.5546875" style="164" bestFit="1" customWidth="1"/>
    <col min="6663" max="6912" width="11.44140625" style="164"/>
    <col min="6913" max="6913" width="40.88671875" style="164" customWidth="1"/>
    <col min="6914" max="6914" width="21.44140625" style="164" customWidth="1"/>
    <col min="6915" max="6915" width="23" style="164" bestFit="1" customWidth="1"/>
    <col min="6916" max="6916" width="23.109375" style="164" bestFit="1" customWidth="1"/>
    <col min="6917" max="6917" width="21.44140625" style="164" customWidth="1"/>
    <col min="6918" max="6918" width="23.5546875" style="164" bestFit="1" customWidth="1"/>
    <col min="6919" max="7168" width="11.44140625" style="164"/>
    <col min="7169" max="7169" width="40.88671875" style="164" customWidth="1"/>
    <col min="7170" max="7170" width="21.44140625" style="164" customWidth="1"/>
    <col min="7171" max="7171" width="23" style="164" bestFit="1" customWidth="1"/>
    <col min="7172" max="7172" width="23.109375" style="164" bestFit="1" customWidth="1"/>
    <col min="7173" max="7173" width="21.44140625" style="164" customWidth="1"/>
    <col min="7174" max="7174" width="23.5546875" style="164" bestFit="1" customWidth="1"/>
    <col min="7175" max="7424" width="11.44140625" style="164"/>
    <col min="7425" max="7425" width="40.88671875" style="164" customWidth="1"/>
    <col min="7426" max="7426" width="21.44140625" style="164" customWidth="1"/>
    <col min="7427" max="7427" width="23" style="164" bestFit="1" customWidth="1"/>
    <col min="7428" max="7428" width="23.109375" style="164" bestFit="1" customWidth="1"/>
    <col min="7429" max="7429" width="21.44140625" style="164" customWidth="1"/>
    <col min="7430" max="7430" width="23.5546875" style="164" bestFit="1" customWidth="1"/>
    <col min="7431" max="7680" width="11.44140625" style="164"/>
    <col min="7681" max="7681" width="40.88671875" style="164" customWidth="1"/>
    <col min="7682" max="7682" width="21.44140625" style="164" customWidth="1"/>
    <col min="7683" max="7683" width="23" style="164" bestFit="1" customWidth="1"/>
    <col min="7684" max="7684" width="23.109375" style="164" bestFit="1" customWidth="1"/>
    <col min="7685" max="7685" width="21.44140625" style="164" customWidth="1"/>
    <col min="7686" max="7686" width="23.5546875" style="164" bestFit="1" customWidth="1"/>
    <col min="7687" max="7936" width="11.44140625" style="164"/>
    <col min="7937" max="7937" width="40.88671875" style="164" customWidth="1"/>
    <col min="7938" max="7938" width="21.44140625" style="164" customWidth="1"/>
    <col min="7939" max="7939" width="23" style="164" bestFit="1" customWidth="1"/>
    <col min="7940" max="7940" width="23.109375" style="164" bestFit="1" customWidth="1"/>
    <col min="7941" max="7941" width="21.44140625" style="164" customWidth="1"/>
    <col min="7942" max="7942" width="23.5546875" style="164" bestFit="1" customWidth="1"/>
    <col min="7943" max="8192" width="11.44140625" style="164"/>
    <col min="8193" max="8193" width="40.88671875" style="164" customWidth="1"/>
    <col min="8194" max="8194" width="21.44140625" style="164" customWidth="1"/>
    <col min="8195" max="8195" width="23" style="164" bestFit="1" customWidth="1"/>
    <col min="8196" max="8196" width="23.109375" style="164" bestFit="1" customWidth="1"/>
    <col min="8197" max="8197" width="21.44140625" style="164" customWidth="1"/>
    <col min="8198" max="8198" width="23.5546875" style="164" bestFit="1" customWidth="1"/>
    <col min="8199" max="8448" width="11.44140625" style="164"/>
    <col min="8449" max="8449" width="40.88671875" style="164" customWidth="1"/>
    <col min="8450" max="8450" width="21.44140625" style="164" customWidth="1"/>
    <col min="8451" max="8451" width="23" style="164" bestFit="1" customWidth="1"/>
    <col min="8452" max="8452" width="23.109375" style="164" bestFit="1" customWidth="1"/>
    <col min="8453" max="8453" width="21.44140625" style="164" customWidth="1"/>
    <col min="8454" max="8454" width="23.5546875" style="164" bestFit="1" customWidth="1"/>
    <col min="8455" max="8704" width="11.44140625" style="164"/>
    <col min="8705" max="8705" width="40.88671875" style="164" customWidth="1"/>
    <col min="8706" max="8706" width="21.44140625" style="164" customWidth="1"/>
    <col min="8707" max="8707" width="23" style="164" bestFit="1" customWidth="1"/>
    <col min="8708" max="8708" width="23.109375" style="164" bestFit="1" customWidth="1"/>
    <col min="8709" max="8709" width="21.44140625" style="164" customWidth="1"/>
    <col min="8710" max="8710" width="23.5546875" style="164" bestFit="1" customWidth="1"/>
    <col min="8711" max="8960" width="11.44140625" style="164"/>
    <col min="8961" max="8961" width="40.88671875" style="164" customWidth="1"/>
    <col min="8962" max="8962" width="21.44140625" style="164" customWidth="1"/>
    <col min="8963" max="8963" width="23" style="164" bestFit="1" customWidth="1"/>
    <col min="8964" max="8964" width="23.109375" style="164" bestFit="1" customWidth="1"/>
    <col min="8965" max="8965" width="21.44140625" style="164" customWidth="1"/>
    <col min="8966" max="8966" width="23.5546875" style="164" bestFit="1" customWidth="1"/>
    <col min="8967" max="9216" width="11.44140625" style="164"/>
    <col min="9217" max="9217" width="40.88671875" style="164" customWidth="1"/>
    <col min="9218" max="9218" width="21.44140625" style="164" customWidth="1"/>
    <col min="9219" max="9219" width="23" style="164" bestFit="1" customWidth="1"/>
    <col min="9220" max="9220" width="23.109375" style="164" bestFit="1" customWidth="1"/>
    <col min="9221" max="9221" width="21.44140625" style="164" customWidth="1"/>
    <col min="9222" max="9222" width="23.5546875" style="164" bestFit="1" customWidth="1"/>
    <col min="9223" max="9472" width="11.44140625" style="164"/>
    <col min="9473" max="9473" width="40.88671875" style="164" customWidth="1"/>
    <col min="9474" max="9474" width="21.44140625" style="164" customWidth="1"/>
    <col min="9475" max="9475" width="23" style="164" bestFit="1" customWidth="1"/>
    <col min="9476" max="9476" width="23.109375" style="164" bestFit="1" customWidth="1"/>
    <col min="9477" max="9477" width="21.44140625" style="164" customWidth="1"/>
    <col min="9478" max="9478" width="23.5546875" style="164" bestFit="1" customWidth="1"/>
    <col min="9479" max="9728" width="11.44140625" style="164"/>
    <col min="9729" max="9729" width="40.88671875" style="164" customWidth="1"/>
    <col min="9730" max="9730" width="21.44140625" style="164" customWidth="1"/>
    <col min="9731" max="9731" width="23" style="164" bestFit="1" customWidth="1"/>
    <col min="9732" max="9732" width="23.109375" style="164" bestFit="1" customWidth="1"/>
    <col min="9733" max="9733" width="21.44140625" style="164" customWidth="1"/>
    <col min="9734" max="9734" width="23.5546875" style="164" bestFit="1" customWidth="1"/>
    <col min="9735" max="9984" width="11.44140625" style="164"/>
    <col min="9985" max="9985" width="40.88671875" style="164" customWidth="1"/>
    <col min="9986" max="9986" width="21.44140625" style="164" customWidth="1"/>
    <col min="9987" max="9987" width="23" style="164" bestFit="1" customWidth="1"/>
    <col min="9988" max="9988" width="23.109375" style="164" bestFit="1" customWidth="1"/>
    <col min="9989" max="9989" width="21.44140625" style="164" customWidth="1"/>
    <col min="9990" max="9990" width="23.5546875" style="164" bestFit="1" customWidth="1"/>
    <col min="9991" max="10240" width="11.44140625" style="164"/>
    <col min="10241" max="10241" width="40.88671875" style="164" customWidth="1"/>
    <col min="10242" max="10242" width="21.44140625" style="164" customWidth="1"/>
    <col min="10243" max="10243" width="23" style="164" bestFit="1" customWidth="1"/>
    <col min="10244" max="10244" width="23.109375" style="164" bestFit="1" customWidth="1"/>
    <col min="10245" max="10245" width="21.44140625" style="164" customWidth="1"/>
    <col min="10246" max="10246" width="23.5546875" style="164" bestFit="1" customWidth="1"/>
    <col min="10247" max="10496" width="11.44140625" style="164"/>
    <col min="10497" max="10497" width="40.88671875" style="164" customWidth="1"/>
    <col min="10498" max="10498" width="21.44140625" style="164" customWidth="1"/>
    <col min="10499" max="10499" width="23" style="164" bestFit="1" customWidth="1"/>
    <col min="10500" max="10500" width="23.109375" style="164" bestFit="1" customWidth="1"/>
    <col min="10501" max="10501" width="21.44140625" style="164" customWidth="1"/>
    <col min="10502" max="10502" width="23.5546875" style="164" bestFit="1" customWidth="1"/>
    <col min="10503" max="10752" width="11.44140625" style="164"/>
    <col min="10753" max="10753" width="40.88671875" style="164" customWidth="1"/>
    <col min="10754" max="10754" width="21.44140625" style="164" customWidth="1"/>
    <col min="10755" max="10755" width="23" style="164" bestFit="1" customWidth="1"/>
    <col min="10756" max="10756" width="23.109375" style="164" bestFit="1" customWidth="1"/>
    <col min="10757" max="10757" width="21.44140625" style="164" customWidth="1"/>
    <col min="10758" max="10758" width="23.5546875" style="164" bestFit="1" customWidth="1"/>
    <col min="10759" max="11008" width="11.44140625" style="164"/>
    <col min="11009" max="11009" width="40.88671875" style="164" customWidth="1"/>
    <col min="11010" max="11010" width="21.44140625" style="164" customWidth="1"/>
    <col min="11011" max="11011" width="23" style="164" bestFit="1" customWidth="1"/>
    <col min="11012" max="11012" width="23.109375" style="164" bestFit="1" customWidth="1"/>
    <col min="11013" max="11013" width="21.44140625" style="164" customWidth="1"/>
    <col min="11014" max="11014" width="23.5546875" style="164" bestFit="1" customWidth="1"/>
    <col min="11015" max="11264" width="11.44140625" style="164"/>
    <col min="11265" max="11265" width="40.88671875" style="164" customWidth="1"/>
    <col min="11266" max="11266" width="21.44140625" style="164" customWidth="1"/>
    <col min="11267" max="11267" width="23" style="164" bestFit="1" customWidth="1"/>
    <col min="11268" max="11268" width="23.109375" style="164" bestFit="1" customWidth="1"/>
    <col min="11269" max="11269" width="21.44140625" style="164" customWidth="1"/>
    <col min="11270" max="11270" width="23.5546875" style="164" bestFit="1" customWidth="1"/>
    <col min="11271" max="11520" width="11.44140625" style="164"/>
    <col min="11521" max="11521" width="40.88671875" style="164" customWidth="1"/>
    <col min="11522" max="11522" width="21.44140625" style="164" customWidth="1"/>
    <col min="11523" max="11523" width="23" style="164" bestFit="1" customWidth="1"/>
    <col min="11524" max="11524" width="23.109375" style="164" bestFit="1" customWidth="1"/>
    <col min="11525" max="11525" width="21.44140625" style="164" customWidth="1"/>
    <col min="11526" max="11526" width="23.5546875" style="164" bestFit="1" customWidth="1"/>
    <col min="11527" max="11776" width="11.44140625" style="164"/>
    <col min="11777" max="11777" width="40.88671875" style="164" customWidth="1"/>
    <col min="11778" max="11778" width="21.44140625" style="164" customWidth="1"/>
    <col min="11779" max="11779" width="23" style="164" bestFit="1" customWidth="1"/>
    <col min="11780" max="11780" width="23.109375" style="164" bestFit="1" customWidth="1"/>
    <col min="11781" max="11781" width="21.44140625" style="164" customWidth="1"/>
    <col min="11782" max="11782" width="23.5546875" style="164" bestFit="1" customWidth="1"/>
    <col min="11783" max="12032" width="11.44140625" style="164"/>
    <col min="12033" max="12033" width="40.88671875" style="164" customWidth="1"/>
    <col min="12034" max="12034" width="21.44140625" style="164" customWidth="1"/>
    <col min="12035" max="12035" width="23" style="164" bestFit="1" customWidth="1"/>
    <col min="12036" max="12036" width="23.109375" style="164" bestFit="1" customWidth="1"/>
    <col min="12037" max="12037" width="21.44140625" style="164" customWidth="1"/>
    <col min="12038" max="12038" width="23.5546875" style="164" bestFit="1" customWidth="1"/>
    <col min="12039" max="12288" width="11.44140625" style="164"/>
    <col min="12289" max="12289" width="40.88671875" style="164" customWidth="1"/>
    <col min="12290" max="12290" width="21.44140625" style="164" customWidth="1"/>
    <col min="12291" max="12291" width="23" style="164" bestFit="1" customWidth="1"/>
    <col min="12292" max="12292" width="23.109375" style="164" bestFit="1" customWidth="1"/>
    <col min="12293" max="12293" width="21.44140625" style="164" customWidth="1"/>
    <col min="12294" max="12294" width="23.5546875" style="164" bestFit="1" customWidth="1"/>
    <col min="12295" max="12544" width="11.44140625" style="164"/>
    <col min="12545" max="12545" width="40.88671875" style="164" customWidth="1"/>
    <col min="12546" max="12546" width="21.44140625" style="164" customWidth="1"/>
    <col min="12547" max="12547" width="23" style="164" bestFit="1" customWidth="1"/>
    <col min="12548" max="12548" width="23.109375" style="164" bestFit="1" customWidth="1"/>
    <col min="12549" max="12549" width="21.44140625" style="164" customWidth="1"/>
    <col min="12550" max="12550" width="23.5546875" style="164" bestFit="1" customWidth="1"/>
    <col min="12551" max="12800" width="11.44140625" style="164"/>
    <col min="12801" max="12801" width="40.88671875" style="164" customWidth="1"/>
    <col min="12802" max="12802" width="21.44140625" style="164" customWidth="1"/>
    <col min="12803" max="12803" width="23" style="164" bestFit="1" customWidth="1"/>
    <col min="12804" max="12804" width="23.109375" style="164" bestFit="1" customWidth="1"/>
    <col min="12805" max="12805" width="21.44140625" style="164" customWidth="1"/>
    <col min="12806" max="12806" width="23.5546875" style="164" bestFit="1" customWidth="1"/>
    <col min="12807" max="13056" width="11.44140625" style="164"/>
    <col min="13057" max="13057" width="40.88671875" style="164" customWidth="1"/>
    <col min="13058" max="13058" width="21.44140625" style="164" customWidth="1"/>
    <col min="13059" max="13059" width="23" style="164" bestFit="1" customWidth="1"/>
    <col min="13060" max="13060" width="23.109375" style="164" bestFit="1" customWidth="1"/>
    <col min="13061" max="13061" width="21.44140625" style="164" customWidth="1"/>
    <col min="13062" max="13062" width="23.5546875" style="164" bestFit="1" customWidth="1"/>
    <col min="13063" max="13312" width="11.44140625" style="164"/>
    <col min="13313" max="13313" width="40.88671875" style="164" customWidth="1"/>
    <col min="13314" max="13314" width="21.44140625" style="164" customWidth="1"/>
    <col min="13315" max="13315" width="23" style="164" bestFit="1" customWidth="1"/>
    <col min="13316" max="13316" width="23.109375" style="164" bestFit="1" customWidth="1"/>
    <col min="13317" max="13317" width="21.44140625" style="164" customWidth="1"/>
    <col min="13318" max="13318" width="23.5546875" style="164" bestFit="1" customWidth="1"/>
    <col min="13319" max="13568" width="11.44140625" style="164"/>
    <col min="13569" max="13569" width="40.88671875" style="164" customWidth="1"/>
    <col min="13570" max="13570" width="21.44140625" style="164" customWidth="1"/>
    <col min="13571" max="13571" width="23" style="164" bestFit="1" customWidth="1"/>
    <col min="13572" max="13572" width="23.109375" style="164" bestFit="1" customWidth="1"/>
    <col min="13573" max="13573" width="21.44140625" style="164" customWidth="1"/>
    <col min="13574" max="13574" width="23.5546875" style="164" bestFit="1" customWidth="1"/>
    <col min="13575" max="13824" width="11.44140625" style="164"/>
    <col min="13825" max="13825" width="40.88671875" style="164" customWidth="1"/>
    <col min="13826" max="13826" width="21.44140625" style="164" customWidth="1"/>
    <col min="13827" max="13827" width="23" style="164" bestFit="1" customWidth="1"/>
    <col min="13828" max="13828" width="23.109375" style="164" bestFit="1" customWidth="1"/>
    <col min="13829" max="13829" width="21.44140625" style="164" customWidth="1"/>
    <col min="13830" max="13830" width="23.5546875" style="164" bestFit="1" customWidth="1"/>
    <col min="13831" max="14080" width="11.44140625" style="164"/>
    <col min="14081" max="14081" width="40.88671875" style="164" customWidth="1"/>
    <col min="14082" max="14082" width="21.44140625" style="164" customWidth="1"/>
    <col min="14083" max="14083" width="23" style="164" bestFit="1" customWidth="1"/>
    <col min="14084" max="14084" width="23.109375" style="164" bestFit="1" customWidth="1"/>
    <col min="14085" max="14085" width="21.44140625" style="164" customWidth="1"/>
    <col min="14086" max="14086" width="23.5546875" style="164" bestFit="1" customWidth="1"/>
    <col min="14087" max="14336" width="11.44140625" style="164"/>
    <col min="14337" max="14337" width="40.88671875" style="164" customWidth="1"/>
    <col min="14338" max="14338" width="21.44140625" style="164" customWidth="1"/>
    <col min="14339" max="14339" width="23" style="164" bestFit="1" customWidth="1"/>
    <col min="14340" max="14340" width="23.109375" style="164" bestFit="1" customWidth="1"/>
    <col min="14341" max="14341" width="21.44140625" style="164" customWidth="1"/>
    <col min="14342" max="14342" width="23.5546875" style="164" bestFit="1" customWidth="1"/>
    <col min="14343" max="14592" width="11.44140625" style="164"/>
    <col min="14593" max="14593" width="40.88671875" style="164" customWidth="1"/>
    <col min="14594" max="14594" width="21.44140625" style="164" customWidth="1"/>
    <col min="14595" max="14595" width="23" style="164" bestFit="1" customWidth="1"/>
    <col min="14596" max="14596" width="23.109375" style="164" bestFit="1" customWidth="1"/>
    <col min="14597" max="14597" width="21.44140625" style="164" customWidth="1"/>
    <col min="14598" max="14598" width="23.5546875" style="164" bestFit="1" customWidth="1"/>
    <col min="14599" max="14848" width="11.44140625" style="164"/>
    <col min="14849" max="14849" width="40.88671875" style="164" customWidth="1"/>
    <col min="14850" max="14850" width="21.44140625" style="164" customWidth="1"/>
    <col min="14851" max="14851" width="23" style="164" bestFit="1" customWidth="1"/>
    <col min="14852" max="14852" width="23.109375" style="164" bestFit="1" customWidth="1"/>
    <col min="14853" max="14853" width="21.44140625" style="164" customWidth="1"/>
    <col min="14854" max="14854" width="23.5546875" style="164" bestFit="1" customWidth="1"/>
    <col min="14855" max="15104" width="11.44140625" style="164"/>
    <col min="15105" max="15105" width="40.88671875" style="164" customWidth="1"/>
    <col min="15106" max="15106" width="21.44140625" style="164" customWidth="1"/>
    <col min="15107" max="15107" width="23" style="164" bestFit="1" customWidth="1"/>
    <col min="15108" max="15108" width="23.109375" style="164" bestFit="1" customWidth="1"/>
    <col min="15109" max="15109" width="21.44140625" style="164" customWidth="1"/>
    <col min="15110" max="15110" width="23.5546875" style="164" bestFit="1" customWidth="1"/>
    <col min="15111" max="15360" width="11.44140625" style="164"/>
    <col min="15361" max="15361" width="40.88671875" style="164" customWidth="1"/>
    <col min="15362" max="15362" width="21.44140625" style="164" customWidth="1"/>
    <col min="15363" max="15363" width="23" style="164" bestFit="1" customWidth="1"/>
    <col min="15364" max="15364" width="23.109375" style="164" bestFit="1" customWidth="1"/>
    <col min="15365" max="15365" width="21.44140625" style="164" customWidth="1"/>
    <col min="15366" max="15366" width="23.5546875" style="164" bestFit="1" customWidth="1"/>
    <col min="15367" max="15616" width="11.44140625" style="164"/>
    <col min="15617" max="15617" width="40.88671875" style="164" customWidth="1"/>
    <col min="15618" max="15618" width="21.44140625" style="164" customWidth="1"/>
    <col min="15619" max="15619" width="23" style="164" bestFit="1" customWidth="1"/>
    <col min="15620" max="15620" width="23.109375" style="164" bestFit="1" customWidth="1"/>
    <col min="15621" max="15621" width="21.44140625" style="164" customWidth="1"/>
    <col min="15622" max="15622" width="23.5546875" style="164" bestFit="1" customWidth="1"/>
    <col min="15623" max="15872" width="11.44140625" style="164"/>
    <col min="15873" max="15873" width="40.88671875" style="164" customWidth="1"/>
    <col min="15874" max="15874" width="21.44140625" style="164" customWidth="1"/>
    <col min="15875" max="15875" width="23" style="164" bestFit="1" customWidth="1"/>
    <col min="15876" max="15876" width="23.109375" style="164" bestFit="1" customWidth="1"/>
    <col min="15877" max="15877" width="21.44140625" style="164" customWidth="1"/>
    <col min="15878" max="15878" width="23.5546875" style="164" bestFit="1" customWidth="1"/>
    <col min="15879" max="16128" width="11.44140625" style="164"/>
    <col min="16129" max="16129" width="40.88671875" style="164" customWidth="1"/>
    <col min="16130" max="16130" width="21.44140625" style="164" customWidth="1"/>
    <col min="16131" max="16131" width="23" style="164" bestFit="1" customWidth="1"/>
    <col min="16132" max="16132" width="23.109375" style="164" bestFit="1" customWidth="1"/>
    <col min="16133" max="16133" width="21.44140625" style="164" customWidth="1"/>
    <col min="16134" max="16134" width="23.5546875" style="164" bestFit="1" customWidth="1"/>
    <col min="16135" max="16384" width="11.44140625" style="164"/>
  </cols>
  <sheetData>
    <row r="1" spans="1:10" s="883" customFormat="1" ht="20.100000000000001" customHeight="1">
      <c r="A1" s="1377" t="s">
        <v>1210</v>
      </c>
      <c r="B1" s="116"/>
      <c r="C1" s="116"/>
      <c r="D1" s="116"/>
      <c r="E1" s="116"/>
      <c r="F1" s="116"/>
    </row>
    <row r="2" spans="1:10" s="885" customFormat="1" ht="28.2">
      <c r="A2" s="118" t="s">
        <v>880</v>
      </c>
      <c r="B2" s="118"/>
      <c r="C2" s="118"/>
      <c r="D2" s="118"/>
      <c r="E2" s="118"/>
      <c r="F2" s="118"/>
      <c r="G2" s="884"/>
      <c r="H2" s="884"/>
      <c r="I2" s="884"/>
      <c r="J2" s="884"/>
    </row>
    <row r="3" spans="1:10" s="887" customFormat="1" ht="20.100000000000001" customHeight="1">
      <c r="A3" s="208">
        <v>45230</v>
      </c>
      <c r="B3" s="208"/>
      <c r="C3" s="208"/>
      <c r="D3" s="208"/>
      <c r="E3" s="208"/>
      <c r="F3" s="208"/>
      <c r="G3" s="886"/>
      <c r="H3" s="886"/>
      <c r="I3" s="886"/>
      <c r="J3" s="886"/>
    </row>
    <row r="4" spans="1:10" s="889" customFormat="1" ht="20.100000000000001" customHeight="1">
      <c r="A4" s="122" t="s">
        <v>881</v>
      </c>
      <c r="B4" s="122"/>
      <c r="C4" s="122"/>
      <c r="D4" s="122"/>
      <c r="E4" s="122"/>
      <c r="F4" s="122"/>
      <c r="G4" s="888"/>
      <c r="H4" s="888"/>
      <c r="I4" s="888"/>
      <c r="J4" s="888"/>
    </row>
    <row r="5" spans="1:10" ht="13.5" customHeight="1" thickBot="1">
      <c r="F5" s="890"/>
    </row>
    <row r="6" spans="1:10" ht="54.9" customHeight="1">
      <c r="A6" s="891" t="s">
        <v>1</v>
      </c>
      <c r="B6" s="892" t="s">
        <v>882</v>
      </c>
      <c r="C6" s="892" t="s">
        <v>883</v>
      </c>
      <c r="D6" s="892" t="s">
        <v>884</v>
      </c>
      <c r="E6" s="892" t="s">
        <v>727</v>
      </c>
      <c r="F6" s="893" t="s">
        <v>190</v>
      </c>
    </row>
    <row r="7" spans="1:10" ht="10.5" customHeight="1">
      <c r="A7" s="13"/>
      <c r="B7" s="894"/>
      <c r="C7" s="894"/>
      <c r="D7" s="894"/>
      <c r="E7" s="894"/>
      <c r="F7" s="895"/>
    </row>
    <row r="8" spans="1:10" s="142" customFormat="1" ht="18" customHeight="1">
      <c r="A8" s="896" t="s">
        <v>29</v>
      </c>
      <c r="B8" s="897">
        <v>427</v>
      </c>
      <c r="C8" s="897">
        <v>4953</v>
      </c>
      <c r="D8" s="897">
        <v>1893</v>
      </c>
      <c r="E8" s="897">
        <v>111</v>
      </c>
      <c r="F8" s="898">
        <v>7384</v>
      </c>
    </row>
    <row r="9" spans="1:10" s="142" customFormat="1" ht="18" customHeight="1">
      <c r="A9" s="896" t="s">
        <v>30</v>
      </c>
      <c r="B9" s="897">
        <v>7</v>
      </c>
      <c r="C9" s="897">
        <v>360</v>
      </c>
      <c r="D9" s="897">
        <v>361</v>
      </c>
      <c r="E9" s="897">
        <v>53</v>
      </c>
      <c r="F9" s="898">
        <v>781</v>
      </c>
    </row>
    <row r="10" spans="1:10" s="142" customFormat="1" ht="18" customHeight="1">
      <c r="A10" s="896" t="s">
        <v>31</v>
      </c>
      <c r="B10" s="897">
        <v>852</v>
      </c>
      <c r="C10" s="897">
        <v>6598</v>
      </c>
      <c r="D10" s="897">
        <v>10416</v>
      </c>
      <c r="E10" s="897">
        <v>5852</v>
      </c>
      <c r="F10" s="898">
        <v>23718</v>
      </c>
    </row>
    <row r="11" spans="1:10" s="142" customFormat="1" ht="18" customHeight="1">
      <c r="A11" s="896" t="s">
        <v>32</v>
      </c>
      <c r="B11" s="897">
        <v>55</v>
      </c>
      <c r="C11" s="897">
        <v>380</v>
      </c>
      <c r="D11" s="897">
        <v>1072</v>
      </c>
      <c r="E11" s="897">
        <v>26</v>
      </c>
      <c r="F11" s="898">
        <v>1533</v>
      </c>
    </row>
    <row r="12" spans="1:10" s="142" customFormat="1" ht="18" customHeight="1">
      <c r="A12" s="896" t="s">
        <v>33</v>
      </c>
      <c r="B12" s="897">
        <v>27</v>
      </c>
      <c r="C12" s="897">
        <v>98</v>
      </c>
      <c r="D12" s="897">
        <v>1162</v>
      </c>
      <c r="E12" s="897">
        <v>38</v>
      </c>
      <c r="F12" s="898">
        <v>1325</v>
      </c>
    </row>
    <row r="13" spans="1:10" s="142" customFormat="1" ht="18" customHeight="1">
      <c r="A13" s="896" t="s">
        <v>114</v>
      </c>
      <c r="B13" s="897">
        <v>287</v>
      </c>
      <c r="C13" s="897">
        <v>2276</v>
      </c>
      <c r="D13" s="897">
        <v>2907</v>
      </c>
      <c r="E13" s="897">
        <v>123</v>
      </c>
      <c r="F13" s="898">
        <v>5593</v>
      </c>
    </row>
    <row r="14" spans="1:10" s="142" customFormat="1" ht="18" customHeight="1">
      <c r="A14" s="896" t="s">
        <v>35</v>
      </c>
      <c r="B14" s="897">
        <v>95</v>
      </c>
      <c r="C14" s="897">
        <v>102</v>
      </c>
      <c r="D14" s="897">
        <v>19</v>
      </c>
      <c r="E14" s="897">
        <v>44</v>
      </c>
      <c r="F14" s="898">
        <v>260</v>
      </c>
    </row>
    <row r="15" spans="1:10" s="142" customFormat="1" ht="18" customHeight="1">
      <c r="A15" s="896" t="s">
        <v>36</v>
      </c>
      <c r="B15" s="897">
        <v>67</v>
      </c>
      <c r="C15" s="897">
        <v>3824</v>
      </c>
      <c r="D15" s="897">
        <v>2327</v>
      </c>
      <c r="E15" s="897">
        <v>114</v>
      </c>
      <c r="F15" s="898">
        <v>6332</v>
      </c>
    </row>
    <row r="16" spans="1:10" s="142" customFormat="1" ht="18" customHeight="1">
      <c r="A16" s="896" t="s">
        <v>37</v>
      </c>
      <c r="B16" s="897">
        <v>48</v>
      </c>
      <c r="C16" s="897">
        <v>1048</v>
      </c>
      <c r="D16" s="897">
        <v>8784</v>
      </c>
      <c r="E16" s="897">
        <v>69</v>
      </c>
      <c r="F16" s="898">
        <v>9949</v>
      </c>
    </row>
    <row r="17" spans="1:6" s="142" customFormat="1" ht="18" customHeight="1">
      <c r="A17" s="896" t="s">
        <v>498</v>
      </c>
      <c r="B17" s="897">
        <v>12</v>
      </c>
      <c r="C17" s="897">
        <v>134</v>
      </c>
      <c r="D17" s="897">
        <v>391</v>
      </c>
      <c r="E17" s="897">
        <v>0</v>
      </c>
      <c r="F17" s="898">
        <v>537</v>
      </c>
    </row>
    <row r="18" spans="1:6" s="142" customFormat="1" ht="18" customHeight="1">
      <c r="A18" s="896" t="s">
        <v>96</v>
      </c>
      <c r="B18" s="897">
        <v>11</v>
      </c>
      <c r="C18" s="897">
        <v>128</v>
      </c>
      <c r="D18" s="897">
        <v>1432</v>
      </c>
      <c r="E18" s="897">
        <v>50</v>
      </c>
      <c r="F18" s="898">
        <v>1621</v>
      </c>
    </row>
    <row r="19" spans="1:6" s="142" customFormat="1" ht="18" customHeight="1">
      <c r="A19" s="896" t="s">
        <v>40</v>
      </c>
      <c r="B19" s="897">
        <v>29</v>
      </c>
      <c r="C19" s="897">
        <v>53</v>
      </c>
      <c r="D19" s="897">
        <v>137</v>
      </c>
      <c r="E19" s="897">
        <v>0</v>
      </c>
      <c r="F19" s="898">
        <v>219</v>
      </c>
    </row>
    <row r="20" spans="1:6" s="142" customFormat="1" ht="18" customHeight="1">
      <c r="A20" s="896" t="s">
        <v>151</v>
      </c>
      <c r="B20" s="897">
        <v>11</v>
      </c>
      <c r="C20" s="897">
        <v>49</v>
      </c>
      <c r="D20" s="897">
        <v>1471</v>
      </c>
      <c r="E20" s="897">
        <v>0</v>
      </c>
      <c r="F20" s="898">
        <v>1531</v>
      </c>
    </row>
    <row r="21" spans="1:6" s="142" customFormat="1" ht="18" customHeight="1">
      <c r="A21" s="27" t="s">
        <v>761</v>
      </c>
      <c r="B21" s="897">
        <v>7</v>
      </c>
      <c r="C21" s="897">
        <v>259</v>
      </c>
      <c r="D21" s="897">
        <v>646</v>
      </c>
      <c r="E21" s="897">
        <v>11</v>
      </c>
      <c r="F21" s="898">
        <v>923</v>
      </c>
    </row>
    <row r="22" spans="1:6" s="142" customFormat="1" ht="18" customHeight="1">
      <c r="A22" s="896" t="s">
        <v>43</v>
      </c>
      <c r="B22" s="897">
        <v>4</v>
      </c>
      <c r="C22" s="897">
        <v>14</v>
      </c>
      <c r="D22" s="897">
        <v>45</v>
      </c>
      <c r="E22" s="897">
        <v>8</v>
      </c>
      <c r="F22" s="898">
        <v>71</v>
      </c>
    </row>
    <row r="23" spans="1:6" s="142" customFormat="1" ht="18" customHeight="1">
      <c r="A23" s="896" t="s">
        <v>44</v>
      </c>
      <c r="B23" s="897">
        <v>9</v>
      </c>
      <c r="C23" s="897">
        <v>5</v>
      </c>
      <c r="D23" s="897">
        <v>27</v>
      </c>
      <c r="E23" s="897">
        <v>0</v>
      </c>
      <c r="F23" s="898">
        <v>41</v>
      </c>
    </row>
    <row r="24" spans="1:6" s="142" customFormat="1" ht="18" customHeight="1">
      <c r="A24" s="896" t="s">
        <v>45</v>
      </c>
      <c r="B24" s="897">
        <v>9</v>
      </c>
      <c r="C24" s="897">
        <v>0</v>
      </c>
      <c r="D24" s="897">
        <v>40</v>
      </c>
      <c r="E24" s="897">
        <v>3</v>
      </c>
      <c r="F24" s="898">
        <v>52</v>
      </c>
    </row>
    <row r="25" spans="1:6" s="901" customFormat="1" ht="24" customHeight="1" thickBot="1">
      <c r="A25" s="899" t="s">
        <v>46</v>
      </c>
      <c r="B25" s="900">
        <v>1957</v>
      </c>
      <c r="C25" s="900">
        <v>20281</v>
      </c>
      <c r="D25" s="900">
        <v>33130</v>
      </c>
      <c r="E25" s="900">
        <v>6502</v>
      </c>
      <c r="F25" s="900">
        <v>61870</v>
      </c>
    </row>
    <row r="26" spans="1:6" s="903" customFormat="1" ht="19.5" customHeight="1">
      <c r="A26" s="902" t="s">
        <v>47</v>
      </c>
      <c r="B26" s="902"/>
      <c r="C26" s="902"/>
      <c r="D26" s="902"/>
      <c r="E26" s="902"/>
      <c r="F26" s="902"/>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1350E498-B392-473A-96EC-50B98CEC777F}"/>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B9796-26B0-4438-B03B-8C2F1BACEA71}">
  <dimension ref="A1:N38"/>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376" t="s">
        <v>1210</v>
      </c>
      <c r="B1" s="837"/>
      <c r="C1" s="836"/>
      <c r="D1" s="836"/>
      <c r="E1" s="836"/>
      <c r="F1" s="836"/>
      <c r="G1" s="836"/>
      <c r="H1" s="836"/>
      <c r="I1" s="836"/>
      <c r="J1" s="836"/>
      <c r="K1" s="836"/>
      <c r="L1" s="836"/>
      <c r="M1" s="836"/>
    </row>
    <row r="2" spans="1:14" s="41" customFormat="1" ht="21" customHeight="1">
      <c r="A2" s="3" t="s">
        <v>808</v>
      </c>
      <c r="B2" s="3"/>
      <c r="C2" s="3"/>
      <c r="D2" s="3"/>
      <c r="E2" s="3"/>
      <c r="F2" s="3"/>
      <c r="G2" s="3"/>
      <c r="H2" s="3"/>
      <c r="I2" s="3"/>
      <c r="J2" s="3"/>
      <c r="K2" s="3"/>
      <c r="L2" s="3"/>
      <c r="M2" s="3"/>
    </row>
    <row r="3" spans="1:14" s="41" customFormat="1" ht="21" customHeight="1">
      <c r="A3" s="3" t="s">
        <v>809</v>
      </c>
      <c r="B3" s="3"/>
      <c r="C3" s="3"/>
      <c r="D3" s="3"/>
      <c r="E3" s="3"/>
      <c r="F3" s="3"/>
      <c r="G3" s="3"/>
      <c r="H3" s="3"/>
      <c r="I3" s="3"/>
      <c r="J3" s="3"/>
      <c r="K3" s="3"/>
      <c r="L3" s="3"/>
      <c r="M3" s="3"/>
    </row>
    <row r="4" spans="1:14" s="597" customFormat="1" ht="25.5" customHeight="1">
      <c r="A4" s="396">
        <v>45230</v>
      </c>
      <c r="B4" s="396"/>
      <c r="C4" s="396"/>
      <c r="D4" s="396"/>
      <c r="E4" s="396"/>
      <c r="F4" s="396"/>
      <c r="G4" s="396"/>
      <c r="H4" s="396"/>
      <c r="I4" s="396"/>
      <c r="J4" s="396"/>
      <c r="K4" s="396"/>
      <c r="L4" s="396"/>
      <c r="M4" s="396"/>
    </row>
    <row r="5" spans="1:14" s="382" customFormat="1" ht="19.5" customHeight="1">
      <c r="A5" s="794" t="s">
        <v>123</v>
      </c>
      <c r="B5" s="794"/>
      <c r="C5" s="794"/>
      <c r="D5" s="794"/>
      <c r="E5" s="794"/>
      <c r="F5" s="794"/>
      <c r="G5" s="794"/>
      <c r="H5" s="794"/>
      <c r="I5" s="794"/>
      <c r="J5" s="794"/>
      <c r="K5" s="794"/>
      <c r="L5" s="794"/>
      <c r="M5" s="794"/>
    </row>
    <row r="6" spans="1:14" ht="13.8" thickBot="1">
      <c r="A6" s="838"/>
    </row>
    <row r="7" spans="1:14" s="8" customFormat="1" ht="21" customHeight="1">
      <c r="A7" s="839"/>
      <c r="B7" s="840" t="s">
        <v>810</v>
      </c>
      <c r="C7" s="840"/>
      <c r="D7" s="840"/>
      <c r="E7" s="727"/>
      <c r="F7" s="840" t="s">
        <v>811</v>
      </c>
      <c r="G7" s="840"/>
      <c r="H7" s="840"/>
      <c r="I7" s="840"/>
      <c r="J7" s="727"/>
      <c r="K7" s="840" t="s">
        <v>812</v>
      </c>
      <c r="L7" s="840" t="s">
        <v>813</v>
      </c>
      <c r="M7" s="840" t="s">
        <v>814</v>
      </c>
    </row>
    <row r="8" spans="1:14" s="8" customFormat="1" ht="19.5" customHeight="1">
      <c r="A8" s="841"/>
      <c r="B8" s="842" t="s">
        <v>815</v>
      </c>
      <c r="C8" s="842" t="s">
        <v>816</v>
      </c>
      <c r="D8" s="842" t="s">
        <v>817</v>
      </c>
      <c r="E8" s="842"/>
      <c r="F8" s="842" t="s">
        <v>818</v>
      </c>
      <c r="G8" s="842" t="s">
        <v>819</v>
      </c>
      <c r="H8" s="842" t="s">
        <v>820</v>
      </c>
      <c r="I8" s="842" t="s">
        <v>821</v>
      </c>
      <c r="J8" s="842"/>
      <c r="K8" s="843" t="s">
        <v>822</v>
      </c>
      <c r="L8" s="843" t="s">
        <v>823</v>
      </c>
      <c r="M8" s="844" t="s">
        <v>814</v>
      </c>
    </row>
    <row r="9" spans="1:14" s="8" customFormat="1" ht="19.5" customHeight="1">
      <c r="A9" s="845" t="s">
        <v>824</v>
      </c>
      <c r="B9" s="842"/>
      <c r="C9" s="842"/>
      <c r="D9" s="842"/>
      <c r="E9" s="842"/>
      <c r="F9" s="842"/>
      <c r="G9" s="842"/>
      <c r="H9" s="842"/>
      <c r="I9" s="842"/>
      <c r="J9" s="842"/>
      <c r="K9" s="842"/>
      <c r="L9" s="842"/>
      <c r="M9" s="731"/>
    </row>
    <row r="10" spans="1:14" s="8" customFormat="1" ht="17.25" customHeight="1">
      <c r="A10" s="846"/>
      <c r="B10" s="847" t="s">
        <v>825</v>
      </c>
      <c r="C10" s="847" t="s">
        <v>826</v>
      </c>
      <c r="D10" s="847" t="s">
        <v>827</v>
      </c>
      <c r="E10" s="847"/>
      <c r="F10" s="847" t="s">
        <v>828</v>
      </c>
      <c r="G10" s="848" t="s">
        <v>829</v>
      </c>
      <c r="H10" s="848" t="s">
        <v>830</v>
      </c>
      <c r="I10" s="847" t="s">
        <v>831</v>
      </c>
      <c r="J10" s="847"/>
      <c r="K10" s="849" t="s">
        <v>173</v>
      </c>
      <c r="L10" s="849" t="s">
        <v>173</v>
      </c>
      <c r="M10" s="849" t="s">
        <v>173</v>
      </c>
    </row>
    <row r="11" spans="1:14" ht="9" customHeight="1">
      <c r="A11" s="850"/>
      <c r="B11" s="851"/>
      <c r="C11" s="852"/>
      <c r="D11" s="852"/>
      <c r="E11" s="852"/>
      <c r="F11" s="852"/>
      <c r="G11" s="852"/>
      <c r="H11" s="852"/>
      <c r="I11" s="852"/>
      <c r="J11" s="851"/>
      <c r="K11" s="851"/>
      <c r="L11" s="851"/>
      <c r="M11" s="853"/>
    </row>
    <row r="12" spans="1:14" ht="20.100000000000001" customHeight="1">
      <c r="A12" s="288" t="s">
        <v>29</v>
      </c>
      <c r="B12" s="854">
        <v>7582614.2300000004</v>
      </c>
      <c r="C12" s="854">
        <v>237467.88</v>
      </c>
      <c r="D12" s="854">
        <v>722877.47</v>
      </c>
      <c r="E12" s="854"/>
      <c r="F12" s="854">
        <v>84251269.250550002</v>
      </c>
      <c r="G12" s="854">
        <v>2374678.8905000002</v>
      </c>
      <c r="H12" s="854">
        <v>7228774.7063999996</v>
      </c>
      <c r="I12" s="854">
        <v>93854722.847449988</v>
      </c>
      <c r="J12" s="854"/>
      <c r="K12" s="692">
        <v>12.193096402980894</v>
      </c>
      <c r="L12" s="692">
        <v>12.193096402980894</v>
      </c>
      <c r="M12" s="692">
        <v>15.56253758649431</v>
      </c>
      <c r="N12" s="855"/>
    </row>
    <row r="13" spans="1:14" ht="20.100000000000001" customHeight="1">
      <c r="A13" s="288" t="s">
        <v>30</v>
      </c>
      <c r="B13" s="854">
        <v>282768.94</v>
      </c>
      <c r="C13" s="854">
        <v>46.21</v>
      </c>
      <c r="D13" s="854">
        <v>24327.53</v>
      </c>
      <c r="E13" s="854"/>
      <c r="F13" s="854">
        <v>3141877.19043</v>
      </c>
      <c r="G13" s="854">
        <v>462.13069999999999</v>
      </c>
      <c r="H13" s="854">
        <v>243275.30900000001</v>
      </c>
      <c r="I13" s="854">
        <v>3385614.6301299999</v>
      </c>
      <c r="J13" s="854"/>
      <c r="K13" s="692">
        <v>11.057016582451881</v>
      </c>
      <c r="L13" s="692">
        <v>11.057016582451881</v>
      </c>
      <c r="M13" s="692">
        <v>12.461905697220656</v>
      </c>
      <c r="N13" s="855"/>
    </row>
    <row r="14" spans="1:14" ht="20.100000000000001" customHeight="1">
      <c r="A14" s="288" t="s">
        <v>31</v>
      </c>
      <c r="B14" s="854">
        <v>11939034.880000001</v>
      </c>
      <c r="C14" s="854">
        <v>312813.08</v>
      </c>
      <c r="D14" s="854">
        <v>1602617.96</v>
      </c>
      <c r="E14" s="854"/>
      <c r="F14" s="854">
        <v>132655943.21011999</v>
      </c>
      <c r="G14" s="854">
        <v>3128130.82785</v>
      </c>
      <c r="H14" s="854">
        <v>16026179.64567</v>
      </c>
      <c r="I14" s="854">
        <v>151810253.68364</v>
      </c>
      <c r="J14" s="854"/>
      <c r="K14" s="692">
        <v>12.653519267197566</v>
      </c>
      <c r="L14" s="692">
        <v>12.653519267197566</v>
      </c>
      <c r="M14" s="692">
        <v>17.168714420761717</v>
      </c>
      <c r="N14" s="855"/>
    </row>
    <row r="15" spans="1:14" ht="20.100000000000001" customHeight="1">
      <c r="A15" s="288" t="s">
        <v>32</v>
      </c>
      <c r="B15" s="854">
        <v>920918.99</v>
      </c>
      <c r="C15" s="854">
        <v>2693.66</v>
      </c>
      <c r="D15" s="854">
        <v>120357.62</v>
      </c>
      <c r="E15" s="854"/>
      <c r="F15" s="854">
        <v>10232433.282190001</v>
      </c>
      <c r="G15" s="854">
        <v>26936.679</v>
      </c>
      <c r="H15" s="854">
        <v>1203576.2859</v>
      </c>
      <c r="I15" s="854">
        <v>11462946.247090001</v>
      </c>
      <c r="J15" s="854"/>
      <c r="K15" s="692">
        <v>8.5210361131928387</v>
      </c>
      <c r="L15" s="692">
        <v>9.1949431512720441</v>
      </c>
      <c r="M15" s="692">
        <v>12.724153262653171</v>
      </c>
      <c r="N15" s="855"/>
    </row>
    <row r="16" spans="1:14" ht="20.100000000000001" customHeight="1">
      <c r="A16" s="288" t="s">
        <v>33</v>
      </c>
      <c r="B16" s="854">
        <v>1441185.69</v>
      </c>
      <c r="C16" s="854">
        <v>33479.449999999997</v>
      </c>
      <c r="D16" s="854">
        <v>107152.86</v>
      </c>
      <c r="E16" s="854"/>
      <c r="F16" s="854">
        <v>16013174.38057</v>
      </c>
      <c r="G16" s="854">
        <v>334794.53210000001</v>
      </c>
      <c r="H16" s="854">
        <v>1071528.6347000001</v>
      </c>
      <c r="I16" s="854">
        <v>17419497.547369998</v>
      </c>
      <c r="J16" s="854"/>
      <c r="K16" s="692">
        <v>9.4118962819077794</v>
      </c>
      <c r="L16" s="692">
        <v>9.4118962819077794</v>
      </c>
      <c r="M16" s="692">
        <v>14.174644425533616</v>
      </c>
      <c r="N16" s="855"/>
    </row>
    <row r="17" spans="1:14" ht="20.100000000000001" customHeight="1">
      <c r="A17" s="288" t="s">
        <v>114</v>
      </c>
      <c r="B17" s="854">
        <v>6045297.7000000002</v>
      </c>
      <c r="C17" s="854">
        <v>151642.9</v>
      </c>
      <c r="D17" s="854">
        <v>460601.49</v>
      </c>
      <c r="E17" s="854"/>
      <c r="F17" s="854">
        <v>67169974.522660002</v>
      </c>
      <c r="G17" s="854">
        <v>1516429.0260999999</v>
      </c>
      <c r="H17" s="854">
        <v>4606014.9846999999</v>
      </c>
      <c r="I17" s="854">
        <v>73292418.533459991</v>
      </c>
      <c r="J17" s="854"/>
      <c r="K17" s="692">
        <v>13.783985680150511</v>
      </c>
      <c r="L17" s="692">
        <v>13.783985680150511</v>
      </c>
      <c r="M17" s="692">
        <v>14.923559156920637</v>
      </c>
      <c r="N17" s="855"/>
    </row>
    <row r="18" spans="1:14" ht="20.100000000000001" customHeight="1">
      <c r="A18" s="288" t="s">
        <v>35</v>
      </c>
      <c r="B18" s="854">
        <v>269337.07</v>
      </c>
      <c r="C18" s="854">
        <v>71040.100000000006</v>
      </c>
      <c r="D18" s="854">
        <v>72901.009999999995</v>
      </c>
      <c r="E18" s="854"/>
      <c r="F18" s="854">
        <v>2992634.2175400001</v>
      </c>
      <c r="G18" s="854">
        <v>710401.06440000003</v>
      </c>
      <c r="H18" s="854">
        <v>729010.17249999999</v>
      </c>
      <c r="I18" s="854">
        <v>4432045.4544400005</v>
      </c>
      <c r="J18" s="854"/>
      <c r="K18" s="692">
        <v>23.938732530554311</v>
      </c>
      <c r="L18" s="692">
        <v>23.938732530554311</v>
      </c>
      <c r="M18" s="692">
        <v>24.398658786271962</v>
      </c>
      <c r="N18" s="855"/>
    </row>
    <row r="19" spans="1:14" ht="20.100000000000001" customHeight="1">
      <c r="A19" s="288" t="s">
        <v>36</v>
      </c>
      <c r="B19" s="854">
        <v>5183117.26</v>
      </c>
      <c r="C19" s="854">
        <v>132532.88</v>
      </c>
      <c r="D19" s="854">
        <v>499528.34</v>
      </c>
      <c r="E19" s="854"/>
      <c r="F19" s="854">
        <v>57590191.844919994</v>
      </c>
      <c r="G19" s="854">
        <v>1325328.8104000001</v>
      </c>
      <c r="H19" s="854">
        <v>4995283.4460000005</v>
      </c>
      <c r="I19" s="854">
        <v>63910804.101319999</v>
      </c>
      <c r="J19" s="854"/>
      <c r="K19" s="692">
        <v>11.280643417523372</v>
      </c>
      <c r="L19" s="692">
        <v>11.280643417523372</v>
      </c>
      <c r="M19" s="692">
        <v>15.154135764059017</v>
      </c>
      <c r="N19" s="855"/>
    </row>
    <row r="20" spans="1:14" ht="20.100000000000001" customHeight="1">
      <c r="A20" s="288" t="s">
        <v>37</v>
      </c>
      <c r="B20" s="854">
        <v>1141615.1200000001</v>
      </c>
      <c r="C20" s="854">
        <v>20441.21</v>
      </c>
      <c r="D20" s="854">
        <v>152974.33000000002</v>
      </c>
      <c r="E20" s="854"/>
      <c r="F20" s="854">
        <v>12684612.451469999</v>
      </c>
      <c r="G20" s="854">
        <v>204412.1097</v>
      </c>
      <c r="H20" s="854">
        <v>1529743.3157000002</v>
      </c>
      <c r="I20" s="854">
        <v>14418767.876869999</v>
      </c>
      <c r="J20" s="854"/>
      <c r="K20" s="692">
        <v>17.593654419212143</v>
      </c>
      <c r="L20" s="692">
        <v>17.593654419212143</v>
      </c>
      <c r="M20" s="692">
        <v>19.915093632401053</v>
      </c>
      <c r="N20" s="855"/>
    </row>
    <row r="21" spans="1:14" ht="20.100000000000001" customHeight="1">
      <c r="A21" s="288" t="s">
        <v>38</v>
      </c>
      <c r="B21" s="854">
        <v>421416.2</v>
      </c>
      <c r="C21" s="854">
        <v>5625.92</v>
      </c>
      <c r="D21" s="854">
        <v>31130.920000000002</v>
      </c>
      <c r="E21" s="854"/>
      <c r="F21" s="854">
        <v>4682402.2359199999</v>
      </c>
      <c r="G21" s="854">
        <v>56259.2834</v>
      </c>
      <c r="H21" s="854">
        <v>311309.23789999995</v>
      </c>
      <c r="I21" s="854">
        <v>5049970.75722</v>
      </c>
      <c r="J21" s="854"/>
      <c r="K21" s="692">
        <v>14.968498658127841</v>
      </c>
      <c r="L21" s="692">
        <v>14.968498658127841</v>
      </c>
      <c r="M21" s="692">
        <v>16.210627872191246</v>
      </c>
      <c r="N21" s="855"/>
    </row>
    <row r="22" spans="1:14" ht="20.100000000000001" customHeight="1">
      <c r="A22" s="288" t="s">
        <v>96</v>
      </c>
      <c r="B22" s="854">
        <v>339638.33</v>
      </c>
      <c r="C22" s="854">
        <v>5045.8100000000004</v>
      </c>
      <c r="D22" s="854">
        <v>52395.21</v>
      </c>
      <c r="E22" s="854"/>
      <c r="F22" s="854">
        <v>3773759.2958899997</v>
      </c>
      <c r="G22" s="854">
        <v>50458.153299999998</v>
      </c>
      <c r="H22" s="854">
        <v>523952.1752</v>
      </c>
      <c r="I22" s="854">
        <v>4348169.6243899995</v>
      </c>
      <c r="J22" s="854"/>
      <c r="K22" s="692">
        <v>17.752498813035011</v>
      </c>
      <c r="L22" s="692">
        <v>17.752498813035011</v>
      </c>
      <c r="M22" s="692">
        <v>18.491451155382205</v>
      </c>
      <c r="N22" s="855"/>
    </row>
    <row r="23" spans="1:14" ht="20.100000000000001" customHeight="1">
      <c r="A23" s="288" t="s">
        <v>40</v>
      </c>
      <c r="B23" s="854">
        <v>786319.07000000007</v>
      </c>
      <c r="C23" s="854">
        <v>37093.64</v>
      </c>
      <c r="D23" s="854">
        <v>68265.180000000008</v>
      </c>
      <c r="E23" s="854"/>
      <c r="F23" s="854">
        <v>8736878.574620001</v>
      </c>
      <c r="G23" s="854">
        <v>370936.4999</v>
      </c>
      <c r="H23" s="854">
        <v>682651.89339999994</v>
      </c>
      <c r="I23" s="854">
        <v>9790466.9679200016</v>
      </c>
      <c r="J23" s="854"/>
      <c r="K23" s="692">
        <v>12.427540201214159</v>
      </c>
      <c r="L23" s="692">
        <v>12.427540201214159</v>
      </c>
      <c r="M23" s="692">
        <v>15.9456131301867</v>
      </c>
      <c r="N23" s="855"/>
    </row>
    <row r="24" spans="1:14" ht="20.100000000000001" customHeight="1">
      <c r="A24" s="288" t="s">
        <v>41</v>
      </c>
      <c r="B24" s="854">
        <v>152521.80000000002</v>
      </c>
      <c r="C24" s="854">
        <v>575.54</v>
      </c>
      <c r="D24" s="854">
        <v>36636.720000000001</v>
      </c>
      <c r="E24" s="854"/>
      <c r="F24" s="854">
        <v>1694686.77574</v>
      </c>
      <c r="G24" s="854">
        <v>5755.4684000000007</v>
      </c>
      <c r="H24" s="854">
        <v>366367.28010999999</v>
      </c>
      <c r="I24" s="854">
        <v>2066809.5242499998</v>
      </c>
      <c r="J24" s="854"/>
      <c r="K24" s="692">
        <v>16.970669307258582</v>
      </c>
      <c r="L24" s="692">
        <v>16.970669307258582</v>
      </c>
      <c r="M24" s="692">
        <v>16.999016866262998</v>
      </c>
      <c r="N24" s="855"/>
    </row>
    <row r="25" spans="1:14" ht="20.100000000000001" customHeight="1">
      <c r="A25" s="856" t="s">
        <v>42</v>
      </c>
      <c r="B25" s="854">
        <v>66675.87</v>
      </c>
      <c r="C25" s="854">
        <v>229.74</v>
      </c>
      <c r="D25" s="854">
        <v>16726.400000000001</v>
      </c>
      <c r="E25" s="854"/>
      <c r="F25" s="854">
        <v>740843.08288</v>
      </c>
      <c r="G25" s="854">
        <v>2297.4377000000004</v>
      </c>
      <c r="H25" s="854">
        <v>167264.05306999999</v>
      </c>
      <c r="I25" s="854">
        <v>910404.57365000003</v>
      </c>
      <c r="J25" s="854"/>
      <c r="K25" s="692">
        <v>9.6610566874975365</v>
      </c>
      <c r="L25" s="692">
        <v>9.6610566874975365</v>
      </c>
      <c r="M25" s="692">
        <v>10.983951143911938</v>
      </c>
      <c r="N25" s="855"/>
    </row>
    <row r="26" spans="1:14" ht="20.100000000000001" customHeight="1">
      <c r="A26" s="288" t="s">
        <v>43</v>
      </c>
      <c r="B26" s="854">
        <v>113176.82</v>
      </c>
      <c r="C26" s="854">
        <v>5977.89</v>
      </c>
      <c r="D26" s="854">
        <v>13180.92</v>
      </c>
      <c r="E26" s="854"/>
      <c r="F26" s="854">
        <v>1257520.22856</v>
      </c>
      <c r="G26" s="854">
        <v>59778.946899999995</v>
      </c>
      <c r="H26" s="854">
        <v>131809.28349999999</v>
      </c>
      <c r="I26" s="854">
        <v>1449108.45896</v>
      </c>
      <c r="J26" s="854"/>
      <c r="K26" s="692">
        <v>32.29810842985308</v>
      </c>
      <c r="L26" s="692">
        <v>32.29810842985308</v>
      </c>
      <c r="M26" s="692">
        <v>38.087543905448669</v>
      </c>
      <c r="N26" s="855"/>
    </row>
    <row r="27" spans="1:14" ht="20.100000000000001" customHeight="1">
      <c r="A27" s="288" t="s">
        <v>44</v>
      </c>
      <c r="B27" s="854">
        <v>34335.32</v>
      </c>
      <c r="C27" s="854">
        <v>2774.55</v>
      </c>
      <c r="D27" s="854">
        <v>3617.2400000000002</v>
      </c>
      <c r="E27" s="854"/>
      <c r="F27" s="854">
        <v>381503.63797000004</v>
      </c>
      <c r="G27" s="854">
        <v>27745.591800000002</v>
      </c>
      <c r="H27" s="854">
        <v>36172.4251</v>
      </c>
      <c r="I27" s="854">
        <v>445421.65487000003</v>
      </c>
      <c r="J27" s="854"/>
      <c r="K27" s="692">
        <v>56.548683515531252</v>
      </c>
      <c r="L27" s="692">
        <v>56.548683515531252</v>
      </c>
      <c r="M27" s="692">
        <v>57.518203375494913</v>
      </c>
      <c r="N27" s="855"/>
    </row>
    <row r="28" spans="1:14" ht="20.100000000000001" customHeight="1">
      <c r="A28" s="288" t="s">
        <v>762</v>
      </c>
      <c r="B28" s="854">
        <v>88662.58</v>
      </c>
      <c r="C28" s="854">
        <v>42180.26</v>
      </c>
      <c r="D28" s="854">
        <v>6996.83</v>
      </c>
      <c r="E28" s="854"/>
      <c r="F28" s="854">
        <v>985139.85826000001</v>
      </c>
      <c r="G28" s="854">
        <v>421802.64530000003</v>
      </c>
      <c r="H28" s="854">
        <v>69968.366439999998</v>
      </c>
      <c r="I28" s="854">
        <v>1476910.87</v>
      </c>
      <c r="J28" s="854"/>
      <c r="K28" s="692">
        <v>29.375976370786056</v>
      </c>
      <c r="L28" s="692">
        <v>29.375976370786056</v>
      </c>
      <c r="M28" s="692">
        <v>30.039044878230182</v>
      </c>
      <c r="N28" s="855"/>
    </row>
    <row r="29" spans="1:14" ht="24" customHeight="1" thickBot="1">
      <c r="A29" s="857" t="s">
        <v>763</v>
      </c>
      <c r="B29" s="858">
        <v>36808635.86999999</v>
      </c>
      <c r="C29" s="858">
        <v>1061660.7200000002</v>
      </c>
      <c r="D29" s="858">
        <v>3992288.03</v>
      </c>
      <c r="E29" s="858"/>
      <c r="F29" s="858">
        <v>408984844.04028994</v>
      </c>
      <c r="G29" s="858">
        <v>10616608.097450001</v>
      </c>
      <c r="H29" s="858">
        <v>39922881.215290003</v>
      </c>
      <c r="I29" s="858">
        <v>459524333.35302997</v>
      </c>
      <c r="J29" s="858"/>
      <c r="K29" s="859">
        <v>12.815575282231551</v>
      </c>
      <c r="L29" s="859">
        <v>12.832386056945166</v>
      </c>
      <c r="M29" s="859">
        <v>16.20859669937256</v>
      </c>
      <c r="N29" s="855"/>
    </row>
    <row r="30" spans="1:14" ht="12" customHeight="1">
      <c r="A30" s="860"/>
      <c r="B30" s="860"/>
      <c r="C30" s="860"/>
      <c r="D30" s="860"/>
      <c r="E30" s="860"/>
      <c r="F30" s="860"/>
      <c r="G30" s="860"/>
      <c r="H30" s="860"/>
      <c r="I30" s="860"/>
      <c r="J30" s="860"/>
      <c r="K30" s="860"/>
      <c r="L30" s="860"/>
      <c r="M30" s="860"/>
    </row>
    <row r="31" spans="1:14">
      <c r="A31" s="861" t="s">
        <v>832</v>
      </c>
      <c r="B31" s="862"/>
      <c r="C31" s="862"/>
      <c r="D31" s="862"/>
      <c r="E31" s="862"/>
      <c r="F31" s="862"/>
      <c r="G31" s="18"/>
      <c r="H31" s="18"/>
      <c r="I31" s="18"/>
      <c r="J31" s="18"/>
      <c r="K31" s="18"/>
      <c r="L31" s="18"/>
      <c r="M31" s="18"/>
    </row>
    <row r="32" spans="1:14">
      <c r="A32" s="861" t="s">
        <v>833</v>
      </c>
      <c r="B32" s="18"/>
      <c r="C32" s="18"/>
      <c r="D32" s="18"/>
      <c r="E32" s="18"/>
      <c r="F32" s="18"/>
      <c r="G32" s="18"/>
      <c r="H32" s="18"/>
      <c r="I32" s="18"/>
      <c r="J32" s="18"/>
      <c r="K32" s="18"/>
      <c r="L32" s="18"/>
      <c r="M32" s="18"/>
    </row>
    <row r="33" spans="1:13">
      <c r="A33" s="863" t="s">
        <v>834</v>
      </c>
      <c r="B33" s="863"/>
      <c r="C33" s="863"/>
      <c r="D33" s="863"/>
      <c r="E33" s="863"/>
      <c r="F33" s="863"/>
      <c r="G33" s="863"/>
      <c r="H33" s="863"/>
      <c r="I33" s="863"/>
      <c r="J33" s="863"/>
      <c r="K33" s="863"/>
      <c r="L33" s="863"/>
      <c r="M33" s="863"/>
    </row>
    <row r="34" spans="1:13" s="864" customFormat="1" ht="29.25" customHeight="1">
      <c r="A34" s="863" t="s">
        <v>835</v>
      </c>
      <c r="B34" s="863"/>
      <c r="C34" s="863"/>
      <c r="D34" s="863"/>
      <c r="E34" s="863"/>
      <c r="F34" s="863"/>
      <c r="G34" s="863"/>
      <c r="H34" s="863"/>
      <c r="I34" s="863"/>
      <c r="J34" s="863"/>
      <c r="K34" s="863"/>
      <c r="L34" s="863"/>
      <c r="M34" s="863"/>
    </row>
    <row r="35" spans="1:13" s="864" customFormat="1" ht="26.25" customHeight="1">
      <c r="A35" s="863" t="s">
        <v>836</v>
      </c>
      <c r="B35" s="863"/>
      <c r="C35" s="863"/>
      <c r="D35" s="863"/>
      <c r="E35" s="863"/>
      <c r="F35" s="863"/>
      <c r="G35" s="863"/>
      <c r="H35" s="863"/>
      <c r="I35" s="863"/>
      <c r="J35" s="863"/>
      <c r="K35" s="863"/>
      <c r="L35" s="863"/>
      <c r="M35" s="863"/>
    </row>
    <row r="36" spans="1:13" s="864" customFormat="1" ht="23.25" customHeight="1">
      <c r="A36" s="863" t="s">
        <v>837</v>
      </c>
      <c r="B36" s="863"/>
      <c r="C36" s="863"/>
      <c r="D36" s="863"/>
      <c r="E36" s="863"/>
      <c r="F36" s="863"/>
      <c r="G36" s="863"/>
      <c r="H36" s="863"/>
      <c r="I36" s="863"/>
      <c r="J36" s="863"/>
      <c r="K36" s="863"/>
      <c r="L36" s="863"/>
      <c r="M36" s="863"/>
    </row>
    <row r="37" spans="1:13" s="864" customFormat="1" ht="25.5" customHeight="1">
      <c r="A37" s="863" t="s">
        <v>838</v>
      </c>
      <c r="B37" s="863"/>
      <c r="C37" s="863"/>
      <c r="D37" s="863"/>
      <c r="E37" s="863"/>
      <c r="F37" s="863"/>
      <c r="G37" s="863"/>
      <c r="H37" s="863"/>
      <c r="I37" s="863"/>
      <c r="J37" s="863"/>
      <c r="K37" s="863"/>
      <c r="L37" s="863"/>
      <c r="M37" s="863"/>
    </row>
    <row r="38" spans="1:13" ht="13.2" customHeight="1">
      <c r="A38" s="865" t="s">
        <v>839</v>
      </c>
      <c r="B38" s="866"/>
      <c r="C38" s="866"/>
      <c r="D38" s="866"/>
      <c r="E38" s="866"/>
      <c r="F38" s="866"/>
      <c r="G38" s="866"/>
      <c r="H38" s="866"/>
      <c r="I38" s="866"/>
      <c r="J38" s="866"/>
      <c r="K38" s="867"/>
      <c r="L38" s="867"/>
      <c r="M38" s="866"/>
    </row>
  </sheetData>
  <mergeCells count="25">
    <mergeCell ref="A35:M35"/>
    <mergeCell ref="A36:M36"/>
    <mergeCell ref="A37:M37"/>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9684961F-E8D6-4D8C-B4FC-DB654AD10038}"/>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8BA1-BC16-4E9E-BE61-643A35D089A7}">
  <dimension ref="A1:Z201"/>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2" width="10.5546875" style="7" customWidth="1"/>
    <col min="13" max="15" width="10.44140625" style="7" customWidth="1"/>
    <col min="16" max="17" width="10.5546875" style="7" customWidth="1"/>
    <col min="18" max="18" width="9.88671875" style="7" customWidth="1"/>
    <col min="19" max="19" width="9.6640625" style="7" customWidth="1"/>
    <col min="20" max="20" width="10.5546875" style="7" customWidth="1"/>
    <col min="21" max="21" width="10.6640625" style="7" customWidth="1"/>
    <col min="22" max="22" width="12" style="7" customWidth="1"/>
    <col min="23" max="23" width="11.6640625" style="7" customWidth="1"/>
    <col min="24" max="24" width="13.44140625" style="7" customWidth="1"/>
    <col min="25" max="30" width="15.109375" style="7" customWidth="1"/>
    <col min="31"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8" width="10.5546875" style="7" customWidth="1"/>
    <col min="269" max="271" width="10.44140625" style="7" customWidth="1"/>
    <col min="272" max="273" width="10.5546875" style="7" customWidth="1"/>
    <col min="274" max="274" width="9.88671875" style="7" customWidth="1"/>
    <col min="275" max="275" width="9.6640625" style="7" customWidth="1"/>
    <col min="276" max="276" width="10.5546875" style="7" customWidth="1"/>
    <col min="277" max="277" width="10.6640625" style="7" customWidth="1"/>
    <col min="278" max="278" width="12" style="7" customWidth="1"/>
    <col min="279" max="279" width="11.6640625" style="7" customWidth="1"/>
    <col min="280" max="280" width="13.44140625" style="7" customWidth="1"/>
    <col min="281" max="286" width="15.109375" style="7" customWidth="1"/>
    <col min="287"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4" width="10.5546875" style="7" customWidth="1"/>
    <col min="525" max="527" width="10.44140625" style="7" customWidth="1"/>
    <col min="528" max="529" width="10.5546875" style="7" customWidth="1"/>
    <col min="530" max="530" width="9.88671875" style="7" customWidth="1"/>
    <col min="531" max="531" width="9.6640625" style="7" customWidth="1"/>
    <col min="532" max="532" width="10.5546875" style="7" customWidth="1"/>
    <col min="533" max="533" width="10.6640625" style="7" customWidth="1"/>
    <col min="534" max="534" width="12" style="7" customWidth="1"/>
    <col min="535" max="535" width="11.6640625" style="7" customWidth="1"/>
    <col min="536" max="536" width="13.44140625" style="7" customWidth="1"/>
    <col min="537" max="542" width="15.109375" style="7" customWidth="1"/>
    <col min="543"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0" width="10.5546875" style="7" customWidth="1"/>
    <col min="781" max="783" width="10.44140625" style="7" customWidth="1"/>
    <col min="784" max="785" width="10.5546875" style="7" customWidth="1"/>
    <col min="786" max="786" width="9.88671875" style="7" customWidth="1"/>
    <col min="787" max="787" width="9.6640625" style="7" customWidth="1"/>
    <col min="788" max="788" width="10.5546875" style="7" customWidth="1"/>
    <col min="789" max="789" width="10.6640625" style="7" customWidth="1"/>
    <col min="790" max="790" width="12" style="7" customWidth="1"/>
    <col min="791" max="791" width="11.6640625" style="7" customWidth="1"/>
    <col min="792" max="792" width="13.44140625" style="7" customWidth="1"/>
    <col min="793" max="798" width="15.109375" style="7" customWidth="1"/>
    <col min="799"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6" width="10.5546875" style="7" customWidth="1"/>
    <col min="1037" max="1039" width="10.44140625" style="7" customWidth="1"/>
    <col min="1040" max="1041" width="10.5546875" style="7" customWidth="1"/>
    <col min="1042" max="1042" width="9.88671875" style="7" customWidth="1"/>
    <col min="1043" max="1043" width="9.6640625" style="7" customWidth="1"/>
    <col min="1044" max="1044" width="10.5546875" style="7" customWidth="1"/>
    <col min="1045" max="1045" width="10.6640625" style="7" customWidth="1"/>
    <col min="1046" max="1046" width="12" style="7" customWidth="1"/>
    <col min="1047" max="1047" width="11.6640625" style="7" customWidth="1"/>
    <col min="1048" max="1048" width="13.44140625" style="7" customWidth="1"/>
    <col min="1049" max="1054" width="15.109375" style="7" customWidth="1"/>
    <col min="1055"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2" width="10.5546875" style="7" customWidth="1"/>
    <col min="1293" max="1295" width="10.44140625" style="7" customWidth="1"/>
    <col min="1296" max="1297" width="10.5546875" style="7" customWidth="1"/>
    <col min="1298" max="1298" width="9.88671875" style="7" customWidth="1"/>
    <col min="1299" max="1299" width="9.6640625" style="7" customWidth="1"/>
    <col min="1300" max="1300" width="10.5546875" style="7" customWidth="1"/>
    <col min="1301" max="1301" width="10.6640625" style="7" customWidth="1"/>
    <col min="1302" max="1302" width="12" style="7" customWidth="1"/>
    <col min="1303" max="1303" width="11.6640625" style="7" customWidth="1"/>
    <col min="1304" max="1304" width="13.44140625" style="7" customWidth="1"/>
    <col min="1305" max="1310" width="15.109375" style="7" customWidth="1"/>
    <col min="1311"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8" width="10.5546875" style="7" customWidth="1"/>
    <col min="1549" max="1551" width="10.44140625" style="7" customWidth="1"/>
    <col min="1552" max="1553" width="10.5546875" style="7" customWidth="1"/>
    <col min="1554" max="1554" width="9.88671875" style="7" customWidth="1"/>
    <col min="1555" max="1555" width="9.6640625" style="7" customWidth="1"/>
    <col min="1556" max="1556" width="10.5546875" style="7" customWidth="1"/>
    <col min="1557" max="1557" width="10.6640625" style="7" customWidth="1"/>
    <col min="1558" max="1558" width="12" style="7" customWidth="1"/>
    <col min="1559" max="1559" width="11.6640625" style="7" customWidth="1"/>
    <col min="1560" max="1560" width="13.44140625" style="7" customWidth="1"/>
    <col min="1561" max="1566" width="15.109375" style="7" customWidth="1"/>
    <col min="1567"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4" width="10.5546875" style="7" customWidth="1"/>
    <col min="1805" max="1807" width="10.44140625" style="7" customWidth="1"/>
    <col min="1808" max="1809" width="10.5546875" style="7" customWidth="1"/>
    <col min="1810" max="1810" width="9.88671875" style="7" customWidth="1"/>
    <col min="1811" max="1811" width="9.6640625" style="7" customWidth="1"/>
    <col min="1812" max="1812" width="10.5546875" style="7" customWidth="1"/>
    <col min="1813" max="1813" width="10.6640625" style="7" customWidth="1"/>
    <col min="1814" max="1814" width="12" style="7" customWidth="1"/>
    <col min="1815" max="1815" width="11.6640625" style="7" customWidth="1"/>
    <col min="1816" max="1816" width="13.44140625" style="7" customWidth="1"/>
    <col min="1817" max="1822" width="15.109375" style="7" customWidth="1"/>
    <col min="1823"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0" width="10.5546875" style="7" customWidth="1"/>
    <col min="2061" max="2063" width="10.44140625" style="7" customWidth="1"/>
    <col min="2064" max="2065" width="10.5546875" style="7" customWidth="1"/>
    <col min="2066" max="2066" width="9.88671875" style="7" customWidth="1"/>
    <col min="2067" max="2067" width="9.6640625" style="7" customWidth="1"/>
    <col min="2068" max="2068" width="10.5546875" style="7" customWidth="1"/>
    <col min="2069" max="2069" width="10.6640625" style="7" customWidth="1"/>
    <col min="2070" max="2070" width="12" style="7" customWidth="1"/>
    <col min="2071" max="2071" width="11.6640625" style="7" customWidth="1"/>
    <col min="2072" max="2072" width="13.44140625" style="7" customWidth="1"/>
    <col min="2073" max="2078" width="15.109375" style="7" customWidth="1"/>
    <col min="2079"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6" width="10.5546875" style="7" customWidth="1"/>
    <col min="2317" max="2319" width="10.44140625" style="7" customWidth="1"/>
    <col min="2320" max="2321" width="10.5546875" style="7" customWidth="1"/>
    <col min="2322" max="2322" width="9.88671875" style="7" customWidth="1"/>
    <col min="2323" max="2323" width="9.6640625" style="7" customWidth="1"/>
    <col min="2324" max="2324" width="10.5546875" style="7" customWidth="1"/>
    <col min="2325" max="2325" width="10.6640625" style="7" customWidth="1"/>
    <col min="2326" max="2326" width="12" style="7" customWidth="1"/>
    <col min="2327" max="2327" width="11.6640625" style="7" customWidth="1"/>
    <col min="2328" max="2328" width="13.44140625" style="7" customWidth="1"/>
    <col min="2329" max="2334" width="15.109375" style="7" customWidth="1"/>
    <col min="2335"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2" width="10.5546875" style="7" customWidth="1"/>
    <col min="2573" max="2575" width="10.44140625" style="7" customWidth="1"/>
    <col min="2576" max="2577" width="10.5546875" style="7" customWidth="1"/>
    <col min="2578" max="2578" width="9.88671875" style="7" customWidth="1"/>
    <col min="2579" max="2579" width="9.6640625" style="7" customWidth="1"/>
    <col min="2580" max="2580" width="10.5546875" style="7" customWidth="1"/>
    <col min="2581" max="2581" width="10.6640625" style="7" customWidth="1"/>
    <col min="2582" max="2582" width="12" style="7" customWidth="1"/>
    <col min="2583" max="2583" width="11.6640625" style="7" customWidth="1"/>
    <col min="2584" max="2584" width="13.44140625" style="7" customWidth="1"/>
    <col min="2585" max="2590" width="15.109375" style="7" customWidth="1"/>
    <col min="2591"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8" width="10.5546875" style="7" customWidth="1"/>
    <col min="2829" max="2831" width="10.44140625" style="7" customWidth="1"/>
    <col min="2832" max="2833" width="10.5546875" style="7" customWidth="1"/>
    <col min="2834" max="2834" width="9.88671875" style="7" customWidth="1"/>
    <col min="2835" max="2835" width="9.6640625" style="7" customWidth="1"/>
    <col min="2836" max="2836" width="10.5546875" style="7" customWidth="1"/>
    <col min="2837" max="2837" width="10.6640625" style="7" customWidth="1"/>
    <col min="2838" max="2838" width="12" style="7" customWidth="1"/>
    <col min="2839" max="2839" width="11.6640625" style="7" customWidth="1"/>
    <col min="2840" max="2840" width="13.44140625" style="7" customWidth="1"/>
    <col min="2841" max="2846" width="15.109375" style="7" customWidth="1"/>
    <col min="2847"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4" width="10.5546875" style="7" customWidth="1"/>
    <col min="3085" max="3087" width="10.44140625" style="7" customWidth="1"/>
    <col min="3088" max="3089" width="10.5546875" style="7" customWidth="1"/>
    <col min="3090" max="3090" width="9.88671875" style="7" customWidth="1"/>
    <col min="3091" max="3091" width="9.6640625" style="7" customWidth="1"/>
    <col min="3092" max="3092" width="10.5546875" style="7" customWidth="1"/>
    <col min="3093" max="3093" width="10.6640625" style="7" customWidth="1"/>
    <col min="3094" max="3094" width="12" style="7" customWidth="1"/>
    <col min="3095" max="3095" width="11.6640625" style="7" customWidth="1"/>
    <col min="3096" max="3096" width="13.44140625" style="7" customWidth="1"/>
    <col min="3097" max="3102" width="15.109375" style="7" customWidth="1"/>
    <col min="3103"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0" width="10.5546875" style="7" customWidth="1"/>
    <col min="3341" max="3343" width="10.44140625" style="7" customWidth="1"/>
    <col min="3344" max="3345" width="10.5546875" style="7" customWidth="1"/>
    <col min="3346" max="3346" width="9.88671875" style="7" customWidth="1"/>
    <col min="3347" max="3347" width="9.6640625" style="7" customWidth="1"/>
    <col min="3348" max="3348" width="10.5546875" style="7" customWidth="1"/>
    <col min="3349" max="3349" width="10.6640625" style="7" customWidth="1"/>
    <col min="3350" max="3350" width="12" style="7" customWidth="1"/>
    <col min="3351" max="3351" width="11.6640625" style="7" customWidth="1"/>
    <col min="3352" max="3352" width="13.44140625" style="7" customWidth="1"/>
    <col min="3353" max="3358" width="15.109375" style="7" customWidth="1"/>
    <col min="3359"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6" width="10.5546875" style="7" customWidth="1"/>
    <col min="3597" max="3599" width="10.44140625" style="7" customWidth="1"/>
    <col min="3600" max="3601" width="10.5546875" style="7" customWidth="1"/>
    <col min="3602" max="3602" width="9.88671875" style="7" customWidth="1"/>
    <col min="3603" max="3603" width="9.6640625" style="7" customWidth="1"/>
    <col min="3604" max="3604" width="10.5546875" style="7" customWidth="1"/>
    <col min="3605" max="3605" width="10.6640625" style="7" customWidth="1"/>
    <col min="3606" max="3606" width="12" style="7" customWidth="1"/>
    <col min="3607" max="3607" width="11.6640625" style="7" customWidth="1"/>
    <col min="3608" max="3608" width="13.44140625" style="7" customWidth="1"/>
    <col min="3609" max="3614" width="15.109375" style="7" customWidth="1"/>
    <col min="3615"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2" width="10.5546875" style="7" customWidth="1"/>
    <col min="3853" max="3855" width="10.44140625" style="7" customWidth="1"/>
    <col min="3856" max="3857" width="10.5546875" style="7" customWidth="1"/>
    <col min="3858" max="3858" width="9.88671875" style="7" customWidth="1"/>
    <col min="3859" max="3859" width="9.6640625" style="7" customWidth="1"/>
    <col min="3860" max="3860" width="10.5546875" style="7" customWidth="1"/>
    <col min="3861" max="3861" width="10.6640625" style="7" customWidth="1"/>
    <col min="3862" max="3862" width="12" style="7" customWidth="1"/>
    <col min="3863" max="3863" width="11.6640625" style="7" customWidth="1"/>
    <col min="3864" max="3864" width="13.44140625" style="7" customWidth="1"/>
    <col min="3865" max="3870" width="15.109375" style="7" customWidth="1"/>
    <col min="3871"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8" width="10.5546875" style="7" customWidth="1"/>
    <col min="4109" max="4111" width="10.44140625" style="7" customWidth="1"/>
    <col min="4112" max="4113" width="10.5546875" style="7" customWidth="1"/>
    <col min="4114" max="4114" width="9.88671875" style="7" customWidth="1"/>
    <col min="4115" max="4115" width="9.6640625" style="7" customWidth="1"/>
    <col min="4116" max="4116" width="10.5546875" style="7" customWidth="1"/>
    <col min="4117" max="4117" width="10.6640625" style="7" customWidth="1"/>
    <col min="4118" max="4118" width="12" style="7" customWidth="1"/>
    <col min="4119" max="4119" width="11.6640625" style="7" customWidth="1"/>
    <col min="4120" max="4120" width="13.44140625" style="7" customWidth="1"/>
    <col min="4121" max="4126" width="15.109375" style="7" customWidth="1"/>
    <col min="4127"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4" width="10.5546875" style="7" customWidth="1"/>
    <col min="4365" max="4367" width="10.44140625" style="7" customWidth="1"/>
    <col min="4368" max="4369" width="10.5546875" style="7" customWidth="1"/>
    <col min="4370" max="4370" width="9.88671875" style="7" customWidth="1"/>
    <col min="4371" max="4371" width="9.6640625" style="7" customWidth="1"/>
    <col min="4372" max="4372" width="10.5546875" style="7" customWidth="1"/>
    <col min="4373" max="4373" width="10.6640625" style="7" customWidth="1"/>
    <col min="4374" max="4374" width="12" style="7" customWidth="1"/>
    <col min="4375" max="4375" width="11.6640625" style="7" customWidth="1"/>
    <col min="4376" max="4376" width="13.44140625" style="7" customWidth="1"/>
    <col min="4377" max="4382" width="15.109375" style="7" customWidth="1"/>
    <col min="4383"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0" width="10.5546875" style="7" customWidth="1"/>
    <col min="4621" max="4623" width="10.44140625" style="7" customWidth="1"/>
    <col min="4624" max="4625" width="10.5546875" style="7" customWidth="1"/>
    <col min="4626" max="4626" width="9.88671875" style="7" customWidth="1"/>
    <col min="4627" max="4627" width="9.6640625" style="7" customWidth="1"/>
    <col min="4628" max="4628" width="10.5546875" style="7" customWidth="1"/>
    <col min="4629" max="4629" width="10.6640625" style="7" customWidth="1"/>
    <col min="4630" max="4630" width="12" style="7" customWidth="1"/>
    <col min="4631" max="4631" width="11.6640625" style="7" customWidth="1"/>
    <col min="4632" max="4632" width="13.44140625" style="7" customWidth="1"/>
    <col min="4633" max="4638" width="15.109375" style="7" customWidth="1"/>
    <col min="4639"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6" width="10.5546875" style="7" customWidth="1"/>
    <col min="4877" max="4879" width="10.44140625" style="7" customWidth="1"/>
    <col min="4880" max="4881" width="10.5546875" style="7" customWidth="1"/>
    <col min="4882" max="4882" width="9.88671875" style="7" customWidth="1"/>
    <col min="4883" max="4883" width="9.6640625" style="7" customWidth="1"/>
    <col min="4884" max="4884" width="10.5546875" style="7" customWidth="1"/>
    <col min="4885" max="4885" width="10.6640625" style="7" customWidth="1"/>
    <col min="4886" max="4886" width="12" style="7" customWidth="1"/>
    <col min="4887" max="4887" width="11.6640625" style="7" customWidth="1"/>
    <col min="4888" max="4888" width="13.44140625" style="7" customWidth="1"/>
    <col min="4889" max="4894" width="15.109375" style="7" customWidth="1"/>
    <col min="4895"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2" width="10.5546875" style="7" customWidth="1"/>
    <col min="5133" max="5135" width="10.44140625" style="7" customWidth="1"/>
    <col min="5136" max="5137" width="10.5546875" style="7" customWidth="1"/>
    <col min="5138" max="5138" width="9.88671875" style="7" customWidth="1"/>
    <col min="5139" max="5139" width="9.6640625" style="7" customWidth="1"/>
    <col min="5140" max="5140" width="10.5546875" style="7" customWidth="1"/>
    <col min="5141" max="5141" width="10.6640625" style="7" customWidth="1"/>
    <col min="5142" max="5142" width="12" style="7" customWidth="1"/>
    <col min="5143" max="5143" width="11.6640625" style="7" customWidth="1"/>
    <col min="5144" max="5144" width="13.44140625" style="7" customWidth="1"/>
    <col min="5145" max="5150" width="15.109375" style="7" customWidth="1"/>
    <col min="5151"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8" width="10.5546875" style="7" customWidth="1"/>
    <col min="5389" max="5391" width="10.44140625" style="7" customWidth="1"/>
    <col min="5392" max="5393" width="10.5546875" style="7" customWidth="1"/>
    <col min="5394" max="5394" width="9.88671875" style="7" customWidth="1"/>
    <col min="5395" max="5395" width="9.6640625" style="7" customWidth="1"/>
    <col min="5396" max="5396" width="10.5546875" style="7" customWidth="1"/>
    <col min="5397" max="5397" width="10.6640625" style="7" customWidth="1"/>
    <col min="5398" max="5398" width="12" style="7" customWidth="1"/>
    <col min="5399" max="5399" width="11.6640625" style="7" customWidth="1"/>
    <col min="5400" max="5400" width="13.44140625" style="7" customWidth="1"/>
    <col min="5401" max="5406" width="15.109375" style="7" customWidth="1"/>
    <col min="5407"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4" width="10.5546875" style="7" customWidth="1"/>
    <col min="5645" max="5647" width="10.44140625" style="7" customWidth="1"/>
    <col min="5648" max="5649" width="10.5546875" style="7" customWidth="1"/>
    <col min="5650" max="5650" width="9.88671875" style="7" customWidth="1"/>
    <col min="5651" max="5651" width="9.6640625" style="7" customWidth="1"/>
    <col min="5652" max="5652" width="10.5546875" style="7" customWidth="1"/>
    <col min="5653" max="5653" width="10.6640625" style="7" customWidth="1"/>
    <col min="5654" max="5654" width="12" style="7" customWidth="1"/>
    <col min="5655" max="5655" width="11.6640625" style="7" customWidth="1"/>
    <col min="5656" max="5656" width="13.44140625" style="7" customWidth="1"/>
    <col min="5657" max="5662" width="15.109375" style="7" customWidth="1"/>
    <col min="5663"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0" width="10.5546875" style="7" customWidth="1"/>
    <col min="5901" max="5903" width="10.44140625" style="7" customWidth="1"/>
    <col min="5904" max="5905" width="10.5546875" style="7" customWidth="1"/>
    <col min="5906" max="5906" width="9.88671875" style="7" customWidth="1"/>
    <col min="5907" max="5907" width="9.6640625" style="7" customWidth="1"/>
    <col min="5908" max="5908" width="10.5546875" style="7" customWidth="1"/>
    <col min="5909" max="5909" width="10.6640625" style="7" customWidth="1"/>
    <col min="5910" max="5910" width="12" style="7" customWidth="1"/>
    <col min="5911" max="5911" width="11.6640625" style="7" customWidth="1"/>
    <col min="5912" max="5912" width="13.44140625" style="7" customWidth="1"/>
    <col min="5913" max="5918" width="15.109375" style="7" customWidth="1"/>
    <col min="5919"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6" width="10.5546875" style="7" customWidth="1"/>
    <col min="6157" max="6159" width="10.44140625" style="7" customWidth="1"/>
    <col min="6160" max="6161" width="10.5546875" style="7" customWidth="1"/>
    <col min="6162" max="6162" width="9.88671875" style="7" customWidth="1"/>
    <col min="6163" max="6163" width="9.6640625" style="7" customWidth="1"/>
    <col min="6164" max="6164" width="10.5546875" style="7" customWidth="1"/>
    <col min="6165" max="6165" width="10.6640625" style="7" customWidth="1"/>
    <col min="6166" max="6166" width="12" style="7" customWidth="1"/>
    <col min="6167" max="6167" width="11.6640625" style="7" customWidth="1"/>
    <col min="6168" max="6168" width="13.44140625" style="7" customWidth="1"/>
    <col min="6169" max="6174" width="15.109375" style="7" customWidth="1"/>
    <col min="6175"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2" width="10.5546875" style="7" customWidth="1"/>
    <col min="6413" max="6415" width="10.44140625" style="7" customWidth="1"/>
    <col min="6416" max="6417" width="10.5546875" style="7" customWidth="1"/>
    <col min="6418" max="6418" width="9.88671875" style="7" customWidth="1"/>
    <col min="6419" max="6419" width="9.6640625" style="7" customWidth="1"/>
    <col min="6420" max="6420" width="10.5546875" style="7" customWidth="1"/>
    <col min="6421" max="6421" width="10.6640625" style="7" customWidth="1"/>
    <col min="6422" max="6422" width="12" style="7" customWidth="1"/>
    <col min="6423" max="6423" width="11.6640625" style="7" customWidth="1"/>
    <col min="6424" max="6424" width="13.44140625" style="7" customWidth="1"/>
    <col min="6425" max="6430" width="15.109375" style="7" customWidth="1"/>
    <col min="6431"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8" width="10.5546875" style="7" customWidth="1"/>
    <col min="6669" max="6671" width="10.44140625" style="7" customWidth="1"/>
    <col min="6672" max="6673" width="10.5546875" style="7" customWidth="1"/>
    <col min="6674" max="6674" width="9.88671875" style="7" customWidth="1"/>
    <col min="6675" max="6675" width="9.6640625" style="7" customWidth="1"/>
    <col min="6676" max="6676" width="10.5546875" style="7" customWidth="1"/>
    <col min="6677" max="6677" width="10.6640625" style="7" customWidth="1"/>
    <col min="6678" max="6678" width="12" style="7" customWidth="1"/>
    <col min="6679" max="6679" width="11.6640625" style="7" customWidth="1"/>
    <col min="6680" max="6680" width="13.44140625" style="7" customWidth="1"/>
    <col min="6681" max="6686" width="15.109375" style="7" customWidth="1"/>
    <col min="6687"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4" width="10.5546875" style="7" customWidth="1"/>
    <col min="6925" max="6927" width="10.44140625" style="7" customWidth="1"/>
    <col min="6928" max="6929" width="10.5546875" style="7" customWidth="1"/>
    <col min="6930" max="6930" width="9.88671875" style="7" customWidth="1"/>
    <col min="6931" max="6931" width="9.6640625" style="7" customWidth="1"/>
    <col min="6932" max="6932" width="10.5546875" style="7" customWidth="1"/>
    <col min="6933" max="6933" width="10.6640625" style="7" customWidth="1"/>
    <col min="6934" max="6934" width="12" style="7" customWidth="1"/>
    <col min="6935" max="6935" width="11.6640625" style="7" customWidth="1"/>
    <col min="6936" max="6936" width="13.44140625" style="7" customWidth="1"/>
    <col min="6937" max="6942" width="15.109375" style="7" customWidth="1"/>
    <col min="6943"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0" width="10.5546875" style="7" customWidth="1"/>
    <col min="7181" max="7183" width="10.44140625" style="7" customWidth="1"/>
    <col min="7184" max="7185" width="10.5546875" style="7" customWidth="1"/>
    <col min="7186" max="7186" width="9.88671875" style="7" customWidth="1"/>
    <col min="7187" max="7187" width="9.6640625" style="7" customWidth="1"/>
    <col min="7188" max="7188" width="10.5546875" style="7" customWidth="1"/>
    <col min="7189" max="7189" width="10.6640625" style="7" customWidth="1"/>
    <col min="7190" max="7190" width="12" style="7" customWidth="1"/>
    <col min="7191" max="7191" width="11.6640625" style="7" customWidth="1"/>
    <col min="7192" max="7192" width="13.44140625" style="7" customWidth="1"/>
    <col min="7193" max="7198" width="15.109375" style="7" customWidth="1"/>
    <col min="7199"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6" width="10.5546875" style="7" customWidth="1"/>
    <col min="7437" max="7439" width="10.44140625" style="7" customWidth="1"/>
    <col min="7440" max="7441" width="10.5546875" style="7" customWidth="1"/>
    <col min="7442" max="7442" width="9.88671875" style="7" customWidth="1"/>
    <col min="7443" max="7443" width="9.6640625" style="7" customWidth="1"/>
    <col min="7444" max="7444" width="10.5546875" style="7" customWidth="1"/>
    <col min="7445" max="7445" width="10.6640625" style="7" customWidth="1"/>
    <col min="7446" max="7446" width="12" style="7" customWidth="1"/>
    <col min="7447" max="7447" width="11.6640625" style="7" customWidth="1"/>
    <col min="7448" max="7448" width="13.44140625" style="7" customWidth="1"/>
    <col min="7449" max="7454" width="15.109375" style="7" customWidth="1"/>
    <col min="7455"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2" width="10.5546875" style="7" customWidth="1"/>
    <col min="7693" max="7695" width="10.44140625" style="7" customWidth="1"/>
    <col min="7696" max="7697" width="10.5546875" style="7" customWidth="1"/>
    <col min="7698" max="7698" width="9.88671875" style="7" customWidth="1"/>
    <col min="7699" max="7699" width="9.6640625" style="7" customWidth="1"/>
    <col min="7700" max="7700" width="10.5546875" style="7" customWidth="1"/>
    <col min="7701" max="7701" width="10.6640625" style="7" customWidth="1"/>
    <col min="7702" max="7702" width="12" style="7" customWidth="1"/>
    <col min="7703" max="7703" width="11.6640625" style="7" customWidth="1"/>
    <col min="7704" max="7704" width="13.44140625" style="7" customWidth="1"/>
    <col min="7705" max="7710" width="15.109375" style="7" customWidth="1"/>
    <col min="7711"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8" width="10.5546875" style="7" customWidth="1"/>
    <col min="7949" max="7951" width="10.44140625" style="7" customWidth="1"/>
    <col min="7952" max="7953" width="10.5546875" style="7" customWidth="1"/>
    <col min="7954" max="7954" width="9.88671875" style="7" customWidth="1"/>
    <col min="7955" max="7955" width="9.6640625" style="7" customWidth="1"/>
    <col min="7956" max="7956" width="10.5546875" style="7" customWidth="1"/>
    <col min="7957" max="7957" width="10.6640625" style="7" customWidth="1"/>
    <col min="7958" max="7958" width="12" style="7" customWidth="1"/>
    <col min="7959" max="7959" width="11.6640625" style="7" customWidth="1"/>
    <col min="7960" max="7960" width="13.44140625" style="7" customWidth="1"/>
    <col min="7961" max="7966" width="15.109375" style="7" customWidth="1"/>
    <col min="7967"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4" width="10.5546875" style="7" customWidth="1"/>
    <col min="8205" max="8207" width="10.44140625" style="7" customWidth="1"/>
    <col min="8208" max="8209" width="10.5546875" style="7" customWidth="1"/>
    <col min="8210" max="8210" width="9.88671875" style="7" customWidth="1"/>
    <col min="8211" max="8211" width="9.6640625" style="7" customWidth="1"/>
    <col min="8212" max="8212" width="10.5546875" style="7" customWidth="1"/>
    <col min="8213" max="8213" width="10.6640625" style="7" customWidth="1"/>
    <col min="8214" max="8214" width="12" style="7" customWidth="1"/>
    <col min="8215" max="8215" width="11.6640625" style="7" customWidth="1"/>
    <col min="8216" max="8216" width="13.44140625" style="7" customWidth="1"/>
    <col min="8217" max="8222" width="15.109375" style="7" customWidth="1"/>
    <col min="8223"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0" width="10.5546875" style="7" customWidth="1"/>
    <col min="8461" max="8463" width="10.44140625" style="7" customWidth="1"/>
    <col min="8464" max="8465" width="10.5546875" style="7" customWidth="1"/>
    <col min="8466" max="8466" width="9.88671875" style="7" customWidth="1"/>
    <col min="8467" max="8467" width="9.6640625" style="7" customWidth="1"/>
    <col min="8468" max="8468" width="10.5546875" style="7" customWidth="1"/>
    <col min="8469" max="8469" width="10.6640625" style="7" customWidth="1"/>
    <col min="8470" max="8470" width="12" style="7" customWidth="1"/>
    <col min="8471" max="8471" width="11.6640625" style="7" customWidth="1"/>
    <col min="8472" max="8472" width="13.44140625" style="7" customWidth="1"/>
    <col min="8473" max="8478" width="15.109375" style="7" customWidth="1"/>
    <col min="8479"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6" width="10.5546875" style="7" customWidth="1"/>
    <col min="8717" max="8719" width="10.44140625" style="7" customWidth="1"/>
    <col min="8720" max="8721" width="10.5546875" style="7" customWidth="1"/>
    <col min="8722" max="8722" width="9.88671875" style="7" customWidth="1"/>
    <col min="8723" max="8723" width="9.6640625" style="7" customWidth="1"/>
    <col min="8724" max="8724" width="10.5546875" style="7" customWidth="1"/>
    <col min="8725" max="8725" width="10.6640625" style="7" customWidth="1"/>
    <col min="8726" max="8726" width="12" style="7" customWidth="1"/>
    <col min="8727" max="8727" width="11.6640625" style="7" customWidth="1"/>
    <col min="8728" max="8728" width="13.44140625" style="7" customWidth="1"/>
    <col min="8729" max="8734" width="15.109375" style="7" customWidth="1"/>
    <col min="8735"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2" width="10.5546875" style="7" customWidth="1"/>
    <col min="8973" max="8975" width="10.44140625" style="7" customWidth="1"/>
    <col min="8976" max="8977" width="10.5546875" style="7" customWidth="1"/>
    <col min="8978" max="8978" width="9.88671875" style="7" customWidth="1"/>
    <col min="8979" max="8979" width="9.6640625" style="7" customWidth="1"/>
    <col min="8980" max="8980" width="10.5546875" style="7" customWidth="1"/>
    <col min="8981" max="8981" width="10.6640625" style="7" customWidth="1"/>
    <col min="8982" max="8982" width="12" style="7" customWidth="1"/>
    <col min="8983" max="8983" width="11.6640625" style="7" customWidth="1"/>
    <col min="8984" max="8984" width="13.44140625" style="7" customWidth="1"/>
    <col min="8985" max="8990" width="15.109375" style="7" customWidth="1"/>
    <col min="8991"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8" width="10.5546875" style="7" customWidth="1"/>
    <col min="9229" max="9231" width="10.44140625" style="7" customWidth="1"/>
    <col min="9232" max="9233" width="10.5546875" style="7" customWidth="1"/>
    <col min="9234" max="9234" width="9.88671875" style="7" customWidth="1"/>
    <col min="9235" max="9235" width="9.6640625" style="7" customWidth="1"/>
    <col min="9236" max="9236" width="10.5546875" style="7" customWidth="1"/>
    <col min="9237" max="9237" width="10.6640625" style="7" customWidth="1"/>
    <col min="9238" max="9238" width="12" style="7" customWidth="1"/>
    <col min="9239" max="9239" width="11.6640625" style="7" customWidth="1"/>
    <col min="9240" max="9240" width="13.44140625" style="7" customWidth="1"/>
    <col min="9241" max="9246" width="15.109375" style="7" customWidth="1"/>
    <col min="9247"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4" width="10.5546875" style="7" customWidth="1"/>
    <col min="9485" max="9487" width="10.44140625" style="7" customWidth="1"/>
    <col min="9488" max="9489" width="10.5546875" style="7" customWidth="1"/>
    <col min="9490" max="9490" width="9.88671875" style="7" customWidth="1"/>
    <col min="9491" max="9491" width="9.6640625" style="7" customWidth="1"/>
    <col min="9492" max="9492" width="10.5546875" style="7" customWidth="1"/>
    <col min="9493" max="9493" width="10.6640625" style="7" customWidth="1"/>
    <col min="9494" max="9494" width="12" style="7" customWidth="1"/>
    <col min="9495" max="9495" width="11.6640625" style="7" customWidth="1"/>
    <col min="9496" max="9496" width="13.44140625" style="7" customWidth="1"/>
    <col min="9497" max="9502" width="15.109375" style="7" customWidth="1"/>
    <col min="9503"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0" width="10.5546875" style="7" customWidth="1"/>
    <col min="9741" max="9743" width="10.44140625" style="7" customWidth="1"/>
    <col min="9744" max="9745" width="10.5546875" style="7" customWidth="1"/>
    <col min="9746" max="9746" width="9.88671875" style="7" customWidth="1"/>
    <col min="9747" max="9747" width="9.6640625" style="7" customWidth="1"/>
    <col min="9748" max="9748" width="10.5546875" style="7" customWidth="1"/>
    <col min="9749" max="9749" width="10.6640625" style="7" customWidth="1"/>
    <col min="9750" max="9750" width="12" style="7" customWidth="1"/>
    <col min="9751" max="9751" width="11.6640625" style="7" customWidth="1"/>
    <col min="9752" max="9752" width="13.44140625" style="7" customWidth="1"/>
    <col min="9753" max="9758" width="15.109375" style="7" customWidth="1"/>
    <col min="9759"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6" width="10.5546875" style="7" customWidth="1"/>
    <col min="9997" max="9999" width="10.44140625" style="7" customWidth="1"/>
    <col min="10000" max="10001" width="10.5546875" style="7" customWidth="1"/>
    <col min="10002" max="10002" width="9.88671875" style="7" customWidth="1"/>
    <col min="10003" max="10003" width="9.6640625" style="7" customWidth="1"/>
    <col min="10004" max="10004" width="10.5546875" style="7" customWidth="1"/>
    <col min="10005" max="10005" width="10.6640625" style="7" customWidth="1"/>
    <col min="10006" max="10006" width="12" style="7" customWidth="1"/>
    <col min="10007" max="10007" width="11.6640625" style="7" customWidth="1"/>
    <col min="10008" max="10008" width="13.44140625" style="7" customWidth="1"/>
    <col min="10009" max="10014" width="15.109375" style="7" customWidth="1"/>
    <col min="10015"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2" width="10.5546875" style="7" customWidth="1"/>
    <col min="10253" max="10255" width="10.44140625" style="7" customWidth="1"/>
    <col min="10256" max="10257" width="10.5546875" style="7" customWidth="1"/>
    <col min="10258" max="10258" width="9.88671875" style="7" customWidth="1"/>
    <col min="10259" max="10259" width="9.6640625" style="7" customWidth="1"/>
    <col min="10260" max="10260" width="10.5546875" style="7" customWidth="1"/>
    <col min="10261" max="10261" width="10.6640625" style="7" customWidth="1"/>
    <col min="10262" max="10262" width="12" style="7" customWidth="1"/>
    <col min="10263" max="10263" width="11.6640625" style="7" customWidth="1"/>
    <col min="10264" max="10264" width="13.44140625" style="7" customWidth="1"/>
    <col min="10265" max="10270" width="15.109375" style="7" customWidth="1"/>
    <col min="10271"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8" width="10.5546875" style="7" customWidth="1"/>
    <col min="10509" max="10511" width="10.44140625" style="7" customWidth="1"/>
    <col min="10512" max="10513" width="10.5546875" style="7" customWidth="1"/>
    <col min="10514" max="10514" width="9.88671875" style="7" customWidth="1"/>
    <col min="10515" max="10515" width="9.6640625" style="7" customWidth="1"/>
    <col min="10516" max="10516" width="10.5546875" style="7" customWidth="1"/>
    <col min="10517" max="10517" width="10.6640625" style="7" customWidth="1"/>
    <col min="10518" max="10518" width="12" style="7" customWidth="1"/>
    <col min="10519" max="10519" width="11.6640625" style="7" customWidth="1"/>
    <col min="10520" max="10520" width="13.44140625" style="7" customWidth="1"/>
    <col min="10521" max="10526" width="15.109375" style="7" customWidth="1"/>
    <col min="10527"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4" width="10.5546875" style="7" customWidth="1"/>
    <col min="10765" max="10767" width="10.44140625" style="7" customWidth="1"/>
    <col min="10768" max="10769" width="10.5546875" style="7" customWidth="1"/>
    <col min="10770" max="10770" width="9.88671875" style="7" customWidth="1"/>
    <col min="10771" max="10771" width="9.6640625" style="7" customWidth="1"/>
    <col min="10772" max="10772" width="10.5546875" style="7" customWidth="1"/>
    <col min="10773" max="10773" width="10.6640625" style="7" customWidth="1"/>
    <col min="10774" max="10774" width="12" style="7" customWidth="1"/>
    <col min="10775" max="10775" width="11.6640625" style="7" customWidth="1"/>
    <col min="10776" max="10776" width="13.44140625" style="7" customWidth="1"/>
    <col min="10777" max="10782" width="15.109375" style="7" customWidth="1"/>
    <col min="10783"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0" width="10.5546875" style="7" customWidth="1"/>
    <col min="11021" max="11023" width="10.44140625" style="7" customWidth="1"/>
    <col min="11024" max="11025" width="10.5546875" style="7" customWidth="1"/>
    <col min="11026" max="11026" width="9.88671875" style="7" customWidth="1"/>
    <col min="11027" max="11027" width="9.6640625" style="7" customWidth="1"/>
    <col min="11028" max="11028" width="10.5546875" style="7" customWidth="1"/>
    <col min="11029" max="11029" width="10.6640625" style="7" customWidth="1"/>
    <col min="11030" max="11030" width="12" style="7" customWidth="1"/>
    <col min="11031" max="11031" width="11.6640625" style="7" customWidth="1"/>
    <col min="11032" max="11032" width="13.44140625" style="7" customWidth="1"/>
    <col min="11033" max="11038" width="15.109375" style="7" customWidth="1"/>
    <col min="11039"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6" width="10.5546875" style="7" customWidth="1"/>
    <col min="11277" max="11279" width="10.44140625" style="7" customWidth="1"/>
    <col min="11280" max="11281" width="10.5546875" style="7" customWidth="1"/>
    <col min="11282" max="11282" width="9.88671875" style="7" customWidth="1"/>
    <col min="11283" max="11283" width="9.6640625" style="7" customWidth="1"/>
    <col min="11284" max="11284" width="10.5546875" style="7" customWidth="1"/>
    <col min="11285" max="11285" width="10.6640625" style="7" customWidth="1"/>
    <col min="11286" max="11286" width="12" style="7" customWidth="1"/>
    <col min="11287" max="11287" width="11.6640625" style="7" customWidth="1"/>
    <col min="11288" max="11288" width="13.44140625" style="7" customWidth="1"/>
    <col min="11289" max="11294" width="15.109375" style="7" customWidth="1"/>
    <col min="11295"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2" width="10.5546875" style="7" customWidth="1"/>
    <col min="11533" max="11535" width="10.44140625" style="7" customWidth="1"/>
    <col min="11536" max="11537" width="10.5546875" style="7" customWidth="1"/>
    <col min="11538" max="11538" width="9.88671875" style="7" customWidth="1"/>
    <col min="11539" max="11539" width="9.6640625" style="7" customWidth="1"/>
    <col min="11540" max="11540" width="10.5546875" style="7" customWidth="1"/>
    <col min="11541" max="11541" width="10.6640625" style="7" customWidth="1"/>
    <col min="11542" max="11542" width="12" style="7" customWidth="1"/>
    <col min="11543" max="11543" width="11.6640625" style="7" customWidth="1"/>
    <col min="11544" max="11544" width="13.44140625" style="7" customWidth="1"/>
    <col min="11545" max="11550" width="15.109375" style="7" customWidth="1"/>
    <col min="11551"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8" width="10.5546875" style="7" customWidth="1"/>
    <col min="11789" max="11791" width="10.44140625" style="7" customWidth="1"/>
    <col min="11792" max="11793" width="10.5546875" style="7" customWidth="1"/>
    <col min="11794" max="11794" width="9.88671875" style="7" customWidth="1"/>
    <col min="11795" max="11795" width="9.6640625" style="7" customWidth="1"/>
    <col min="11796" max="11796" width="10.5546875" style="7" customWidth="1"/>
    <col min="11797" max="11797" width="10.6640625" style="7" customWidth="1"/>
    <col min="11798" max="11798" width="12" style="7" customWidth="1"/>
    <col min="11799" max="11799" width="11.6640625" style="7" customWidth="1"/>
    <col min="11800" max="11800" width="13.44140625" style="7" customWidth="1"/>
    <col min="11801" max="11806" width="15.109375" style="7" customWidth="1"/>
    <col min="11807"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4" width="10.5546875" style="7" customWidth="1"/>
    <col min="12045" max="12047" width="10.44140625" style="7" customWidth="1"/>
    <col min="12048" max="12049" width="10.5546875" style="7" customWidth="1"/>
    <col min="12050" max="12050" width="9.88671875" style="7" customWidth="1"/>
    <col min="12051" max="12051" width="9.6640625" style="7" customWidth="1"/>
    <col min="12052" max="12052" width="10.5546875" style="7" customWidth="1"/>
    <col min="12053" max="12053" width="10.6640625" style="7" customWidth="1"/>
    <col min="12054" max="12054" width="12" style="7" customWidth="1"/>
    <col min="12055" max="12055" width="11.6640625" style="7" customWidth="1"/>
    <col min="12056" max="12056" width="13.44140625" style="7" customWidth="1"/>
    <col min="12057" max="12062" width="15.109375" style="7" customWidth="1"/>
    <col min="12063"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0" width="10.5546875" style="7" customWidth="1"/>
    <col min="12301" max="12303" width="10.44140625" style="7" customWidth="1"/>
    <col min="12304" max="12305" width="10.5546875" style="7" customWidth="1"/>
    <col min="12306" max="12306" width="9.88671875" style="7" customWidth="1"/>
    <col min="12307" max="12307" width="9.6640625" style="7" customWidth="1"/>
    <col min="12308" max="12308" width="10.5546875" style="7" customWidth="1"/>
    <col min="12309" max="12309" width="10.6640625" style="7" customWidth="1"/>
    <col min="12310" max="12310" width="12" style="7" customWidth="1"/>
    <col min="12311" max="12311" width="11.6640625" style="7" customWidth="1"/>
    <col min="12312" max="12312" width="13.44140625" style="7" customWidth="1"/>
    <col min="12313" max="12318" width="15.109375" style="7" customWidth="1"/>
    <col min="12319"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6" width="10.5546875" style="7" customWidth="1"/>
    <col min="12557" max="12559" width="10.44140625" style="7" customWidth="1"/>
    <col min="12560" max="12561" width="10.5546875" style="7" customWidth="1"/>
    <col min="12562" max="12562" width="9.88671875" style="7" customWidth="1"/>
    <col min="12563" max="12563" width="9.6640625" style="7" customWidth="1"/>
    <col min="12564" max="12564" width="10.5546875" style="7" customWidth="1"/>
    <col min="12565" max="12565" width="10.6640625" style="7" customWidth="1"/>
    <col min="12566" max="12566" width="12" style="7" customWidth="1"/>
    <col min="12567" max="12567" width="11.6640625" style="7" customWidth="1"/>
    <col min="12568" max="12568" width="13.44140625" style="7" customWidth="1"/>
    <col min="12569" max="12574" width="15.109375" style="7" customWidth="1"/>
    <col min="12575"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2" width="10.5546875" style="7" customWidth="1"/>
    <col min="12813" max="12815" width="10.44140625" style="7" customWidth="1"/>
    <col min="12816" max="12817" width="10.5546875" style="7" customWidth="1"/>
    <col min="12818" max="12818" width="9.88671875" style="7" customWidth="1"/>
    <col min="12819" max="12819" width="9.6640625" style="7" customWidth="1"/>
    <col min="12820" max="12820" width="10.5546875" style="7" customWidth="1"/>
    <col min="12821" max="12821" width="10.6640625" style="7" customWidth="1"/>
    <col min="12822" max="12822" width="12" style="7" customWidth="1"/>
    <col min="12823" max="12823" width="11.6640625" style="7" customWidth="1"/>
    <col min="12824" max="12824" width="13.44140625" style="7" customWidth="1"/>
    <col min="12825" max="12830" width="15.109375" style="7" customWidth="1"/>
    <col min="12831"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8" width="10.5546875" style="7" customWidth="1"/>
    <col min="13069" max="13071" width="10.44140625" style="7" customWidth="1"/>
    <col min="13072" max="13073" width="10.5546875" style="7" customWidth="1"/>
    <col min="13074" max="13074" width="9.88671875" style="7" customWidth="1"/>
    <col min="13075" max="13075" width="9.6640625" style="7" customWidth="1"/>
    <col min="13076" max="13076" width="10.5546875" style="7" customWidth="1"/>
    <col min="13077" max="13077" width="10.6640625" style="7" customWidth="1"/>
    <col min="13078" max="13078" width="12" style="7" customWidth="1"/>
    <col min="13079" max="13079" width="11.6640625" style="7" customWidth="1"/>
    <col min="13080" max="13080" width="13.44140625" style="7" customWidth="1"/>
    <col min="13081" max="13086" width="15.109375" style="7" customWidth="1"/>
    <col min="13087"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4" width="10.5546875" style="7" customWidth="1"/>
    <col min="13325" max="13327" width="10.44140625" style="7" customWidth="1"/>
    <col min="13328" max="13329" width="10.5546875" style="7" customWidth="1"/>
    <col min="13330" max="13330" width="9.88671875" style="7" customWidth="1"/>
    <col min="13331" max="13331" width="9.6640625" style="7" customWidth="1"/>
    <col min="13332" max="13332" width="10.5546875" style="7" customWidth="1"/>
    <col min="13333" max="13333" width="10.6640625" style="7" customWidth="1"/>
    <col min="13334" max="13334" width="12" style="7" customWidth="1"/>
    <col min="13335" max="13335" width="11.6640625" style="7" customWidth="1"/>
    <col min="13336" max="13336" width="13.44140625" style="7" customWidth="1"/>
    <col min="13337" max="13342" width="15.109375" style="7" customWidth="1"/>
    <col min="13343"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0" width="10.5546875" style="7" customWidth="1"/>
    <col min="13581" max="13583" width="10.44140625" style="7" customWidth="1"/>
    <col min="13584" max="13585" width="10.5546875" style="7" customWidth="1"/>
    <col min="13586" max="13586" width="9.88671875" style="7" customWidth="1"/>
    <col min="13587" max="13587" width="9.6640625" style="7" customWidth="1"/>
    <col min="13588" max="13588" width="10.5546875" style="7" customWidth="1"/>
    <col min="13589" max="13589" width="10.6640625" style="7" customWidth="1"/>
    <col min="13590" max="13590" width="12" style="7" customWidth="1"/>
    <col min="13591" max="13591" width="11.6640625" style="7" customWidth="1"/>
    <col min="13592" max="13592" width="13.44140625" style="7" customWidth="1"/>
    <col min="13593" max="13598" width="15.109375" style="7" customWidth="1"/>
    <col min="13599"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6" width="10.5546875" style="7" customWidth="1"/>
    <col min="13837" max="13839" width="10.44140625" style="7" customWidth="1"/>
    <col min="13840" max="13841" width="10.5546875" style="7" customWidth="1"/>
    <col min="13842" max="13842" width="9.88671875" style="7" customWidth="1"/>
    <col min="13843" max="13843" width="9.6640625" style="7" customWidth="1"/>
    <col min="13844" max="13844" width="10.5546875" style="7" customWidth="1"/>
    <col min="13845" max="13845" width="10.6640625" style="7" customWidth="1"/>
    <col min="13846" max="13846" width="12" style="7" customWidth="1"/>
    <col min="13847" max="13847" width="11.6640625" style="7" customWidth="1"/>
    <col min="13848" max="13848" width="13.44140625" style="7" customWidth="1"/>
    <col min="13849" max="13854" width="15.109375" style="7" customWidth="1"/>
    <col min="13855"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2" width="10.5546875" style="7" customWidth="1"/>
    <col min="14093" max="14095" width="10.44140625" style="7" customWidth="1"/>
    <col min="14096" max="14097" width="10.5546875" style="7" customWidth="1"/>
    <col min="14098" max="14098" width="9.88671875" style="7" customWidth="1"/>
    <col min="14099" max="14099" width="9.6640625" style="7" customWidth="1"/>
    <col min="14100" max="14100" width="10.5546875" style="7" customWidth="1"/>
    <col min="14101" max="14101" width="10.6640625" style="7" customWidth="1"/>
    <col min="14102" max="14102" width="12" style="7" customWidth="1"/>
    <col min="14103" max="14103" width="11.6640625" style="7" customWidth="1"/>
    <col min="14104" max="14104" width="13.44140625" style="7" customWidth="1"/>
    <col min="14105" max="14110" width="15.109375" style="7" customWidth="1"/>
    <col min="14111"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8" width="10.5546875" style="7" customWidth="1"/>
    <col min="14349" max="14351" width="10.44140625" style="7" customWidth="1"/>
    <col min="14352" max="14353" width="10.5546875" style="7" customWidth="1"/>
    <col min="14354" max="14354" width="9.88671875" style="7" customWidth="1"/>
    <col min="14355" max="14355" width="9.6640625" style="7" customWidth="1"/>
    <col min="14356" max="14356" width="10.5546875" style="7" customWidth="1"/>
    <col min="14357" max="14357" width="10.6640625" style="7" customWidth="1"/>
    <col min="14358" max="14358" width="12" style="7" customWidth="1"/>
    <col min="14359" max="14359" width="11.6640625" style="7" customWidth="1"/>
    <col min="14360" max="14360" width="13.44140625" style="7" customWidth="1"/>
    <col min="14361" max="14366" width="15.109375" style="7" customWidth="1"/>
    <col min="14367"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4" width="10.5546875" style="7" customWidth="1"/>
    <col min="14605" max="14607" width="10.44140625" style="7" customWidth="1"/>
    <col min="14608" max="14609" width="10.5546875" style="7" customWidth="1"/>
    <col min="14610" max="14610" width="9.88671875" style="7" customWidth="1"/>
    <col min="14611" max="14611" width="9.6640625" style="7" customWidth="1"/>
    <col min="14612" max="14612" width="10.5546875" style="7" customWidth="1"/>
    <col min="14613" max="14613" width="10.6640625" style="7" customWidth="1"/>
    <col min="14614" max="14614" width="12" style="7" customWidth="1"/>
    <col min="14615" max="14615" width="11.6640625" style="7" customWidth="1"/>
    <col min="14616" max="14616" width="13.44140625" style="7" customWidth="1"/>
    <col min="14617" max="14622" width="15.109375" style="7" customWidth="1"/>
    <col min="14623"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0" width="10.5546875" style="7" customWidth="1"/>
    <col min="14861" max="14863" width="10.44140625" style="7" customWidth="1"/>
    <col min="14864" max="14865" width="10.5546875" style="7" customWidth="1"/>
    <col min="14866" max="14866" width="9.88671875" style="7" customWidth="1"/>
    <col min="14867" max="14867" width="9.6640625" style="7" customWidth="1"/>
    <col min="14868" max="14868" width="10.5546875" style="7" customWidth="1"/>
    <col min="14869" max="14869" width="10.6640625" style="7" customWidth="1"/>
    <col min="14870" max="14870" width="12" style="7" customWidth="1"/>
    <col min="14871" max="14871" width="11.6640625" style="7" customWidth="1"/>
    <col min="14872" max="14872" width="13.44140625" style="7" customWidth="1"/>
    <col min="14873" max="14878" width="15.109375" style="7" customWidth="1"/>
    <col min="14879"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6" width="10.5546875" style="7" customWidth="1"/>
    <col min="15117" max="15119" width="10.44140625" style="7" customWidth="1"/>
    <col min="15120" max="15121" width="10.5546875" style="7" customWidth="1"/>
    <col min="15122" max="15122" width="9.88671875" style="7" customWidth="1"/>
    <col min="15123" max="15123" width="9.6640625" style="7" customWidth="1"/>
    <col min="15124" max="15124" width="10.5546875" style="7" customWidth="1"/>
    <col min="15125" max="15125" width="10.6640625" style="7" customWidth="1"/>
    <col min="15126" max="15126" width="12" style="7" customWidth="1"/>
    <col min="15127" max="15127" width="11.6640625" style="7" customWidth="1"/>
    <col min="15128" max="15128" width="13.44140625" style="7" customWidth="1"/>
    <col min="15129" max="15134" width="15.109375" style="7" customWidth="1"/>
    <col min="15135"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2" width="10.5546875" style="7" customWidth="1"/>
    <col min="15373" max="15375" width="10.44140625" style="7" customWidth="1"/>
    <col min="15376" max="15377" width="10.5546875" style="7" customWidth="1"/>
    <col min="15378" max="15378" width="9.88671875" style="7" customWidth="1"/>
    <col min="15379" max="15379" width="9.6640625" style="7" customWidth="1"/>
    <col min="15380" max="15380" width="10.5546875" style="7" customWidth="1"/>
    <col min="15381" max="15381" width="10.6640625" style="7" customWidth="1"/>
    <col min="15382" max="15382" width="12" style="7" customWidth="1"/>
    <col min="15383" max="15383" width="11.6640625" style="7" customWidth="1"/>
    <col min="15384" max="15384" width="13.44140625" style="7" customWidth="1"/>
    <col min="15385" max="15390" width="15.109375" style="7" customWidth="1"/>
    <col min="15391"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8" width="10.5546875" style="7" customWidth="1"/>
    <col min="15629" max="15631" width="10.44140625" style="7" customWidth="1"/>
    <col min="15632" max="15633" width="10.5546875" style="7" customWidth="1"/>
    <col min="15634" max="15634" width="9.88671875" style="7" customWidth="1"/>
    <col min="15635" max="15635" width="9.6640625" style="7" customWidth="1"/>
    <col min="15636" max="15636" width="10.5546875" style="7" customWidth="1"/>
    <col min="15637" max="15637" width="10.6640625" style="7" customWidth="1"/>
    <col min="15638" max="15638" width="12" style="7" customWidth="1"/>
    <col min="15639" max="15639" width="11.6640625" style="7" customWidth="1"/>
    <col min="15640" max="15640" width="13.44140625" style="7" customWidth="1"/>
    <col min="15641" max="15646" width="15.109375" style="7" customWidth="1"/>
    <col min="15647"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4" width="10.5546875" style="7" customWidth="1"/>
    <col min="15885" max="15887" width="10.44140625" style="7" customWidth="1"/>
    <col min="15888" max="15889" width="10.5546875" style="7" customWidth="1"/>
    <col min="15890" max="15890" width="9.88671875" style="7" customWidth="1"/>
    <col min="15891" max="15891" width="9.6640625" style="7" customWidth="1"/>
    <col min="15892" max="15892" width="10.5546875" style="7" customWidth="1"/>
    <col min="15893" max="15893" width="10.6640625" style="7" customWidth="1"/>
    <col min="15894" max="15894" width="12" style="7" customWidth="1"/>
    <col min="15895" max="15895" width="11.6640625" style="7" customWidth="1"/>
    <col min="15896" max="15896" width="13.44140625" style="7" customWidth="1"/>
    <col min="15897" max="15902" width="15.109375" style="7" customWidth="1"/>
    <col min="15903"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0" width="10.5546875" style="7" customWidth="1"/>
    <col min="16141" max="16143" width="10.44140625" style="7" customWidth="1"/>
    <col min="16144" max="16145" width="10.5546875" style="7" customWidth="1"/>
    <col min="16146" max="16146" width="9.88671875" style="7" customWidth="1"/>
    <col min="16147" max="16147" width="9.6640625" style="7" customWidth="1"/>
    <col min="16148" max="16148" width="10.5546875" style="7" customWidth="1"/>
    <col min="16149" max="16149" width="10.6640625" style="7" customWidth="1"/>
    <col min="16150" max="16150" width="12" style="7" customWidth="1"/>
    <col min="16151" max="16151" width="11.6640625" style="7" customWidth="1"/>
    <col min="16152" max="16152" width="13.44140625" style="7" customWidth="1"/>
    <col min="16153" max="16158" width="15.109375" style="7" customWidth="1"/>
    <col min="16159" max="16384" width="12.5546875" style="7"/>
  </cols>
  <sheetData>
    <row r="1" spans="1:26" ht="18" customHeight="1">
      <c r="A1" s="1376" t="s">
        <v>1210</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row>
    <row r="2" spans="1:26" s="41" customFormat="1" ht="24.75" customHeight="1">
      <c r="A2" s="3" t="s">
        <v>1021</v>
      </c>
      <c r="B2" s="3"/>
      <c r="C2" s="3"/>
      <c r="D2" s="3"/>
      <c r="E2" s="3"/>
      <c r="F2" s="3"/>
      <c r="G2" s="3"/>
      <c r="H2" s="3"/>
      <c r="I2" s="3"/>
      <c r="J2" s="3"/>
      <c r="K2" s="3"/>
      <c r="L2" s="3"/>
      <c r="M2" s="3"/>
      <c r="N2" s="3"/>
      <c r="O2" s="3"/>
      <c r="P2" s="3"/>
      <c r="Q2" s="3"/>
      <c r="R2" s="3"/>
      <c r="S2" s="3"/>
      <c r="T2" s="3"/>
      <c r="U2" s="3"/>
      <c r="V2" s="3"/>
      <c r="W2" s="3"/>
      <c r="X2" s="3"/>
    </row>
    <row r="3" spans="1:26" s="376" customFormat="1" ht="26.25" customHeight="1">
      <c r="A3" s="169">
        <v>45230</v>
      </c>
      <c r="B3" s="1067"/>
      <c r="C3" s="1068"/>
      <c r="D3" s="1068"/>
      <c r="E3" s="1068"/>
      <c r="F3" s="1068"/>
      <c r="G3" s="1068"/>
      <c r="H3" s="1068"/>
      <c r="I3" s="1068"/>
      <c r="J3" s="1068"/>
      <c r="K3" s="1068"/>
      <c r="L3" s="1068"/>
      <c r="M3" s="1068"/>
      <c r="N3" s="1068"/>
      <c r="O3" s="1068"/>
      <c r="P3" s="1068"/>
      <c r="Q3" s="1068"/>
      <c r="R3" s="1068"/>
      <c r="S3" s="1068"/>
      <c r="T3" s="1068"/>
      <c r="U3" s="1068"/>
      <c r="V3" s="1068"/>
      <c r="W3" s="1068"/>
      <c r="X3" s="1068"/>
    </row>
    <row r="4" spans="1:26" s="382" customFormat="1" ht="23.25" customHeight="1">
      <c r="A4" s="794" t="s">
        <v>123</v>
      </c>
      <c r="B4" s="794"/>
      <c r="C4" s="794"/>
      <c r="D4" s="794"/>
      <c r="E4" s="794"/>
      <c r="F4" s="794"/>
      <c r="G4" s="794"/>
      <c r="H4" s="794"/>
      <c r="I4" s="794"/>
      <c r="J4" s="794"/>
      <c r="K4" s="794"/>
      <c r="L4" s="794"/>
      <c r="M4" s="794"/>
      <c r="N4" s="794"/>
      <c r="O4" s="794"/>
      <c r="P4" s="794"/>
      <c r="Q4" s="794"/>
      <c r="R4" s="794"/>
      <c r="S4" s="794"/>
      <c r="T4" s="794"/>
      <c r="U4" s="794"/>
      <c r="V4" s="794"/>
      <c r="W4" s="794"/>
      <c r="X4" s="794"/>
    </row>
    <row r="5" spans="1:26" ht="9"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row>
    <row r="6" spans="1:26" s="8" customFormat="1" ht="12.75" customHeight="1">
      <c r="A6" s="839"/>
      <c r="B6" s="839"/>
      <c r="C6" s="839"/>
      <c r="D6" s="839"/>
      <c r="E6" s="839"/>
      <c r="F6" s="839"/>
      <c r="G6" s="839"/>
      <c r="H6" s="839"/>
      <c r="I6" s="839"/>
      <c r="J6" s="839"/>
      <c r="K6" s="839"/>
      <c r="L6" s="839"/>
      <c r="M6" s="839"/>
      <c r="N6" s="839"/>
      <c r="O6" s="839"/>
      <c r="P6" s="839"/>
      <c r="Q6" s="839"/>
      <c r="R6" s="839"/>
      <c r="S6" s="839"/>
      <c r="T6" s="839"/>
      <c r="U6" s="839"/>
      <c r="V6" s="839"/>
      <c r="W6" s="839"/>
      <c r="X6" s="1006" t="s">
        <v>1022</v>
      </c>
    </row>
    <row r="7" spans="1:26" s="8" customFormat="1" ht="15.6">
      <c r="A7" s="841"/>
      <c r="B7" s="1069" t="s">
        <v>1023</v>
      </c>
      <c r="C7" s="1069"/>
      <c r="D7" s="1069"/>
      <c r="E7" s="1069"/>
      <c r="F7" s="1069"/>
      <c r="G7" s="1069"/>
      <c r="H7" s="1069"/>
      <c r="I7" s="1069"/>
      <c r="J7" s="1069"/>
      <c r="K7" s="1069"/>
      <c r="L7" s="1069"/>
      <c r="M7" s="1069"/>
      <c r="N7" s="1069"/>
      <c r="O7" s="1069"/>
      <c r="P7" s="1069"/>
      <c r="Q7" s="1069"/>
      <c r="R7" s="1069"/>
      <c r="S7" s="1069"/>
      <c r="T7" s="1069"/>
      <c r="U7" s="1069"/>
      <c r="V7" s="1069"/>
      <c r="W7" s="1069"/>
      <c r="X7" s="1010"/>
    </row>
    <row r="8" spans="1:26" s="8" customFormat="1" ht="21" customHeight="1">
      <c r="A8" s="845"/>
      <c r="B8" s="50"/>
      <c r="C8" s="50"/>
      <c r="D8" s="50"/>
      <c r="E8" s="50"/>
      <c r="F8" s="50"/>
      <c r="G8" s="50"/>
      <c r="H8" s="50"/>
      <c r="I8" s="50"/>
      <c r="J8" s="50"/>
      <c r="K8" s="50"/>
      <c r="L8" s="50"/>
      <c r="M8" s="50"/>
      <c r="N8" s="50"/>
      <c r="O8" s="50"/>
      <c r="P8" s="50"/>
      <c r="Q8" s="50"/>
      <c r="R8" s="50"/>
      <c r="S8" s="50"/>
      <c r="T8" s="50"/>
      <c r="U8" s="50"/>
      <c r="V8" s="1070" t="s">
        <v>1024</v>
      </c>
      <c r="W8" s="1070" t="s">
        <v>1025</v>
      </c>
      <c r="X8" s="1010"/>
    </row>
    <row r="9" spans="1:26" s="8" customFormat="1" ht="21" customHeight="1">
      <c r="A9" s="845" t="s">
        <v>824</v>
      </c>
      <c r="B9" s="841"/>
      <c r="C9" s="841"/>
      <c r="D9" s="841"/>
      <c r="E9" s="841"/>
      <c r="F9" s="841"/>
      <c r="G9" s="841"/>
      <c r="H9" s="841"/>
      <c r="I9" s="841"/>
      <c r="J9" s="841"/>
      <c r="K9" s="841"/>
      <c r="L9" s="841"/>
      <c r="M9" s="1071" t="s">
        <v>1026</v>
      </c>
      <c r="N9" s="1071" t="s">
        <v>1027</v>
      </c>
      <c r="O9" s="1071" t="s">
        <v>1028</v>
      </c>
      <c r="P9" s="1071" t="s">
        <v>1029</v>
      </c>
      <c r="Q9" s="841"/>
      <c r="R9" s="841"/>
      <c r="S9" s="841"/>
      <c r="T9" s="841"/>
      <c r="U9" s="841"/>
      <c r="V9" s="1070"/>
      <c r="W9" s="1070"/>
      <c r="X9" s="1010"/>
    </row>
    <row r="10" spans="1:26" s="8" customFormat="1" ht="21" customHeight="1">
      <c r="A10" s="841"/>
      <c r="B10" s="1072" t="s">
        <v>1030</v>
      </c>
      <c r="C10" s="1072"/>
      <c r="D10" s="1072"/>
      <c r="E10" s="1072"/>
      <c r="F10" s="1072"/>
      <c r="G10" s="1072"/>
      <c r="H10" s="1072"/>
      <c r="I10" s="1072"/>
      <c r="J10" s="1072"/>
      <c r="K10" s="1072"/>
      <c r="L10" s="1072"/>
      <c r="M10" s="1071"/>
      <c r="N10" s="1071"/>
      <c r="O10" s="1071"/>
      <c r="P10" s="1071"/>
      <c r="Q10" s="1072" t="s">
        <v>1031</v>
      </c>
      <c r="R10" s="1072"/>
      <c r="S10" s="1072"/>
      <c r="T10" s="1072"/>
      <c r="U10" s="1072"/>
      <c r="V10" s="1070"/>
      <c r="W10" s="1070"/>
      <c r="X10" s="1010"/>
    </row>
    <row r="11" spans="1:26" s="8" customFormat="1" ht="21" customHeight="1" thickBot="1">
      <c r="A11" s="1073"/>
      <c r="B11" s="1074">
        <v>0</v>
      </c>
      <c r="C11" s="1074">
        <v>0.2</v>
      </c>
      <c r="D11" s="1074">
        <v>0.25</v>
      </c>
      <c r="E11" s="1074">
        <v>0.5</v>
      </c>
      <c r="F11" s="1074">
        <v>0.75</v>
      </c>
      <c r="G11" s="1074">
        <v>1</v>
      </c>
      <c r="H11" s="1074">
        <v>1.25</v>
      </c>
      <c r="I11" s="1074">
        <v>1.5</v>
      </c>
      <c r="J11" s="1074">
        <v>1.75</v>
      </c>
      <c r="K11" s="1074">
        <v>2</v>
      </c>
      <c r="L11" s="1074">
        <v>2.5</v>
      </c>
      <c r="M11" s="1075"/>
      <c r="N11" s="1075"/>
      <c r="O11" s="1075"/>
      <c r="P11" s="1075"/>
      <c r="Q11" s="1074">
        <v>3</v>
      </c>
      <c r="R11" s="1074">
        <v>4</v>
      </c>
      <c r="S11" s="1074">
        <v>5</v>
      </c>
      <c r="T11" s="1074">
        <v>7.5</v>
      </c>
      <c r="U11" s="1074">
        <v>10</v>
      </c>
      <c r="V11" s="1076"/>
      <c r="W11" s="1076"/>
      <c r="X11" s="1077"/>
    </row>
    <row r="12" spans="1:26" ht="9" customHeight="1">
      <c r="A12" s="862"/>
      <c r="B12" s="1078"/>
      <c r="C12" s="1078"/>
      <c r="D12" s="1078"/>
      <c r="E12" s="1078"/>
      <c r="F12" s="1078"/>
      <c r="G12" s="1078"/>
      <c r="H12" s="1078"/>
      <c r="I12" s="1078"/>
      <c r="J12" s="1078"/>
      <c r="K12" s="1078"/>
      <c r="L12" s="1078"/>
      <c r="M12" s="1078"/>
      <c r="N12" s="1078"/>
      <c r="O12" s="1078"/>
      <c r="P12" s="1078"/>
      <c r="Q12" s="1078"/>
      <c r="R12" s="1078"/>
      <c r="S12" s="1078"/>
      <c r="T12" s="1078"/>
      <c r="U12" s="1078"/>
      <c r="V12" s="1078"/>
      <c r="W12" s="1078"/>
      <c r="X12" s="1078"/>
    </row>
    <row r="13" spans="1:26" ht="20.100000000000001" customHeight="1">
      <c r="A13" s="288" t="s">
        <v>29</v>
      </c>
      <c r="B13" s="1079">
        <v>0</v>
      </c>
      <c r="C13" s="1079">
        <v>1216659.8999999999</v>
      </c>
      <c r="D13" s="1079">
        <v>0</v>
      </c>
      <c r="E13" s="1079">
        <v>6063279.2999999998</v>
      </c>
      <c r="F13" s="1079">
        <v>671208.31</v>
      </c>
      <c r="G13" s="1079">
        <v>60114113.140000001</v>
      </c>
      <c r="H13" s="1079">
        <v>0</v>
      </c>
      <c r="I13" s="1079">
        <v>9661416.2400000002</v>
      </c>
      <c r="J13" s="1079">
        <v>1329654.17</v>
      </c>
      <c r="K13" s="1079">
        <v>298970.71000000002</v>
      </c>
      <c r="L13" s="1079">
        <v>4935590.3100000005</v>
      </c>
      <c r="M13" s="1079">
        <v>0</v>
      </c>
      <c r="N13" s="1079">
        <v>0</v>
      </c>
      <c r="O13" s="1079">
        <v>0</v>
      </c>
      <c r="P13" s="1079">
        <v>0</v>
      </c>
      <c r="Q13" s="1079">
        <v>76195.63</v>
      </c>
      <c r="R13" s="1079">
        <v>19772.400000000001</v>
      </c>
      <c r="S13" s="1079">
        <v>0</v>
      </c>
      <c r="T13" s="1079">
        <v>0</v>
      </c>
      <c r="U13" s="1079">
        <v>0</v>
      </c>
      <c r="V13" s="1079">
        <v>84386860.109999999</v>
      </c>
      <c r="W13" s="1079">
        <v>135590.89000000001</v>
      </c>
      <c r="X13" s="1080">
        <v>84251269.219999999</v>
      </c>
      <c r="Y13" s="1081"/>
      <c r="Z13" s="1081"/>
    </row>
    <row r="14" spans="1:26" ht="20.100000000000001" customHeight="1">
      <c r="A14" s="288" t="s">
        <v>30</v>
      </c>
      <c r="B14" s="1079">
        <v>0</v>
      </c>
      <c r="C14" s="1079">
        <v>9517.4500000000007</v>
      </c>
      <c r="D14" s="1079">
        <v>0</v>
      </c>
      <c r="E14" s="1079">
        <v>28180.34</v>
      </c>
      <c r="F14" s="1079">
        <v>2847.06</v>
      </c>
      <c r="G14" s="1079">
        <v>641484.84</v>
      </c>
      <c r="H14" s="1079">
        <v>0</v>
      </c>
      <c r="I14" s="1079">
        <v>651932.19999999995</v>
      </c>
      <c r="J14" s="1079">
        <v>27311.56</v>
      </c>
      <c r="K14" s="1079">
        <v>0</v>
      </c>
      <c r="L14" s="1079">
        <v>1745149.7999999998</v>
      </c>
      <c r="M14" s="1079">
        <v>0</v>
      </c>
      <c r="N14" s="1079">
        <v>0</v>
      </c>
      <c r="O14" s="1079">
        <v>0</v>
      </c>
      <c r="P14" s="1079">
        <v>0</v>
      </c>
      <c r="Q14" s="1079">
        <v>0</v>
      </c>
      <c r="R14" s="1079">
        <v>35453.879999999997</v>
      </c>
      <c r="S14" s="1079">
        <v>0</v>
      </c>
      <c r="T14" s="1079">
        <v>0</v>
      </c>
      <c r="U14" s="1079">
        <v>0</v>
      </c>
      <c r="V14" s="1079">
        <v>3141877.13</v>
      </c>
      <c r="W14" s="1079">
        <v>0</v>
      </c>
      <c r="X14" s="1080">
        <v>3141877.13</v>
      </c>
      <c r="Y14" s="1081"/>
      <c r="Z14" s="1081"/>
    </row>
    <row r="15" spans="1:26" ht="20.100000000000001" customHeight="1">
      <c r="A15" s="288" t="s">
        <v>31</v>
      </c>
      <c r="B15" s="1079">
        <v>0</v>
      </c>
      <c r="C15" s="1079">
        <v>1570830.46</v>
      </c>
      <c r="D15" s="1079">
        <v>0</v>
      </c>
      <c r="E15" s="1079">
        <v>7972391.7400000002</v>
      </c>
      <c r="F15" s="1079">
        <v>1500736.53</v>
      </c>
      <c r="G15" s="1079">
        <v>98453756.640000001</v>
      </c>
      <c r="H15" s="1079">
        <v>0</v>
      </c>
      <c r="I15" s="1079">
        <v>16300503.040000001</v>
      </c>
      <c r="J15" s="1079">
        <v>1343407.63</v>
      </c>
      <c r="K15" s="1079">
        <v>1297657.8400000001</v>
      </c>
      <c r="L15" s="1079">
        <v>5434654.5700000003</v>
      </c>
      <c r="M15" s="1079">
        <v>0</v>
      </c>
      <c r="N15" s="1079">
        <v>0</v>
      </c>
      <c r="O15" s="1079">
        <v>0</v>
      </c>
      <c r="P15" s="1079">
        <v>0</v>
      </c>
      <c r="Q15" s="1079">
        <v>0</v>
      </c>
      <c r="R15" s="1079">
        <v>2888.9700000000003</v>
      </c>
      <c r="S15" s="1079">
        <v>0</v>
      </c>
      <c r="T15" s="1079">
        <v>0</v>
      </c>
      <c r="U15" s="1079">
        <v>0</v>
      </c>
      <c r="V15" s="1079">
        <v>133876827.42000002</v>
      </c>
      <c r="W15" s="1079">
        <v>1220884.29</v>
      </c>
      <c r="X15" s="1080">
        <v>132655943.13000001</v>
      </c>
      <c r="Y15" s="1081"/>
      <c r="Z15" s="1081"/>
    </row>
    <row r="16" spans="1:26" ht="20.100000000000001" customHeight="1">
      <c r="A16" s="288" t="s">
        <v>32</v>
      </c>
      <c r="B16" s="1079">
        <v>0</v>
      </c>
      <c r="C16" s="1079">
        <v>36250.239999999998</v>
      </c>
      <c r="D16" s="1079">
        <v>0</v>
      </c>
      <c r="E16" s="1079">
        <v>523264.42000000004</v>
      </c>
      <c r="F16" s="1079">
        <v>55608.11</v>
      </c>
      <c r="G16" s="1079">
        <v>6236321.2300000004</v>
      </c>
      <c r="H16" s="1079">
        <v>0</v>
      </c>
      <c r="I16" s="1079">
        <v>686341.87000000011</v>
      </c>
      <c r="J16" s="1079">
        <v>123811.34</v>
      </c>
      <c r="K16" s="1079">
        <v>12936.550000000001</v>
      </c>
      <c r="L16" s="1079">
        <v>2515185.2599999998</v>
      </c>
      <c r="M16" s="1079">
        <v>0</v>
      </c>
      <c r="N16" s="1079">
        <v>0</v>
      </c>
      <c r="O16" s="1079">
        <v>0</v>
      </c>
      <c r="P16" s="1079">
        <v>0</v>
      </c>
      <c r="Q16" s="1079">
        <v>23074.95</v>
      </c>
      <c r="R16" s="1079">
        <v>293.77</v>
      </c>
      <c r="S16" s="1079">
        <v>19345.48</v>
      </c>
      <c r="T16" s="1079">
        <v>0</v>
      </c>
      <c r="U16" s="1079">
        <v>0</v>
      </c>
      <c r="V16" s="1079">
        <v>10232433.219999999</v>
      </c>
      <c r="W16" s="1079">
        <v>0</v>
      </c>
      <c r="X16" s="1080">
        <v>10232433.219999999</v>
      </c>
      <c r="Y16" s="1081"/>
      <c r="Z16" s="1081"/>
    </row>
    <row r="17" spans="1:26" ht="20.100000000000001" customHeight="1">
      <c r="A17" s="288" t="s">
        <v>33</v>
      </c>
      <c r="B17" s="1079">
        <v>0</v>
      </c>
      <c r="C17" s="1079">
        <v>294219.02</v>
      </c>
      <c r="D17" s="1079">
        <v>0</v>
      </c>
      <c r="E17" s="1079">
        <v>1054484.26</v>
      </c>
      <c r="F17" s="1079">
        <v>102688.08</v>
      </c>
      <c r="G17" s="1079">
        <v>11555533.689999999</v>
      </c>
      <c r="H17" s="1079">
        <v>0</v>
      </c>
      <c r="I17" s="1079">
        <v>1611975.97</v>
      </c>
      <c r="J17" s="1079">
        <v>174147.01</v>
      </c>
      <c r="K17" s="1079">
        <v>80414.460000000006</v>
      </c>
      <c r="L17" s="1079">
        <v>1156942.46</v>
      </c>
      <c r="M17" s="1079">
        <v>0</v>
      </c>
      <c r="N17" s="1079">
        <v>0</v>
      </c>
      <c r="O17" s="1079">
        <v>0</v>
      </c>
      <c r="P17" s="1079">
        <v>0</v>
      </c>
      <c r="Q17" s="1079">
        <v>0</v>
      </c>
      <c r="R17" s="1079">
        <v>0</v>
      </c>
      <c r="S17" s="1079">
        <v>0</v>
      </c>
      <c r="T17" s="1079">
        <v>0</v>
      </c>
      <c r="U17" s="1079">
        <v>0</v>
      </c>
      <c r="V17" s="1079">
        <v>16030404.949999999</v>
      </c>
      <c r="W17" s="1079">
        <v>17230.63</v>
      </c>
      <c r="X17" s="1080">
        <v>16013174.319999998</v>
      </c>
      <c r="Y17" s="1081"/>
      <c r="Z17" s="1081"/>
    </row>
    <row r="18" spans="1:26" ht="20.100000000000001" customHeight="1">
      <c r="A18" s="288" t="s">
        <v>114</v>
      </c>
      <c r="B18" s="1079">
        <v>0</v>
      </c>
      <c r="C18" s="1079">
        <v>757246.28</v>
      </c>
      <c r="D18" s="1079">
        <v>0</v>
      </c>
      <c r="E18" s="1079">
        <v>3125359.3</v>
      </c>
      <c r="F18" s="1079">
        <v>1174367.6599999999</v>
      </c>
      <c r="G18" s="1079">
        <v>42756038</v>
      </c>
      <c r="H18" s="1079">
        <v>0</v>
      </c>
      <c r="I18" s="1079">
        <v>9342853.1400000006</v>
      </c>
      <c r="J18" s="1079">
        <v>769415.36</v>
      </c>
      <c r="K18" s="1079">
        <v>922021.19000000006</v>
      </c>
      <c r="L18" s="1079">
        <v>8255069.9700000007</v>
      </c>
      <c r="M18" s="1079">
        <v>0</v>
      </c>
      <c r="N18" s="1079">
        <v>0</v>
      </c>
      <c r="O18" s="1079">
        <v>0</v>
      </c>
      <c r="P18" s="1079">
        <v>0</v>
      </c>
      <c r="Q18" s="1079">
        <v>0</v>
      </c>
      <c r="R18" s="1079">
        <v>127126.13</v>
      </c>
      <c r="S18" s="1079">
        <v>0</v>
      </c>
      <c r="T18" s="1079">
        <v>0</v>
      </c>
      <c r="U18" s="1079">
        <v>0</v>
      </c>
      <c r="V18" s="1079">
        <v>67229497.030000001</v>
      </c>
      <c r="W18" s="1079">
        <v>59522.58</v>
      </c>
      <c r="X18" s="1080">
        <v>67169974.450000003</v>
      </c>
      <c r="Y18" s="1081"/>
      <c r="Z18" s="1081"/>
    </row>
    <row r="19" spans="1:26" ht="20.100000000000001" customHeight="1">
      <c r="A19" s="288" t="s">
        <v>35</v>
      </c>
      <c r="B19" s="1079">
        <v>0</v>
      </c>
      <c r="C19" s="1079">
        <v>146270.65</v>
      </c>
      <c r="D19" s="1079">
        <v>0</v>
      </c>
      <c r="E19" s="1079">
        <v>131786.32</v>
      </c>
      <c r="F19" s="1079">
        <v>0</v>
      </c>
      <c r="G19" s="1079">
        <v>2714562.38</v>
      </c>
      <c r="H19" s="1079">
        <v>0</v>
      </c>
      <c r="I19" s="1079">
        <v>14.85</v>
      </c>
      <c r="J19" s="1079">
        <v>0</v>
      </c>
      <c r="K19" s="1079">
        <v>0</v>
      </c>
      <c r="L19" s="1079">
        <v>0</v>
      </c>
      <c r="M19" s="1079">
        <v>0</v>
      </c>
      <c r="N19" s="1079">
        <v>0</v>
      </c>
      <c r="O19" s="1079">
        <v>0</v>
      </c>
      <c r="P19" s="1079">
        <v>0</v>
      </c>
      <c r="Q19" s="1079">
        <v>0</v>
      </c>
      <c r="R19" s="1079">
        <v>0</v>
      </c>
      <c r="S19" s="1079">
        <v>0</v>
      </c>
      <c r="T19" s="1079">
        <v>0</v>
      </c>
      <c r="U19" s="1079">
        <v>0</v>
      </c>
      <c r="V19" s="1079">
        <v>2992634.1999999997</v>
      </c>
      <c r="W19" s="1079">
        <v>0</v>
      </c>
      <c r="X19" s="1080">
        <v>2992634.1999999997</v>
      </c>
      <c r="Y19" s="1081"/>
      <c r="Z19" s="1081"/>
    </row>
    <row r="20" spans="1:26" ht="20.100000000000001" customHeight="1">
      <c r="A20" s="288" t="s">
        <v>36</v>
      </c>
      <c r="B20" s="1079">
        <v>0</v>
      </c>
      <c r="C20" s="1079">
        <v>255737.17</v>
      </c>
      <c r="D20" s="1079">
        <v>0</v>
      </c>
      <c r="E20" s="1079">
        <v>3606024.39</v>
      </c>
      <c r="F20" s="1079">
        <v>697975.86</v>
      </c>
      <c r="G20" s="1079">
        <v>32491738</v>
      </c>
      <c r="H20" s="1079">
        <v>0</v>
      </c>
      <c r="I20" s="1079">
        <v>10002395.98</v>
      </c>
      <c r="J20" s="1079">
        <v>450080.48</v>
      </c>
      <c r="K20" s="1079">
        <v>389478.36</v>
      </c>
      <c r="L20" s="1079">
        <v>9050751.4199999999</v>
      </c>
      <c r="M20" s="1079">
        <v>0</v>
      </c>
      <c r="N20" s="1079">
        <v>0</v>
      </c>
      <c r="O20" s="1079">
        <v>0</v>
      </c>
      <c r="P20" s="1079">
        <v>0</v>
      </c>
      <c r="Q20" s="1079">
        <v>0</v>
      </c>
      <c r="R20" s="1079">
        <v>646010.1</v>
      </c>
      <c r="S20" s="1079">
        <v>0</v>
      </c>
      <c r="T20" s="1079">
        <v>0</v>
      </c>
      <c r="U20" s="1079">
        <v>0</v>
      </c>
      <c r="V20" s="1079">
        <v>57590191.760000005</v>
      </c>
      <c r="W20" s="1079">
        <v>0</v>
      </c>
      <c r="X20" s="1080">
        <v>57590191.760000005</v>
      </c>
      <c r="Y20" s="1081"/>
      <c r="Z20" s="1081"/>
    </row>
    <row r="21" spans="1:26" ht="20.100000000000001" customHeight="1">
      <c r="A21" s="288" t="s">
        <v>37</v>
      </c>
      <c r="B21" s="1079">
        <v>0</v>
      </c>
      <c r="C21" s="1079">
        <v>42879.76</v>
      </c>
      <c r="D21" s="1079">
        <v>0</v>
      </c>
      <c r="E21" s="1079">
        <v>182864.95</v>
      </c>
      <c r="F21" s="1079">
        <v>0</v>
      </c>
      <c r="G21" s="1079">
        <v>12453167.09</v>
      </c>
      <c r="H21" s="1079">
        <v>0</v>
      </c>
      <c r="I21" s="1079">
        <v>24019.980000000003</v>
      </c>
      <c r="J21" s="1079">
        <v>229706.33000000002</v>
      </c>
      <c r="K21" s="1079">
        <v>0</v>
      </c>
      <c r="L21" s="1079">
        <v>5195.99</v>
      </c>
      <c r="M21" s="1079">
        <v>0</v>
      </c>
      <c r="N21" s="1079">
        <v>0</v>
      </c>
      <c r="O21" s="1079">
        <v>0</v>
      </c>
      <c r="P21" s="1079">
        <v>0</v>
      </c>
      <c r="Q21" s="1079">
        <v>0</v>
      </c>
      <c r="R21" s="1079">
        <v>0</v>
      </c>
      <c r="S21" s="1079">
        <v>0</v>
      </c>
      <c r="T21" s="1079">
        <v>0</v>
      </c>
      <c r="U21" s="1079">
        <v>0</v>
      </c>
      <c r="V21" s="1079">
        <v>12937834.100000001</v>
      </c>
      <c r="W21" s="1079">
        <v>253221.69</v>
      </c>
      <c r="X21" s="1080">
        <v>12684612.410000002</v>
      </c>
      <c r="Y21" s="1081"/>
      <c r="Z21" s="1081"/>
    </row>
    <row r="22" spans="1:26" ht="20.100000000000001" customHeight="1">
      <c r="A22" s="288" t="s">
        <v>38</v>
      </c>
      <c r="B22" s="1079">
        <v>0</v>
      </c>
      <c r="C22" s="1079">
        <v>51967.450000000004</v>
      </c>
      <c r="D22" s="1079">
        <v>0</v>
      </c>
      <c r="E22" s="1079">
        <v>344956.63000000006</v>
      </c>
      <c r="F22" s="1079">
        <v>9827.65</v>
      </c>
      <c r="G22" s="1079">
        <v>1770895.87</v>
      </c>
      <c r="H22" s="1079">
        <v>0</v>
      </c>
      <c r="I22" s="1079">
        <v>669286.59000000008</v>
      </c>
      <c r="J22" s="1079">
        <v>58432.25</v>
      </c>
      <c r="K22" s="1079">
        <v>3928.87</v>
      </c>
      <c r="L22" s="1079">
        <v>1773106.8800000001</v>
      </c>
      <c r="M22" s="1079">
        <v>0</v>
      </c>
      <c r="N22" s="1079">
        <v>0</v>
      </c>
      <c r="O22" s="1079">
        <v>0</v>
      </c>
      <c r="P22" s="1079">
        <v>0</v>
      </c>
      <c r="Q22" s="1079">
        <v>0</v>
      </c>
      <c r="R22" s="1079">
        <v>0</v>
      </c>
      <c r="S22" s="1079">
        <v>0</v>
      </c>
      <c r="T22" s="1079">
        <v>0</v>
      </c>
      <c r="U22" s="1079">
        <v>0</v>
      </c>
      <c r="V22" s="1079">
        <v>4682402.1900000004</v>
      </c>
      <c r="W22" s="1079">
        <v>0</v>
      </c>
      <c r="X22" s="1080">
        <v>4682402.1900000004</v>
      </c>
      <c r="Y22" s="1081"/>
      <c r="Z22" s="1081"/>
    </row>
    <row r="23" spans="1:26" ht="20.100000000000001" customHeight="1">
      <c r="A23" s="288" t="s">
        <v>96</v>
      </c>
      <c r="B23" s="1079">
        <v>0</v>
      </c>
      <c r="C23" s="1079">
        <v>31528.850000000002</v>
      </c>
      <c r="D23" s="1079">
        <v>0</v>
      </c>
      <c r="E23" s="1079">
        <v>47.29</v>
      </c>
      <c r="F23" s="1079">
        <v>0</v>
      </c>
      <c r="G23" s="1079">
        <v>3582769.14</v>
      </c>
      <c r="H23" s="1079">
        <v>0</v>
      </c>
      <c r="I23" s="1079">
        <v>65660.53</v>
      </c>
      <c r="J23" s="1079">
        <v>28678.23</v>
      </c>
      <c r="K23" s="1079">
        <v>0</v>
      </c>
      <c r="L23" s="1079">
        <v>0</v>
      </c>
      <c r="M23" s="1079">
        <v>0</v>
      </c>
      <c r="N23" s="1079">
        <v>0</v>
      </c>
      <c r="O23" s="1079">
        <v>0</v>
      </c>
      <c r="P23" s="1079">
        <v>0</v>
      </c>
      <c r="Q23" s="1079">
        <v>0</v>
      </c>
      <c r="R23" s="1079">
        <v>65075.21</v>
      </c>
      <c r="S23" s="1079">
        <v>0</v>
      </c>
      <c r="T23" s="1079">
        <v>0</v>
      </c>
      <c r="U23" s="1079">
        <v>0</v>
      </c>
      <c r="V23" s="1079">
        <v>3773759.25</v>
      </c>
      <c r="W23" s="1079">
        <v>0</v>
      </c>
      <c r="X23" s="1080">
        <v>3773759.25</v>
      </c>
      <c r="Y23" s="1081"/>
      <c r="Z23" s="1081"/>
    </row>
    <row r="24" spans="1:26" ht="20.100000000000001" customHeight="1">
      <c r="A24" s="288" t="s">
        <v>40</v>
      </c>
      <c r="B24" s="1079">
        <v>0</v>
      </c>
      <c r="C24" s="1079">
        <v>221438.23</v>
      </c>
      <c r="D24" s="1079">
        <v>0</v>
      </c>
      <c r="E24" s="1079">
        <v>48940.950000000004</v>
      </c>
      <c r="F24" s="1079">
        <v>0</v>
      </c>
      <c r="G24" s="1079">
        <v>8384563.7699999996</v>
      </c>
      <c r="H24" s="1079">
        <v>0</v>
      </c>
      <c r="I24" s="1079">
        <v>0</v>
      </c>
      <c r="J24" s="1079">
        <v>0</v>
      </c>
      <c r="K24" s="1079">
        <v>0</v>
      </c>
      <c r="L24" s="1079">
        <v>67307.180000000008</v>
      </c>
      <c r="M24" s="1079">
        <v>0</v>
      </c>
      <c r="N24" s="1079">
        <v>14628.41</v>
      </c>
      <c r="O24" s="1079">
        <v>0</v>
      </c>
      <c r="P24" s="1079">
        <v>0</v>
      </c>
      <c r="Q24" s="1079">
        <v>0</v>
      </c>
      <c r="R24" s="1079">
        <v>0</v>
      </c>
      <c r="S24" s="1079">
        <v>0</v>
      </c>
      <c r="T24" s="1079">
        <v>0</v>
      </c>
      <c r="U24" s="1079">
        <v>0</v>
      </c>
      <c r="V24" s="1079">
        <v>8736878.5399999991</v>
      </c>
      <c r="W24" s="1079">
        <v>0</v>
      </c>
      <c r="X24" s="1080">
        <v>8736878.5399999991</v>
      </c>
      <c r="Y24" s="1081"/>
      <c r="Z24" s="1081"/>
    </row>
    <row r="25" spans="1:26" ht="20.100000000000001" customHeight="1">
      <c r="A25" s="288" t="s">
        <v>41</v>
      </c>
      <c r="B25" s="1079">
        <v>0</v>
      </c>
      <c r="C25" s="1079">
        <v>22568.78</v>
      </c>
      <c r="D25" s="1079">
        <v>0</v>
      </c>
      <c r="E25" s="1079">
        <v>0</v>
      </c>
      <c r="F25" s="1079">
        <v>0</v>
      </c>
      <c r="G25" s="1079">
        <v>1580086.32</v>
      </c>
      <c r="H25" s="1079">
        <v>0</v>
      </c>
      <c r="I25" s="1079">
        <v>65157.86</v>
      </c>
      <c r="J25" s="1079">
        <v>7531.66</v>
      </c>
      <c r="K25" s="1079">
        <v>0</v>
      </c>
      <c r="L25" s="1079">
        <v>25989.63</v>
      </c>
      <c r="M25" s="1079">
        <v>0</v>
      </c>
      <c r="N25" s="1079">
        <v>0</v>
      </c>
      <c r="O25" s="1079">
        <v>0</v>
      </c>
      <c r="P25" s="1079">
        <v>0</v>
      </c>
      <c r="Q25" s="1079">
        <v>0</v>
      </c>
      <c r="R25" s="1079">
        <v>0</v>
      </c>
      <c r="S25" s="1079">
        <v>0</v>
      </c>
      <c r="T25" s="1079">
        <v>0</v>
      </c>
      <c r="U25" s="1079">
        <v>0</v>
      </c>
      <c r="V25" s="1079">
        <v>1701334.25</v>
      </c>
      <c r="W25" s="1079">
        <v>6647.5</v>
      </c>
      <c r="X25" s="1080">
        <v>1694686.75</v>
      </c>
      <c r="Y25" s="1081"/>
      <c r="Z25" s="1081"/>
    </row>
    <row r="26" spans="1:26" ht="20.100000000000001" customHeight="1">
      <c r="A26" s="856" t="s">
        <v>42</v>
      </c>
      <c r="B26" s="1079">
        <v>0</v>
      </c>
      <c r="C26" s="1079">
        <v>1838.8700000000001</v>
      </c>
      <c r="D26" s="1079">
        <v>0</v>
      </c>
      <c r="E26" s="1079">
        <v>0</v>
      </c>
      <c r="F26" s="1079">
        <v>0</v>
      </c>
      <c r="G26" s="1079">
        <v>713349.90999999992</v>
      </c>
      <c r="H26" s="1079">
        <v>0</v>
      </c>
      <c r="I26" s="1079">
        <v>9147.02</v>
      </c>
      <c r="J26" s="1079">
        <v>16228.01</v>
      </c>
      <c r="K26" s="1079">
        <v>0</v>
      </c>
      <c r="L26" s="1079">
        <v>279.24</v>
      </c>
      <c r="M26" s="1079">
        <v>0</v>
      </c>
      <c r="N26" s="1079">
        <v>0</v>
      </c>
      <c r="O26" s="1079">
        <v>0</v>
      </c>
      <c r="P26" s="1079">
        <v>0</v>
      </c>
      <c r="Q26" s="1079">
        <v>0</v>
      </c>
      <c r="R26" s="1079">
        <v>0</v>
      </c>
      <c r="S26" s="1079">
        <v>0</v>
      </c>
      <c r="T26" s="1079">
        <v>0</v>
      </c>
      <c r="U26" s="1079">
        <v>0</v>
      </c>
      <c r="V26" s="1079">
        <v>740843.04999999993</v>
      </c>
      <c r="W26" s="1079">
        <v>0</v>
      </c>
      <c r="X26" s="1080">
        <v>740843.04999999993</v>
      </c>
      <c r="Y26" s="1081"/>
      <c r="Z26" s="1081"/>
    </row>
    <row r="27" spans="1:26" ht="20.100000000000001" customHeight="1">
      <c r="A27" s="288" t="s">
        <v>43</v>
      </c>
      <c r="B27" s="1079">
        <v>0</v>
      </c>
      <c r="C27" s="1079">
        <v>48585.68</v>
      </c>
      <c r="D27" s="1079">
        <v>0</v>
      </c>
      <c r="E27" s="1079">
        <v>149078.33000000002</v>
      </c>
      <c r="F27" s="1079">
        <v>0</v>
      </c>
      <c r="G27" s="1079">
        <v>1050790.1499999999</v>
      </c>
      <c r="H27" s="1079">
        <v>0</v>
      </c>
      <c r="I27" s="1079">
        <v>0</v>
      </c>
      <c r="J27" s="1079">
        <v>9066.0400000000009</v>
      </c>
      <c r="K27" s="1079">
        <v>0</v>
      </c>
      <c r="L27" s="1079">
        <v>0</v>
      </c>
      <c r="M27" s="1079">
        <v>0</v>
      </c>
      <c r="N27" s="1079">
        <v>0</v>
      </c>
      <c r="O27" s="1079">
        <v>0</v>
      </c>
      <c r="P27" s="1079">
        <v>0</v>
      </c>
      <c r="Q27" s="1079">
        <v>0</v>
      </c>
      <c r="R27" s="1079">
        <v>0</v>
      </c>
      <c r="S27" s="1079">
        <v>0</v>
      </c>
      <c r="T27" s="1079">
        <v>0</v>
      </c>
      <c r="U27" s="1079">
        <v>0</v>
      </c>
      <c r="V27" s="1079">
        <v>1257520.2</v>
      </c>
      <c r="W27" s="1079">
        <v>0</v>
      </c>
      <c r="X27" s="1080">
        <v>1257520.2</v>
      </c>
      <c r="Y27" s="1081"/>
      <c r="Z27" s="1081"/>
    </row>
    <row r="28" spans="1:26" ht="20.100000000000001" customHeight="1">
      <c r="A28" s="288" t="s">
        <v>44</v>
      </c>
      <c r="B28" s="1079">
        <v>0</v>
      </c>
      <c r="C28" s="1079">
        <v>49634.64</v>
      </c>
      <c r="D28" s="1079">
        <v>0</v>
      </c>
      <c r="E28" s="1079">
        <v>191651.03</v>
      </c>
      <c r="F28" s="1079">
        <v>0</v>
      </c>
      <c r="G28" s="1079">
        <v>134398.32</v>
      </c>
      <c r="H28" s="1079">
        <v>0</v>
      </c>
      <c r="I28" s="1079">
        <v>0</v>
      </c>
      <c r="J28" s="1079">
        <v>5819.62</v>
      </c>
      <c r="K28" s="1079">
        <v>0</v>
      </c>
      <c r="L28" s="1079">
        <v>0</v>
      </c>
      <c r="M28" s="1079">
        <v>0</v>
      </c>
      <c r="N28" s="1079">
        <v>0</v>
      </c>
      <c r="O28" s="1079">
        <v>0</v>
      </c>
      <c r="P28" s="1079">
        <v>0</v>
      </c>
      <c r="Q28" s="1079">
        <v>0</v>
      </c>
      <c r="R28" s="1079">
        <v>0</v>
      </c>
      <c r="S28" s="1079">
        <v>0</v>
      </c>
      <c r="T28" s="1079">
        <v>0</v>
      </c>
      <c r="U28" s="1079">
        <v>0</v>
      </c>
      <c r="V28" s="1079">
        <v>381503.61</v>
      </c>
      <c r="W28" s="1079">
        <v>0</v>
      </c>
      <c r="X28" s="1080">
        <v>381503.61</v>
      </c>
      <c r="Y28" s="1081"/>
      <c r="Z28" s="1081"/>
    </row>
    <row r="29" spans="1:26" ht="20.100000000000001" customHeight="1">
      <c r="A29" s="288" t="s">
        <v>762</v>
      </c>
      <c r="B29" s="1079">
        <v>0</v>
      </c>
      <c r="C29" s="1079">
        <v>45128.22</v>
      </c>
      <c r="D29" s="1079">
        <v>0</v>
      </c>
      <c r="E29" s="1079">
        <v>48114.36</v>
      </c>
      <c r="F29" s="1079">
        <v>0</v>
      </c>
      <c r="G29" s="1079">
        <v>887750.41999999993</v>
      </c>
      <c r="H29" s="1079">
        <v>0</v>
      </c>
      <c r="I29" s="1079">
        <v>0</v>
      </c>
      <c r="J29" s="1079">
        <v>4146.84</v>
      </c>
      <c r="K29" s="1079">
        <v>0</v>
      </c>
      <c r="L29" s="1079">
        <v>0</v>
      </c>
      <c r="M29" s="1079">
        <v>0</v>
      </c>
      <c r="N29" s="1079">
        <v>0</v>
      </c>
      <c r="O29" s="1079">
        <v>0</v>
      </c>
      <c r="P29" s="1079">
        <v>0</v>
      </c>
      <c r="Q29" s="1079">
        <v>0</v>
      </c>
      <c r="R29" s="1079">
        <v>0</v>
      </c>
      <c r="S29" s="1079">
        <v>0</v>
      </c>
      <c r="T29" s="1079">
        <v>0</v>
      </c>
      <c r="U29" s="1079">
        <v>0</v>
      </c>
      <c r="V29" s="1079">
        <v>985139.83999999985</v>
      </c>
      <c r="W29" s="1079">
        <v>0</v>
      </c>
      <c r="X29" s="1080">
        <v>985139.83999999985</v>
      </c>
      <c r="Y29" s="1081"/>
      <c r="Z29" s="1081"/>
    </row>
    <row r="30" spans="1:26" ht="29.25" customHeight="1" thickBot="1">
      <c r="A30" s="857" t="s">
        <v>763</v>
      </c>
      <c r="B30" s="1082">
        <v>0</v>
      </c>
      <c r="C30" s="1082">
        <v>4802301.6499999994</v>
      </c>
      <c r="D30" s="1082">
        <v>0</v>
      </c>
      <c r="E30" s="1082">
        <v>23470423.609999996</v>
      </c>
      <c r="F30" s="1082">
        <v>4215259.2600000007</v>
      </c>
      <c r="G30" s="1082">
        <v>285521318.90999997</v>
      </c>
      <c r="H30" s="1082">
        <v>0</v>
      </c>
      <c r="I30" s="1082">
        <v>49090705.270000011</v>
      </c>
      <c r="J30" s="1082">
        <v>4577436.53</v>
      </c>
      <c r="K30" s="1082">
        <v>3005407.98</v>
      </c>
      <c r="L30" s="1082">
        <v>34965222.710000001</v>
      </c>
      <c r="M30" s="1082">
        <v>0</v>
      </c>
      <c r="N30" s="1082">
        <v>14628.41</v>
      </c>
      <c r="O30" s="1082">
        <v>0</v>
      </c>
      <c r="P30" s="1082">
        <v>0</v>
      </c>
      <c r="Q30" s="1082">
        <v>99270.58</v>
      </c>
      <c r="R30" s="1082">
        <v>896620.46</v>
      </c>
      <c r="S30" s="1082">
        <v>19345.48</v>
      </c>
      <c r="T30" s="1082">
        <v>0</v>
      </c>
      <c r="U30" s="1082">
        <v>0</v>
      </c>
      <c r="V30" s="1082">
        <v>410677940.85000002</v>
      </c>
      <c r="W30" s="1082">
        <v>1693097.58</v>
      </c>
      <c r="X30" s="1082">
        <v>408984843.27000004</v>
      </c>
      <c r="Y30" s="1081"/>
      <c r="Z30" s="1081"/>
    </row>
    <row r="31" spans="1:26" ht="15" customHeight="1">
      <c r="A31" s="861" t="s">
        <v>1032</v>
      </c>
      <c r="B31" s="1083"/>
      <c r="C31" s="1083"/>
      <c r="D31" s="1083"/>
      <c r="E31" s="1083"/>
      <c r="F31" s="1083"/>
      <c r="G31" s="1083"/>
      <c r="H31" s="1083"/>
      <c r="I31" s="1083"/>
      <c r="J31" s="1083"/>
      <c r="K31" s="1083"/>
      <c r="L31" s="1083"/>
      <c r="M31" s="1083"/>
      <c r="N31" s="1083"/>
      <c r="O31" s="1083"/>
      <c r="P31" s="1083"/>
      <c r="Q31" s="1083"/>
      <c r="R31" s="1083"/>
      <c r="S31" s="1083"/>
      <c r="T31" s="1083"/>
      <c r="U31" s="1083"/>
      <c r="V31" s="1083"/>
      <c r="W31" s="1083"/>
      <c r="X31" s="1083"/>
      <c r="Y31" s="1081"/>
      <c r="Z31" s="1081"/>
    </row>
    <row r="32" spans="1:26" ht="15" customHeight="1">
      <c r="A32" s="24" t="s">
        <v>1033</v>
      </c>
      <c r="B32" s="18"/>
      <c r="C32" s="18"/>
      <c r="D32" s="18"/>
      <c r="E32" s="18"/>
      <c r="F32" s="18"/>
      <c r="G32" s="18"/>
      <c r="H32" s="18"/>
      <c r="I32" s="18"/>
      <c r="J32" s="18"/>
      <c r="K32" s="18"/>
      <c r="L32" s="18"/>
      <c r="M32" s="18"/>
      <c r="N32" s="18"/>
      <c r="O32" s="18"/>
      <c r="P32" s="18"/>
      <c r="Q32" s="18"/>
      <c r="R32" s="18"/>
      <c r="S32" s="18"/>
      <c r="T32" s="18"/>
      <c r="U32" s="18"/>
      <c r="V32" s="18"/>
      <c r="W32" s="18"/>
      <c r="X32" s="18"/>
      <c r="Y32" s="1081"/>
      <c r="Z32" s="1081"/>
    </row>
    <row r="33" spans="1:24" ht="13.8">
      <c r="A33" s="24" t="s">
        <v>1034</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1035</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7" t="s">
        <v>115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D4A59825-F220-4D2B-817E-D2D3E3491136}"/>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66B8-4633-458C-8BB4-AE6B26C0FE62}">
  <dimension ref="A1:M32"/>
  <sheetViews>
    <sheetView showGridLines="0" zoomScaleNormal="75" workbookViewId="0"/>
  </sheetViews>
  <sheetFormatPr baseColWidth="10" defaultRowHeight="13.2"/>
  <cols>
    <col min="1" max="1" width="45" style="7" customWidth="1"/>
    <col min="2" max="2" width="18.109375" style="7" customWidth="1"/>
    <col min="3" max="6" width="14.5546875" style="7" customWidth="1"/>
    <col min="7" max="7" width="13.44140625" style="7" customWidth="1"/>
    <col min="8" max="8" width="14.5546875" style="7" customWidth="1"/>
    <col min="9" max="10" width="12" style="7" bestFit="1" customWidth="1"/>
    <col min="11" max="256" width="11.5546875" style="7"/>
    <col min="257" max="257" width="45" style="7" customWidth="1"/>
    <col min="258" max="258" width="18.109375" style="7" customWidth="1"/>
    <col min="259" max="262" width="14.5546875" style="7" customWidth="1"/>
    <col min="263" max="263" width="13.44140625" style="7" customWidth="1"/>
    <col min="264" max="264" width="14.5546875" style="7" customWidth="1"/>
    <col min="265" max="266" width="12" style="7" bestFit="1" customWidth="1"/>
    <col min="267" max="512" width="11.5546875" style="7"/>
    <col min="513" max="513" width="45" style="7" customWidth="1"/>
    <col min="514" max="514" width="18.109375" style="7" customWidth="1"/>
    <col min="515" max="518" width="14.5546875" style="7" customWidth="1"/>
    <col min="519" max="519" width="13.44140625" style="7" customWidth="1"/>
    <col min="520" max="520" width="14.5546875" style="7" customWidth="1"/>
    <col min="521" max="522" width="12" style="7" bestFit="1" customWidth="1"/>
    <col min="523" max="768" width="11.5546875" style="7"/>
    <col min="769" max="769" width="45" style="7" customWidth="1"/>
    <col min="770" max="770" width="18.109375" style="7" customWidth="1"/>
    <col min="771" max="774" width="14.5546875" style="7" customWidth="1"/>
    <col min="775" max="775" width="13.44140625" style="7" customWidth="1"/>
    <col min="776" max="776" width="14.5546875" style="7" customWidth="1"/>
    <col min="777" max="778" width="12" style="7" bestFit="1" customWidth="1"/>
    <col min="779" max="1024" width="11.5546875" style="7"/>
    <col min="1025" max="1025" width="45" style="7" customWidth="1"/>
    <col min="1026" max="1026" width="18.109375" style="7" customWidth="1"/>
    <col min="1027" max="1030" width="14.5546875" style="7" customWidth="1"/>
    <col min="1031" max="1031" width="13.44140625" style="7" customWidth="1"/>
    <col min="1032" max="1032" width="14.5546875" style="7" customWidth="1"/>
    <col min="1033" max="1034" width="12" style="7" bestFit="1" customWidth="1"/>
    <col min="1035" max="1280" width="11.5546875" style="7"/>
    <col min="1281" max="1281" width="45" style="7" customWidth="1"/>
    <col min="1282" max="1282" width="18.109375" style="7" customWidth="1"/>
    <col min="1283" max="1286" width="14.5546875" style="7" customWidth="1"/>
    <col min="1287" max="1287" width="13.44140625" style="7" customWidth="1"/>
    <col min="1288" max="1288" width="14.5546875" style="7" customWidth="1"/>
    <col min="1289" max="1290" width="12" style="7" bestFit="1" customWidth="1"/>
    <col min="1291" max="1536" width="11.5546875" style="7"/>
    <col min="1537" max="1537" width="45" style="7" customWidth="1"/>
    <col min="1538" max="1538" width="18.109375" style="7" customWidth="1"/>
    <col min="1539" max="1542" width="14.5546875" style="7" customWidth="1"/>
    <col min="1543" max="1543" width="13.44140625" style="7" customWidth="1"/>
    <col min="1544" max="1544" width="14.5546875" style="7" customWidth="1"/>
    <col min="1545" max="1546" width="12" style="7" bestFit="1" customWidth="1"/>
    <col min="1547" max="1792" width="11.5546875" style="7"/>
    <col min="1793" max="1793" width="45" style="7" customWidth="1"/>
    <col min="1794" max="1794" width="18.109375" style="7" customWidth="1"/>
    <col min="1795" max="1798" width="14.5546875" style="7" customWidth="1"/>
    <col min="1799" max="1799" width="13.44140625" style="7" customWidth="1"/>
    <col min="1800" max="1800" width="14.5546875" style="7" customWidth="1"/>
    <col min="1801" max="1802" width="12" style="7" bestFit="1" customWidth="1"/>
    <col min="1803" max="2048" width="11.5546875" style="7"/>
    <col min="2049" max="2049" width="45" style="7" customWidth="1"/>
    <col min="2050" max="2050" width="18.109375" style="7" customWidth="1"/>
    <col min="2051" max="2054" width="14.5546875" style="7" customWidth="1"/>
    <col min="2055" max="2055" width="13.44140625" style="7" customWidth="1"/>
    <col min="2056" max="2056" width="14.5546875" style="7" customWidth="1"/>
    <col min="2057" max="2058" width="12" style="7" bestFit="1" customWidth="1"/>
    <col min="2059" max="2304" width="11.5546875" style="7"/>
    <col min="2305" max="2305" width="45" style="7" customWidth="1"/>
    <col min="2306" max="2306" width="18.109375" style="7" customWidth="1"/>
    <col min="2307" max="2310" width="14.5546875" style="7" customWidth="1"/>
    <col min="2311" max="2311" width="13.44140625" style="7" customWidth="1"/>
    <col min="2312" max="2312" width="14.5546875" style="7" customWidth="1"/>
    <col min="2313" max="2314" width="12" style="7" bestFit="1" customWidth="1"/>
    <col min="2315" max="2560" width="11.5546875" style="7"/>
    <col min="2561" max="2561" width="45" style="7" customWidth="1"/>
    <col min="2562" max="2562" width="18.109375" style="7" customWidth="1"/>
    <col min="2563" max="2566" width="14.5546875" style="7" customWidth="1"/>
    <col min="2567" max="2567" width="13.44140625" style="7" customWidth="1"/>
    <col min="2568" max="2568" width="14.5546875" style="7" customWidth="1"/>
    <col min="2569" max="2570" width="12" style="7" bestFit="1" customWidth="1"/>
    <col min="2571" max="2816" width="11.5546875" style="7"/>
    <col min="2817" max="2817" width="45" style="7" customWidth="1"/>
    <col min="2818" max="2818" width="18.109375" style="7" customWidth="1"/>
    <col min="2819" max="2822" width="14.5546875" style="7" customWidth="1"/>
    <col min="2823" max="2823" width="13.44140625" style="7" customWidth="1"/>
    <col min="2824" max="2824" width="14.5546875" style="7" customWidth="1"/>
    <col min="2825" max="2826" width="12" style="7" bestFit="1" customWidth="1"/>
    <col min="2827" max="3072" width="11.5546875" style="7"/>
    <col min="3073" max="3073" width="45" style="7" customWidth="1"/>
    <col min="3074" max="3074" width="18.109375" style="7" customWidth="1"/>
    <col min="3075" max="3078" width="14.5546875" style="7" customWidth="1"/>
    <col min="3079" max="3079" width="13.44140625" style="7" customWidth="1"/>
    <col min="3080" max="3080" width="14.5546875" style="7" customWidth="1"/>
    <col min="3081" max="3082" width="12" style="7" bestFit="1" customWidth="1"/>
    <col min="3083" max="3328" width="11.5546875" style="7"/>
    <col min="3329" max="3329" width="45" style="7" customWidth="1"/>
    <col min="3330" max="3330" width="18.109375" style="7" customWidth="1"/>
    <col min="3331" max="3334" width="14.5546875" style="7" customWidth="1"/>
    <col min="3335" max="3335" width="13.44140625" style="7" customWidth="1"/>
    <col min="3336" max="3336" width="14.5546875" style="7" customWidth="1"/>
    <col min="3337" max="3338" width="12" style="7" bestFit="1" customWidth="1"/>
    <col min="3339" max="3584" width="11.5546875" style="7"/>
    <col min="3585" max="3585" width="45" style="7" customWidth="1"/>
    <col min="3586" max="3586" width="18.109375" style="7" customWidth="1"/>
    <col min="3587" max="3590" width="14.5546875" style="7" customWidth="1"/>
    <col min="3591" max="3591" width="13.44140625" style="7" customWidth="1"/>
    <col min="3592" max="3592" width="14.5546875" style="7" customWidth="1"/>
    <col min="3593" max="3594" width="12" style="7" bestFit="1" customWidth="1"/>
    <col min="3595" max="3840" width="11.5546875" style="7"/>
    <col min="3841" max="3841" width="45" style="7" customWidth="1"/>
    <col min="3842" max="3842" width="18.109375" style="7" customWidth="1"/>
    <col min="3843" max="3846" width="14.5546875" style="7" customWidth="1"/>
    <col min="3847" max="3847" width="13.44140625" style="7" customWidth="1"/>
    <col min="3848" max="3848" width="14.5546875" style="7" customWidth="1"/>
    <col min="3849" max="3850" width="12" style="7" bestFit="1" customWidth="1"/>
    <col min="3851" max="4096" width="11.5546875" style="7"/>
    <col min="4097" max="4097" width="45" style="7" customWidth="1"/>
    <col min="4098" max="4098" width="18.109375" style="7" customWidth="1"/>
    <col min="4099" max="4102" width="14.5546875" style="7" customWidth="1"/>
    <col min="4103" max="4103" width="13.44140625" style="7" customWidth="1"/>
    <col min="4104" max="4104" width="14.5546875" style="7" customWidth="1"/>
    <col min="4105" max="4106" width="12" style="7" bestFit="1" customWidth="1"/>
    <col min="4107" max="4352" width="11.5546875" style="7"/>
    <col min="4353" max="4353" width="45" style="7" customWidth="1"/>
    <col min="4354" max="4354" width="18.109375" style="7" customWidth="1"/>
    <col min="4355" max="4358" width="14.5546875" style="7" customWidth="1"/>
    <col min="4359" max="4359" width="13.44140625" style="7" customWidth="1"/>
    <col min="4360" max="4360" width="14.5546875" style="7" customWidth="1"/>
    <col min="4361" max="4362" width="12" style="7" bestFit="1" customWidth="1"/>
    <col min="4363" max="4608" width="11.5546875" style="7"/>
    <col min="4609" max="4609" width="45" style="7" customWidth="1"/>
    <col min="4610" max="4610" width="18.109375" style="7" customWidth="1"/>
    <col min="4611" max="4614" width="14.5546875" style="7" customWidth="1"/>
    <col min="4615" max="4615" width="13.44140625" style="7" customWidth="1"/>
    <col min="4616" max="4616" width="14.5546875" style="7" customWidth="1"/>
    <col min="4617" max="4618" width="12" style="7" bestFit="1" customWidth="1"/>
    <col min="4619" max="4864" width="11.5546875" style="7"/>
    <col min="4865" max="4865" width="45" style="7" customWidth="1"/>
    <col min="4866" max="4866" width="18.109375" style="7" customWidth="1"/>
    <col min="4867" max="4870" width="14.5546875" style="7" customWidth="1"/>
    <col min="4871" max="4871" width="13.44140625" style="7" customWidth="1"/>
    <col min="4872" max="4872" width="14.5546875" style="7" customWidth="1"/>
    <col min="4873" max="4874" width="12" style="7" bestFit="1" customWidth="1"/>
    <col min="4875" max="5120" width="11.5546875" style="7"/>
    <col min="5121" max="5121" width="45" style="7" customWidth="1"/>
    <col min="5122" max="5122" width="18.109375" style="7" customWidth="1"/>
    <col min="5123" max="5126" width="14.5546875" style="7" customWidth="1"/>
    <col min="5127" max="5127" width="13.44140625" style="7" customWidth="1"/>
    <col min="5128" max="5128" width="14.5546875" style="7" customWidth="1"/>
    <col min="5129" max="5130" width="12" style="7" bestFit="1" customWidth="1"/>
    <col min="5131" max="5376" width="11.5546875" style="7"/>
    <col min="5377" max="5377" width="45" style="7" customWidth="1"/>
    <col min="5378" max="5378" width="18.109375" style="7" customWidth="1"/>
    <col min="5379" max="5382" width="14.5546875" style="7" customWidth="1"/>
    <col min="5383" max="5383" width="13.44140625" style="7" customWidth="1"/>
    <col min="5384" max="5384" width="14.5546875" style="7" customWidth="1"/>
    <col min="5385" max="5386" width="12" style="7" bestFit="1" customWidth="1"/>
    <col min="5387" max="5632" width="11.5546875" style="7"/>
    <col min="5633" max="5633" width="45" style="7" customWidth="1"/>
    <col min="5634" max="5634" width="18.109375" style="7" customWidth="1"/>
    <col min="5635" max="5638" width="14.5546875" style="7" customWidth="1"/>
    <col min="5639" max="5639" width="13.44140625" style="7" customWidth="1"/>
    <col min="5640" max="5640" width="14.5546875" style="7" customWidth="1"/>
    <col min="5641" max="5642" width="12" style="7" bestFit="1" customWidth="1"/>
    <col min="5643" max="5888" width="11.5546875" style="7"/>
    <col min="5889" max="5889" width="45" style="7" customWidth="1"/>
    <col min="5890" max="5890" width="18.109375" style="7" customWidth="1"/>
    <col min="5891" max="5894" width="14.5546875" style="7" customWidth="1"/>
    <col min="5895" max="5895" width="13.44140625" style="7" customWidth="1"/>
    <col min="5896" max="5896" width="14.5546875" style="7" customWidth="1"/>
    <col min="5897" max="5898" width="12" style="7" bestFit="1" customWidth="1"/>
    <col min="5899" max="6144" width="11.5546875" style="7"/>
    <col min="6145" max="6145" width="45" style="7" customWidth="1"/>
    <col min="6146" max="6146" width="18.109375" style="7" customWidth="1"/>
    <col min="6147" max="6150" width="14.5546875" style="7" customWidth="1"/>
    <col min="6151" max="6151" width="13.44140625" style="7" customWidth="1"/>
    <col min="6152" max="6152" width="14.5546875" style="7" customWidth="1"/>
    <col min="6153" max="6154" width="12" style="7" bestFit="1" customWidth="1"/>
    <col min="6155" max="6400" width="11.5546875" style="7"/>
    <col min="6401" max="6401" width="45" style="7" customWidth="1"/>
    <col min="6402" max="6402" width="18.109375" style="7" customWidth="1"/>
    <col min="6403" max="6406" width="14.5546875" style="7" customWidth="1"/>
    <col min="6407" max="6407" width="13.44140625" style="7" customWidth="1"/>
    <col min="6408" max="6408" width="14.5546875" style="7" customWidth="1"/>
    <col min="6409" max="6410" width="12" style="7" bestFit="1" customWidth="1"/>
    <col min="6411" max="6656" width="11.5546875" style="7"/>
    <col min="6657" max="6657" width="45" style="7" customWidth="1"/>
    <col min="6658" max="6658" width="18.109375" style="7" customWidth="1"/>
    <col min="6659" max="6662" width="14.5546875" style="7" customWidth="1"/>
    <col min="6663" max="6663" width="13.44140625" style="7" customWidth="1"/>
    <col min="6664" max="6664" width="14.5546875" style="7" customWidth="1"/>
    <col min="6665" max="6666" width="12" style="7" bestFit="1" customWidth="1"/>
    <col min="6667" max="6912" width="11.5546875" style="7"/>
    <col min="6913" max="6913" width="45" style="7" customWidth="1"/>
    <col min="6914" max="6914" width="18.109375" style="7" customWidth="1"/>
    <col min="6915" max="6918" width="14.5546875" style="7" customWidth="1"/>
    <col min="6919" max="6919" width="13.44140625" style="7" customWidth="1"/>
    <col min="6920" max="6920" width="14.5546875" style="7" customWidth="1"/>
    <col min="6921" max="6922" width="12" style="7" bestFit="1" customWidth="1"/>
    <col min="6923" max="7168" width="11.5546875" style="7"/>
    <col min="7169" max="7169" width="45" style="7" customWidth="1"/>
    <col min="7170" max="7170" width="18.109375" style="7" customWidth="1"/>
    <col min="7171" max="7174" width="14.5546875" style="7" customWidth="1"/>
    <col min="7175" max="7175" width="13.44140625" style="7" customWidth="1"/>
    <col min="7176" max="7176" width="14.5546875" style="7" customWidth="1"/>
    <col min="7177" max="7178" width="12" style="7" bestFit="1" customWidth="1"/>
    <col min="7179" max="7424" width="11.5546875" style="7"/>
    <col min="7425" max="7425" width="45" style="7" customWidth="1"/>
    <col min="7426" max="7426" width="18.109375" style="7" customWidth="1"/>
    <col min="7427" max="7430" width="14.5546875" style="7" customWidth="1"/>
    <col min="7431" max="7431" width="13.44140625" style="7" customWidth="1"/>
    <col min="7432" max="7432" width="14.5546875" style="7" customWidth="1"/>
    <col min="7433" max="7434" width="12" style="7" bestFit="1" customWidth="1"/>
    <col min="7435" max="7680" width="11.5546875" style="7"/>
    <col min="7681" max="7681" width="45" style="7" customWidth="1"/>
    <col min="7682" max="7682" width="18.109375" style="7" customWidth="1"/>
    <col min="7683" max="7686" width="14.5546875" style="7" customWidth="1"/>
    <col min="7687" max="7687" width="13.44140625" style="7" customWidth="1"/>
    <col min="7688" max="7688" width="14.5546875" style="7" customWidth="1"/>
    <col min="7689" max="7690" width="12" style="7" bestFit="1" customWidth="1"/>
    <col min="7691" max="7936" width="11.5546875" style="7"/>
    <col min="7937" max="7937" width="45" style="7" customWidth="1"/>
    <col min="7938" max="7938" width="18.109375" style="7" customWidth="1"/>
    <col min="7939" max="7942" width="14.5546875" style="7" customWidth="1"/>
    <col min="7943" max="7943" width="13.44140625" style="7" customWidth="1"/>
    <col min="7944" max="7944" width="14.5546875" style="7" customWidth="1"/>
    <col min="7945" max="7946" width="12" style="7" bestFit="1" customWidth="1"/>
    <col min="7947" max="8192" width="11.5546875" style="7"/>
    <col min="8193" max="8193" width="45" style="7" customWidth="1"/>
    <col min="8194" max="8194" width="18.109375" style="7" customWidth="1"/>
    <col min="8195" max="8198" width="14.5546875" style="7" customWidth="1"/>
    <col min="8199" max="8199" width="13.44140625" style="7" customWidth="1"/>
    <col min="8200" max="8200" width="14.5546875" style="7" customWidth="1"/>
    <col min="8201" max="8202" width="12" style="7" bestFit="1" customWidth="1"/>
    <col min="8203" max="8448" width="11.5546875" style="7"/>
    <col min="8449" max="8449" width="45" style="7" customWidth="1"/>
    <col min="8450" max="8450" width="18.109375" style="7" customWidth="1"/>
    <col min="8451" max="8454" width="14.5546875" style="7" customWidth="1"/>
    <col min="8455" max="8455" width="13.44140625" style="7" customWidth="1"/>
    <col min="8456" max="8456" width="14.5546875" style="7" customWidth="1"/>
    <col min="8457" max="8458" width="12" style="7" bestFit="1" customWidth="1"/>
    <col min="8459" max="8704" width="11.5546875" style="7"/>
    <col min="8705" max="8705" width="45" style="7" customWidth="1"/>
    <col min="8706" max="8706" width="18.109375" style="7" customWidth="1"/>
    <col min="8707" max="8710" width="14.5546875" style="7" customWidth="1"/>
    <col min="8711" max="8711" width="13.44140625" style="7" customWidth="1"/>
    <col min="8712" max="8712" width="14.5546875" style="7" customWidth="1"/>
    <col min="8713" max="8714" width="12" style="7" bestFit="1" customWidth="1"/>
    <col min="8715" max="8960" width="11.5546875" style="7"/>
    <col min="8961" max="8961" width="45" style="7" customWidth="1"/>
    <col min="8962" max="8962" width="18.109375" style="7" customWidth="1"/>
    <col min="8963" max="8966" width="14.5546875" style="7" customWidth="1"/>
    <col min="8967" max="8967" width="13.44140625" style="7" customWidth="1"/>
    <col min="8968" max="8968" width="14.5546875" style="7" customWidth="1"/>
    <col min="8969" max="8970" width="12" style="7" bestFit="1" customWidth="1"/>
    <col min="8971" max="9216" width="11.5546875" style="7"/>
    <col min="9217" max="9217" width="45" style="7" customWidth="1"/>
    <col min="9218" max="9218" width="18.109375" style="7" customWidth="1"/>
    <col min="9219" max="9222" width="14.5546875" style="7" customWidth="1"/>
    <col min="9223" max="9223" width="13.44140625" style="7" customWidth="1"/>
    <col min="9224" max="9224" width="14.5546875" style="7" customWidth="1"/>
    <col min="9225" max="9226" width="12" style="7" bestFit="1" customWidth="1"/>
    <col min="9227" max="9472" width="11.5546875" style="7"/>
    <col min="9473" max="9473" width="45" style="7" customWidth="1"/>
    <col min="9474" max="9474" width="18.109375" style="7" customWidth="1"/>
    <col min="9475" max="9478" width="14.5546875" style="7" customWidth="1"/>
    <col min="9479" max="9479" width="13.44140625" style="7" customWidth="1"/>
    <col min="9480" max="9480" width="14.5546875" style="7" customWidth="1"/>
    <col min="9481" max="9482" width="12" style="7" bestFit="1" customWidth="1"/>
    <col min="9483" max="9728" width="11.5546875" style="7"/>
    <col min="9729" max="9729" width="45" style="7" customWidth="1"/>
    <col min="9730" max="9730" width="18.109375" style="7" customWidth="1"/>
    <col min="9731" max="9734" width="14.5546875" style="7" customWidth="1"/>
    <col min="9735" max="9735" width="13.44140625" style="7" customWidth="1"/>
    <col min="9736" max="9736" width="14.5546875" style="7" customWidth="1"/>
    <col min="9737" max="9738" width="12" style="7" bestFit="1" customWidth="1"/>
    <col min="9739" max="9984" width="11.5546875" style="7"/>
    <col min="9985" max="9985" width="45" style="7" customWidth="1"/>
    <col min="9986" max="9986" width="18.109375" style="7" customWidth="1"/>
    <col min="9987" max="9990" width="14.5546875" style="7" customWidth="1"/>
    <col min="9991" max="9991" width="13.44140625" style="7" customWidth="1"/>
    <col min="9992" max="9992" width="14.5546875" style="7" customWidth="1"/>
    <col min="9993" max="9994" width="12" style="7" bestFit="1" customWidth="1"/>
    <col min="9995" max="10240" width="11.5546875" style="7"/>
    <col min="10241" max="10241" width="45" style="7" customWidth="1"/>
    <col min="10242" max="10242" width="18.109375" style="7" customWidth="1"/>
    <col min="10243" max="10246" width="14.5546875" style="7" customWidth="1"/>
    <col min="10247" max="10247" width="13.44140625" style="7" customWidth="1"/>
    <col min="10248" max="10248" width="14.5546875" style="7" customWidth="1"/>
    <col min="10249" max="10250" width="12" style="7" bestFit="1" customWidth="1"/>
    <col min="10251" max="10496" width="11.5546875" style="7"/>
    <col min="10497" max="10497" width="45" style="7" customWidth="1"/>
    <col min="10498" max="10498" width="18.109375" style="7" customWidth="1"/>
    <col min="10499" max="10502" width="14.5546875" style="7" customWidth="1"/>
    <col min="10503" max="10503" width="13.44140625" style="7" customWidth="1"/>
    <col min="10504" max="10504" width="14.5546875" style="7" customWidth="1"/>
    <col min="10505" max="10506" width="12" style="7" bestFit="1" customWidth="1"/>
    <col min="10507" max="10752" width="11.5546875" style="7"/>
    <col min="10753" max="10753" width="45" style="7" customWidth="1"/>
    <col min="10754" max="10754" width="18.109375" style="7" customWidth="1"/>
    <col min="10755" max="10758" width="14.5546875" style="7" customWidth="1"/>
    <col min="10759" max="10759" width="13.44140625" style="7" customWidth="1"/>
    <col min="10760" max="10760" width="14.5546875" style="7" customWidth="1"/>
    <col min="10761" max="10762" width="12" style="7" bestFit="1" customWidth="1"/>
    <col min="10763" max="11008" width="11.5546875" style="7"/>
    <col min="11009" max="11009" width="45" style="7" customWidth="1"/>
    <col min="11010" max="11010" width="18.109375" style="7" customWidth="1"/>
    <col min="11011" max="11014" width="14.5546875" style="7" customWidth="1"/>
    <col min="11015" max="11015" width="13.44140625" style="7" customWidth="1"/>
    <col min="11016" max="11016" width="14.5546875" style="7" customWidth="1"/>
    <col min="11017" max="11018" width="12" style="7" bestFit="1" customWidth="1"/>
    <col min="11019" max="11264" width="11.5546875" style="7"/>
    <col min="11265" max="11265" width="45" style="7" customWidth="1"/>
    <col min="11266" max="11266" width="18.109375" style="7" customWidth="1"/>
    <col min="11267" max="11270" width="14.5546875" style="7" customWidth="1"/>
    <col min="11271" max="11271" width="13.44140625" style="7" customWidth="1"/>
    <col min="11272" max="11272" width="14.5546875" style="7" customWidth="1"/>
    <col min="11273" max="11274" width="12" style="7" bestFit="1" customWidth="1"/>
    <col min="11275" max="11520" width="11.5546875" style="7"/>
    <col min="11521" max="11521" width="45" style="7" customWidth="1"/>
    <col min="11522" max="11522" width="18.109375" style="7" customWidth="1"/>
    <col min="11523" max="11526" width="14.5546875" style="7" customWidth="1"/>
    <col min="11527" max="11527" width="13.44140625" style="7" customWidth="1"/>
    <col min="11528" max="11528" width="14.5546875" style="7" customWidth="1"/>
    <col min="11529" max="11530" width="12" style="7" bestFit="1" customWidth="1"/>
    <col min="11531" max="11776" width="11.5546875" style="7"/>
    <col min="11777" max="11777" width="45" style="7" customWidth="1"/>
    <col min="11778" max="11778" width="18.109375" style="7" customWidth="1"/>
    <col min="11779" max="11782" width="14.5546875" style="7" customWidth="1"/>
    <col min="11783" max="11783" width="13.44140625" style="7" customWidth="1"/>
    <col min="11784" max="11784" width="14.5546875" style="7" customWidth="1"/>
    <col min="11785" max="11786" width="12" style="7" bestFit="1" customWidth="1"/>
    <col min="11787" max="12032" width="11.5546875" style="7"/>
    <col min="12033" max="12033" width="45" style="7" customWidth="1"/>
    <col min="12034" max="12034" width="18.109375" style="7" customWidth="1"/>
    <col min="12035" max="12038" width="14.5546875" style="7" customWidth="1"/>
    <col min="12039" max="12039" width="13.44140625" style="7" customWidth="1"/>
    <col min="12040" max="12040" width="14.5546875" style="7" customWidth="1"/>
    <col min="12041" max="12042" width="12" style="7" bestFit="1" customWidth="1"/>
    <col min="12043" max="12288" width="11.5546875" style="7"/>
    <col min="12289" max="12289" width="45" style="7" customWidth="1"/>
    <col min="12290" max="12290" width="18.109375" style="7" customWidth="1"/>
    <col min="12291" max="12294" width="14.5546875" style="7" customWidth="1"/>
    <col min="12295" max="12295" width="13.44140625" style="7" customWidth="1"/>
    <col min="12296" max="12296" width="14.5546875" style="7" customWidth="1"/>
    <col min="12297" max="12298" width="12" style="7" bestFit="1" customWidth="1"/>
    <col min="12299" max="12544" width="11.5546875" style="7"/>
    <col min="12545" max="12545" width="45" style="7" customWidth="1"/>
    <col min="12546" max="12546" width="18.109375" style="7" customWidth="1"/>
    <col min="12547" max="12550" width="14.5546875" style="7" customWidth="1"/>
    <col min="12551" max="12551" width="13.44140625" style="7" customWidth="1"/>
    <col min="12552" max="12552" width="14.5546875" style="7" customWidth="1"/>
    <col min="12553" max="12554" width="12" style="7" bestFit="1" customWidth="1"/>
    <col min="12555" max="12800" width="11.5546875" style="7"/>
    <col min="12801" max="12801" width="45" style="7" customWidth="1"/>
    <col min="12802" max="12802" width="18.109375" style="7" customWidth="1"/>
    <col min="12803" max="12806" width="14.5546875" style="7" customWidth="1"/>
    <col min="12807" max="12807" width="13.44140625" style="7" customWidth="1"/>
    <col min="12808" max="12808" width="14.5546875" style="7" customWidth="1"/>
    <col min="12809" max="12810" width="12" style="7" bestFit="1" customWidth="1"/>
    <col min="12811" max="13056" width="11.5546875" style="7"/>
    <col min="13057" max="13057" width="45" style="7" customWidth="1"/>
    <col min="13058" max="13058" width="18.109375" style="7" customWidth="1"/>
    <col min="13059" max="13062" width="14.5546875" style="7" customWidth="1"/>
    <col min="13063" max="13063" width="13.44140625" style="7" customWidth="1"/>
    <col min="13064" max="13064" width="14.5546875" style="7" customWidth="1"/>
    <col min="13065" max="13066" width="12" style="7" bestFit="1" customWidth="1"/>
    <col min="13067" max="13312" width="11.5546875" style="7"/>
    <col min="13313" max="13313" width="45" style="7" customWidth="1"/>
    <col min="13314" max="13314" width="18.109375" style="7" customWidth="1"/>
    <col min="13315" max="13318" width="14.5546875" style="7" customWidth="1"/>
    <col min="13319" max="13319" width="13.44140625" style="7" customWidth="1"/>
    <col min="13320" max="13320" width="14.5546875" style="7" customWidth="1"/>
    <col min="13321" max="13322" width="12" style="7" bestFit="1" customWidth="1"/>
    <col min="13323" max="13568" width="11.5546875" style="7"/>
    <col min="13569" max="13569" width="45" style="7" customWidth="1"/>
    <col min="13570" max="13570" width="18.109375" style="7" customWidth="1"/>
    <col min="13571" max="13574" width="14.5546875" style="7" customWidth="1"/>
    <col min="13575" max="13575" width="13.44140625" style="7" customWidth="1"/>
    <col min="13576" max="13576" width="14.5546875" style="7" customWidth="1"/>
    <col min="13577" max="13578" width="12" style="7" bestFit="1" customWidth="1"/>
    <col min="13579" max="13824" width="11.5546875" style="7"/>
    <col min="13825" max="13825" width="45" style="7" customWidth="1"/>
    <col min="13826" max="13826" width="18.109375" style="7" customWidth="1"/>
    <col min="13827" max="13830" width="14.5546875" style="7" customWidth="1"/>
    <col min="13831" max="13831" width="13.44140625" style="7" customWidth="1"/>
    <col min="13832" max="13832" width="14.5546875" style="7" customWidth="1"/>
    <col min="13833" max="13834" width="12" style="7" bestFit="1" customWidth="1"/>
    <col min="13835" max="14080" width="11.5546875" style="7"/>
    <col min="14081" max="14081" width="45" style="7" customWidth="1"/>
    <col min="14082" max="14082" width="18.109375" style="7" customWidth="1"/>
    <col min="14083" max="14086" width="14.5546875" style="7" customWidth="1"/>
    <col min="14087" max="14087" width="13.44140625" style="7" customWidth="1"/>
    <col min="14088" max="14088" width="14.5546875" style="7" customWidth="1"/>
    <col min="14089" max="14090" width="12" style="7" bestFit="1" customWidth="1"/>
    <col min="14091" max="14336" width="11.5546875" style="7"/>
    <col min="14337" max="14337" width="45" style="7" customWidth="1"/>
    <col min="14338" max="14338" width="18.109375" style="7" customWidth="1"/>
    <col min="14339" max="14342" width="14.5546875" style="7" customWidth="1"/>
    <col min="14343" max="14343" width="13.44140625" style="7" customWidth="1"/>
    <col min="14344" max="14344" width="14.5546875" style="7" customWidth="1"/>
    <col min="14345" max="14346" width="12" style="7" bestFit="1" customWidth="1"/>
    <col min="14347" max="14592" width="11.5546875" style="7"/>
    <col min="14593" max="14593" width="45" style="7" customWidth="1"/>
    <col min="14594" max="14594" width="18.109375" style="7" customWidth="1"/>
    <col min="14595" max="14598" width="14.5546875" style="7" customWidth="1"/>
    <col min="14599" max="14599" width="13.44140625" style="7" customWidth="1"/>
    <col min="14600" max="14600" width="14.5546875" style="7" customWidth="1"/>
    <col min="14601" max="14602" width="12" style="7" bestFit="1" customWidth="1"/>
    <col min="14603" max="14848" width="11.5546875" style="7"/>
    <col min="14849" max="14849" width="45" style="7" customWidth="1"/>
    <col min="14850" max="14850" width="18.109375" style="7" customWidth="1"/>
    <col min="14851" max="14854" width="14.5546875" style="7" customWidth="1"/>
    <col min="14855" max="14855" width="13.44140625" style="7" customWidth="1"/>
    <col min="14856" max="14856" width="14.5546875" style="7" customWidth="1"/>
    <col min="14857" max="14858" width="12" style="7" bestFit="1" customWidth="1"/>
    <col min="14859" max="15104" width="11.5546875" style="7"/>
    <col min="15105" max="15105" width="45" style="7" customWidth="1"/>
    <col min="15106" max="15106" width="18.109375" style="7" customWidth="1"/>
    <col min="15107" max="15110" width="14.5546875" style="7" customWidth="1"/>
    <col min="15111" max="15111" width="13.44140625" style="7" customWidth="1"/>
    <col min="15112" max="15112" width="14.5546875" style="7" customWidth="1"/>
    <col min="15113" max="15114" width="12" style="7" bestFit="1" customWidth="1"/>
    <col min="15115" max="15360" width="11.5546875" style="7"/>
    <col min="15361" max="15361" width="45" style="7" customWidth="1"/>
    <col min="15362" max="15362" width="18.109375" style="7" customWidth="1"/>
    <col min="15363" max="15366" width="14.5546875" style="7" customWidth="1"/>
    <col min="15367" max="15367" width="13.44140625" style="7" customWidth="1"/>
    <col min="15368" max="15368" width="14.5546875" style="7" customWidth="1"/>
    <col min="15369" max="15370" width="12" style="7" bestFit="1" customWidth="1"/>
    <col min="15371" max="15616" width="11.5546875" style="7"/>
    <col min="15617" max="15617" width="45" style="7" customWidth="1"/>
    <col min="15618" max="15618" width="18.109375" style="7" customWidth="1"/>
    <col min="15619" max="15622" width="14.5546875" style="7" customWidth="1"/>
    <col min="15623" max="15623" width="13.44140625" style="7" customWidth="1"/>
    <col min="15624" max="15624" width="14.5546875" style="7" customWidth="1"/>
    <col min="15625" max="15626" width="12" style="7" bestFit="1" customWidth="1"/>
    <col min="15627" max="15872" width="11.5546875" style="7"/>
    <col min="15873" max="15873" width="45" style="7" customWidth="1"/>
    <col min="15874" max="15874" width="18.109375" style="7" customWidth="1"/>
    <col min="15875" max="15878" width="14.5546875" style="7" customWidth="1"/>
    <col min="15879" max="15879" width="13.44140625" style="7" customWidth="1"/>
    <col min="15880" max="15880" width="14.5546875" style="7" customWidth="1"/>
    <col min="15881" max="15882" width="12" style="7" bestFit="1" customWidth="1"/>
    <col min="15883" max="16128" width="11.5546875" style="7"/>
    <col min="16129" max="16129" width="45" style="7" customWidth="1"/>
    <col min="16130" max="16130" width="18.109375" style="7" customWidth="1"/>
    <col min="16131" max="16134" width="14.5546875" style="7" customWidth="1"/>
    <col min="16135" max="16135" width="13.44140625" style="7" customWidth="1"/>
    <col min="16136" max="16136" width="14.5546875" style="7" customWidth="1"/>
    <col min="16137" max="16138" width="12" style="7" bestFit="1" customWidth="1"/>
    <col min="16139" max="16384" width="11.5546875" style="7"/>
  </cols>
  <sheetData>
    <row r="1" spans="1:13" s="376" customFormat="1" ht="18" customHeight="1">
      <c r="A1" s="1376" t="s">
        <v>1210</v>
      </c>
      <c r="B1" s="273"/>
      <c r="C1" s="273"/>
      <c r="D1" s="273"/>
      <c r="E1" s="273"/>
      <c r="F1" s="273"/>
      <c r="G1" s="273"/>
      <c r="H1" s="273"/>
    </row>
    <row r="2" spans="1:13" s="41" customFormat="1" ht="24" customHeight="1">
      <c r="A2" s="167" t="s">
        <v>1060</v>
      </c>
      <c r="B2" s="167"/>
      <c r="C2" s="167"/>
      <c r="D2" s="167"/>
      <c r="E2" s="167"/>
      <c r="F2" s="167"/>
      <c r="G2" s="167"/>
      <c r="H2" s="167"/>
    </row>
    <row r="3" spans="1:13" s="597" customFormat="1" ht="18" customHeight="1">
      <c r="A3" s="169">
        <v>45230</v>
      </c>
      <c r="B3" s="169"/>
      <c r="C3" s="169"/>
      <c r="D3" s="169"/>
      <c r="E3" s="169"/>
      <c r="F3" s="169"/>
      <c r="G3" s="169"/>
      <c r="H3" s="169"/>
    </row>
    <row r="4" spans="1:13" s="382" customFormat="1" ht="18" customHeight="1">
      <c r="A4" s="170" t="s">
        <v>123</v>
      </c>
      <c r="B4" s="170"/>
      <c r="C4" s="170"/>
      <c r="D4" s="170"/>
      <c r="E4" s="170"/>
      <c r="F4" s="170"/>
      <c r="G4" s="170"/>
      <c r="H4" s="170"/>
    </row>
    <row r="5" spans="1:13" ht="13.8" thickBot="1"/>
    <row r="6" spans="1:13" ht="28.5" customHeight="1">
      <c r="A6" s="175" t="s">
        <v>1</v>
      </c>
      <c r="B6" s="175" t="s">
        <v>1061</v>
      </c>
      <c r="C6" s="175"/>
      <c r="D6" s="47" t="s">
        <v>1062</v>
      </c>
      <c r="E6" s="47" t="s">
        <v>1063</v>
      </c>
      <c r="F6" s="47" t="s">
        <v>1064</v>
      </c>
      <c r="G6" s="47" t="s">
        <v>1065</v>
      </c>
      <c r="H6" s="46" t="s">
        <v>1066</v>
      </c>
      <c r="M6" s="36"/>
    </row>
    <row r="7" spans="1:13" ht="30" customHeight="1">
      <c r="A7" s="682"/>
      <c r="B7" s="656" t="s">
        <v>664</v>
      </c>
      <c r="C7" s="656" t="s">
        <v>665</v>
      </c>
      <c r="D7" s="49"/>
      <c r="E7" s="49"/>
      <c r="F7" s="49"/>
      <c r="G7" s="49" t="s">
        <v>1067</v>
      </c>
      <c r="H7" s="599"/>
    </row>
    <row r="8" spans="1:13" ht="7.5" customHeight="1">
      <c r="A8" s="18"/>
      <c r="B8" s="18"/>
      <c r="C8" s="18"/>
      <c r="D8" s="18"/>
      <c r="E8" s="18"/>
      <c r="F8" s="18"/>
      <c r="G8" s="18"/>
      <c r="H8" s="19"/>
    </row>
    <row r="9" spans="1:13" s="24" customFormat="1" ht="20.100000000000001" customHeight="1">
      <c r="A9" s="288" t="s">
        <v>29</v>
      </c>
      <c r="B9" s="1106">
        <v>34920064.513999999</v>
      </c>
      <c r="C9" s="1106">
        <v>33921011.696000002</v>
      </c>
      <c r="D9" s="1106">
        <v>0</v>
      </c>
      <c r="E9" s="1106">
        <v>1823590.2339999999</v>
      </c>
      <c r="F9" s="1106">
        <v>1116621.9480000001</v>
      </c>
      <c r="G9" s="1106">
        <v>2422784.7740000002</v>
      </c>
      <c r="H9" s="1107">
        <v>74204073.166000009</v>
      </c>
      <c r="I9" s="1108"/>
      <c r="J9" s="1108"/>
    </row>
    <row r="10" spans="1:13" s="24" customFormat="1" ht="20.100000000000001" customHeight="1">
      <c r="A10" s="288" t="s">
        <v>30</v>
      </c>
      <c r="B10" s="1106">
        <v>885784.022</v>
      </c>
      <c r="C10" s="1106">
        <v>913514.96</v>
      </c>
      <c r="D10" s="1106">
        <v>0</v>
      </c>
      <c r="E10" s="1106">
        <v>52251.752999999997</v>
      </c>
      <c r="F10" s="1106">
        <v>32424.781999999999</v>
      </c>
      <c r="G10" s="1106">
        <v>62841.061000000002</v>
      </c>
      <c r="H10" s="1107">
        <v>1946816.5779999997</v>
      </c>
      <c r="I10" s="1108"/>
      <c r="J10" s="1108"/>
    </row>
    <row r="11" spans="1:13" s="24" customFormat="1" ht="20.100000000000001" customHeight="1">
      <c r="A11" s="288" t="s">
        <v>31</v>
      </c>
      <c r="B11" s="1106">
        <v>11083384.172</v>
      </c>
      <c r="C11" s="1106">
        <v>99927245.033000007</v>
      </c>
      <c r="D11" s="1106">
        <v>0</v>
      </c>
      <c r="E11" s="1106">
        <v>2190212.0869999998</v>
      </c>
      <c r="F11" s="1106">
        <v>3391303.9270000001</v>
      </c>
      <c r="G11" s="1106">
        <v>1937735.871</v>
      </c>
      <c r="H11" s="1107">
        <v>118529881.09000002</v>
      </c>
      <c r="I11" s="1108"/>
      <c r="J11" s="1108"/>
    </row>
    <row r="12" spans="1:13" s="24" customFormat="1" ht="20.100000000000001" customHeight="1">
      <c r="A12" s="288" t="s">
        <v>32</v>
      </c>
      <c r="B12" s="1106">
        <v>3343010.0279999999</v>
      </c>
      <c r="C12" s="1106">
        <v>4660054.9819999998</v>
      </c>
      <c r="D12" s="1106">
        <v>0</v>
      </c>
      <c r="E12" s="1106">
        <v>296202.48800000001</v>
      </c>
      <c r="F12" s="1106">
        <v>284250.76400000002</v>
      </c>
      <c r="G12" s="1106">
        <v>307500.12199999997</v>
      </c>
      <c r="H12" s="1109">
        <v>8891018.3839999996</v>
      </c>
      <c r="I12" s="1108"/>
      <c r="J12" s="1108"/>
    </row>
    <row r="13" spans="1:13" s="24" customFormat="1" ht="20.100000000000001" customHeight="1">
      <c r="A13" s="288" t="s">
        <v>33</v>
      </c>
      <c r="B13" s="1106">
        <v>9489277.2689999994</v>
      </c>
      <c r="C13" s="1106">
        <v>4032912.8590000002</v>
      </c>
      <c r="D13" s="1106">
        <v>0</v>
      </c>
      <c r="E13" s="1106">
        <v>181802.40700000001</v>
      </c>
      <c r="F13" s="1106">
        <v>120498.211</v>
      </c>
      <c r="G13" s="1106">
        <v>401174.98599999998</v>
      </c>
      <c r="H13" s="1107">
        <v>14225665.731999997</v>
      </c>
      <c r="I13" s="1108"/>
      <c r="J13" s="1108"/>
    </row>
    <row r="14" spans="1:13" s="24" customFormat="1" ht="20.100000000000001" customHeight="1">
      <c r="A14" s="288" t="s">
        <v>114</v>
      </c>
      <c r="B14" s="1106">
        <v>14658090.319</v>
      </c>
      <c r="C14" s="1106">
        <v>36050506.204000004</v>
      </c>
      <c r="D14" s="1106">
        <v>0</v>
      </c>
      <c r="E14" s="1106">
        <v>1662150.2</v>
      </c>
      <c r="F14" s="1106">
        <v>883775.66899999999</v>
      </c>
      <c r="G14" s="1106">
        <v>1442560.558</v>
      </c>
      <c r="H14" s="1107">
        <v>54697082.950000003</v>
      </c>
      <c r="I14" s="1108"/>
      <c r="J14" s="1108"/>
    </row>
    <row r="15" spans="1:13" s="24" customFormat="1" ht="20.100000000000001" customHeight="1">
      <c r="A15" s="288" t="s">
        <v>35</v>
      </c>
      <c r="B15" s="1106">
        <v>1513517.2120000001</v>
      </c>
      <c r="C15" s="1106">
        <v>458743.24699999997</v>
      </c>
      <c r="D15" s="1106">
        <v>0</v>
      </c>
      <c r="E15" s="1106">
        <v>0</v>
      </c>
      <c r="F15" s="1106">
        <v>0</v>
      </c>
      <c r="G15" s="1106">
        <v>0</v>
      </c>
      <c r="H15" s="1107">
        <v>1972260.459</v>
      </c>
      <c r="I15" s="1108"/>
      <c r="J15" s="1108"/>
    </row>
    <row r="16" spans="1:13" s="24" customFormat="1" ht="20.100000000000001" customHeight="1">
      <c r="A16" s="288" t="s">
        <v>36</v>
      </c>
      <c r="B16" s="1106">
        <v>6941514.5099999998</v>
      </c>
      <c r="C16" s="1106">
        <v>37916040.531000003</v>
      </c>
      <c r="D16" s="1106">
        <v>0</v>
      </c>
      <c r="E16" s="1106">
        <v>426978.73499999999</v>
      </c>
      <c r="F16" s="1106">
        <v>1157125.3230000001</v>
      </c>
      <c r="G16" s="1106">
        <v>492000.18</v>
      </c>
      <c r="H16" s="1109">
        <v>46933659.278999999</v>
      </c>
      <c r="I16" s="1108"/>
      <c r="J16" s="1108"/>
    </row>
    <row r="17" spans="1:10" s="24" customFormat="1" ht="20.100000000000001" customHeight="1">
      <c r="A17" s="288" t="s">
        <v>37</v>
      </c>
      <c r="B17" s="1106">
        <v>2148482.5129999998</v>
      </c>
      <c r="C17" s="1106">
        <v>10242335.714</v>
      </c>
      <c r="D17" s="1106">
        <v>0</v>
      </c>
      <c r="E17" s="1106">
        <v>98579.013000000006</v>
      </c>
      <c r="F17" s="1106">
        <v>764085.72600000002</v>
      </c>
      <c r="G17" s="1106">
        <v>94279.933999999994</v>
      </c>
      <c r="H17" s="1107">
        <v>13347762.9</v>
      </c>
      <c r="I17" s="1108"/>
      <c r="J17" s="1108"/>
    </row>
    <row r="18" spans="1:10" s="24" customFormat="1" ht="20.100000000000001" customHeight="1">
      <c r="A18" s="288" t="s">
        <v>38</v>
      </c>
      <c r="B18" s="1106">
        <v>920047.38500000001</v>
      </c>
      <c r="C18" s="1106">
        <v>2445757.3659999999</v>
      </c>
      <c r="D18" s="1106">
        <v>0</v>
      </c>
      <c r="E18" s="1106">
        <v>88451.415999999997</v>
      </c>
      <c r="F18" s="1106">
        <v>34193.614999999998</v>
      </c>
      <c r="G18" s="1106">
        <v>85881.714000000007</v>
      </c>
      <c r="H18" s="1107">
        <v>3574331.4960000007</v>
      </c>
      <c r="I18" s="1108"/>
      <c r="J18" s="1108"/>
    </row>
    <row r="19" spans="1:10" s="24" customFormat="1" ht="20.100000000000001" customHeight="1">
      <c r="A19" s="26" t="s">
        <v>39</v>
      </c>
      <c r="B19" s="1106">
        <v>2467468.125</v>
      </c>
      <c r="C19" s="1106">
        <v>989942.32499999995</v>
      </c>
      <c r="D19" s="1106">
        <v>0</v>
      </c>
      <c r="E19" s="1106">
        <v>66889.179000000004</v>
      </c>
      <c r="F19" s="1106">
        <v>248758.30600000001</v>
      </c>
      <c r="G19" s="1106">
        <v>3930.652</v>
      </c>
      <c r="H19" s="1107">
        <v>3776988.5869999998</v>
      </c>
      <c r="I19" s="1108"/>
      <c r="J19" s="1108"/>
    </row>
    <row r="20" spans="1:10" s="24" customFormat="1" ht="20.100000000000001" customHeight="1">
      <c r="A20" s="26" t="s">
        <v>116</v>
      </c>
      <c r="B20" s="1106">
        <v>2998391.8420000002</v>
      </c>
      <c r="C20" s="1106">
        <v>3462421.0440000002</v>
      </c>
      <c r="D20" s="1106">
        <v>0</v>
      </c>
      <c r="E20" s="1106">
        <v>122103.09</v>
      </c>
      <c r="F20" s="1106">
        <v>54500.222000000002</v>
      </c>
      <c r="G20" s="1106">
        <v>31644.489000000001</v>
      </c>
      <c r="H20" s="1107">
        <v>6669060.6869999999</v>
      </c>
      <c r="I20" s="1108"/>
      <c r="J20" s="1108"/>
    </row>
    <row r="21" spans="1:10" s="24" customFormat="1" ht="20.100000000000001" customHeight="1">
      <c r="A21" s="26" t="s">
        <v>151</v>
      </c>
      <c r="B21" s="1106">
        <v>1035035.928</v>
      </c>
      <c r="C21" s="1106">
        <v>498022.23499999999</v>
      </c>
      <c r="D21" s="1106">
        <v>0</v>
      </c>
      <c r="E21" s="1106">
        <v>44777.131999999998</v>
      </c>
      <c r="F21" s="1106">
        <v>76730.263999999996</v>
      </c>
      <c r="G21" s="1106">
        <v>1992.191</v>
      </c>
      <c r="H21" s="1109">
        <v>1656557.75</v>
      </c>
      <c r="I21" s="1108"/>
      <c r="J21" s="1108"/>
    </row>
    <row r="22" spans="1:10" s="24" customFormat="1" ht="20.100000000000001" customHeight="1">
      <c r="A22" s="27" t="s">
        <v>1068</v>
      </c>
      <c r="B22" s="1106">
        <v>13630.861999999999</v>
      </c>
      <c r="C22" s="1106">
        <v>621978.95400000003</v>
      </c>
      <c r="D22" s="1106">
        <v>0</v>
      </c>
      <c r="E22" s="1106">
        <v>39710.404000000002</v>
      </c>
      <c r="F22" s="1106">
        <v>13260.42</v>
      </c>
      <c r="G22" s="1106">
        <v>2114.36</v>
      </c>
      <c r="H22" s="1107">
        <v>690695</v>
      </c>
      <c r="I22" s="1108"/>
      <c r="J22" s="1108"/>
    </row>
    <row r="23" spans="1:10" s="24" customFormat="1" ht="20.100000000000001" customHeight="1">
      <c r="A23" s="26" t="s">
        <v>43</v>
      </c>
      <c r="B23" s="1106">
        <v>553485.04099999997</v>
      </c>
      <c r="C23" s="1106">
        <v>505938.71100000001</v>
      </c>
      <c r="D23" s="1106">
        <v>0</v>
      </c>
      <c r="E23" s="1106">
        <v>3045.6529999999998</v>
      </c>
      <c r="F23" s="1106">
        <v>0</v>
      </c>
      <c r="G23" s="1106">
        <v>0</v>
      </c>
      <c r="H23" s="1107">
        <v>1062469.4049999998</v>
      </c>
      <c r="I23" s="1108"/>
      <c r="J23" s="1108"/>
    </row>
    <row r="24" spans="1:10" s="24" customFormat="1" ht="20.100000000000001" customHeight="1">
      <c r="A24" s="26" t="s">
        <v>44</v>
      </c>
      <c r="B24" s="1106">
        <v>87056</v>
      </c>
      <c r="C24" s="1106">
        <v>57570</v>
      </c>
      <c r="D24" s="1106">
        <v>0</v>
      </c>
      <c r="E24" s="1106">
        <v>0</v>
      </c>
      <c r="F24" s="1106">
        <v>0</v>
      </c>
      <c r="G24" s="1106">
        <v>0</v>
      </c>
      <c r="H24" s="1107">
        <v>144626</v>
      </c>
      <c r="I24" s="1108"/>
      <c r="J24" s="1108"/>
    </row>
    <row r="25" spans="1:10" s="24" customFormat="1" ht="20.100000000000001" customHeight="1">
      <c r="A25" s="26" t="s">
        <v>45</v>
      </c>
      <c r="B25" s="1106">
        <v>574104.69999999995</v>
      </c>
      <c r="C25" s="1106">
        <v>219212.16200000001</v>
      </c>
      <c r="D25" s="1106">
        <v>0</v>
      </c>
      <c r="E25" s="1106">
        <v>0</v>
      </c>
      <c r="F25" s="1106">
        <v>18038.599999999999</v>
      </c>
      <c r="G25" s="1106">
        <v>0</v>
      </c>
      <c r="H25" s="1107">
        <v>811355.46199999994</v>
      </c>
      <c r="I25" s="1108"/>
      <c r="J25" s="1108"/>
    </row>
    <row r="26" spans="1:10" s="19" customFormat="1" ht="26.4" customHeight="1" thickBot="1">
      <c r="A26" s="363" t="s">
        <v>46</v>
      </c>
      <c r="B26" s="1110">
        <v>93632344.442000017</v>
      </c>
      <c r="C26" s="1110">
        <v>236923208.023</v>
      </c>
      <c r="D26" s="1110">
        <v>0</v>
      </c>
      <c r="E26" s="1110">
        <v>7096743.7910000002</v>
      </c>
      <c r="F26" s="1110">
        <v>8195567.7769999998</v>
      </c>
      <c r="G26" s="1110">
        <v>7286440.8919999991</v>
      </c>
      <c r="H26" s="1110">
        <v>353134304.92499995</v>
      </c>
      <c r="I26" s="1111"/>
      <c r="J26" s="1112"/>
    </row>
    <row r="27" spans="1:10" ht="8.25" customHeight="1">
      <c r="B27" s="417"/>
      <c r="C27" s="417"/>
      <c r="D27" s="417"/>
      <c r="E27" s="417"/>
      <c r="F27" s="417"/>
      <c r="G27" s="417"/>
      <c r="H27" s="417"/>
    </row>
    <row r="28" spans="1:10">
      <c r="A28" s="30" t="s">
        <v>1069</v>
      </c>
    </row>
    <row r="29" spans="1:10">
      <c r="A29" s="880" t="s">
        <v>1070</v>
      </c>
      <c r="B29" s="18"/>
      <c r="C29" s="18"/>
      <c r="D29" s="18"/>
      <c r="E29" s="18"/>
      <c r="F29" s="18"/>
      <c r="G29" s="18"/>
      <c r="H29" s="18"/>
      <c r="I29" s="18"/>
    </row>
    <row r="30" spans="1:10">
      <c r="A30" s="880" t="s">
        <v>1071</v>
      </c>
      <c r="B30" s="825"/>
      <c r="C30" s="825"/>
      <c r="D30" s="826"/>
      <c r="E30" s="825"/>
      <c r="F30" s="825"/>
      <c r="G30" s="825"/>
      <c r="H30" s="826"/>
      <c r="I30" s="825"/>
    </row>
    <row r="31" spans="1:10">
      <c r="A31" s="880" t="s">
        <v>1072</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60E60C38-C933-4C20-89BC-AFD0850F76B1}"/>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C4E3-E3D7-41D9-A62F-8448E20C12E7}">
  <dimension ref="A1:AG44"/>
  <sheetViews>
    <sheetView showGridLines="0" zoomScaleNormal="100" workbookViewId="0"/>
  </sheetViews>
  <sheetFormatPr baseColWidth="10" defaultColWidth="13.88671875" defaultRowHeight="13.8"/>
  <cols>
    <col min="1" max="1" width="25.109375" style="267" customWidth="1"/>
    <col min="2" max="4" width="8.5546875" style="267" customWidth="1"/>
    <col min="5" max="5" width="0.5546875" style="267" customWidth="1"/>
    <col min="6" max="8" width="8.5546875" style="267" customWidth="1"/>
    <col min="9" max="9" width="0.5546875" style="267" customWidth="1"/>
    <col min="10" max="12" width="8.5546875" style="267" customWidth="1"/>
    <col min="13" max="13" width="0.5546875" style="267" customWidth="1"/>
    <col min="14" max="16" width="8.5546875" style="267" customWidth="1"/>
    <col min="17" max="17" width="0.5546875" style="267" customWidth="1"/>
    <col min="18" max="20" width="8.5546875" style="267" customWidth="1"/>
    <col min="21" max="21" width="0.5546875" style="267" customWidth="1"/>
    <col min="22" max="22" width="10.44140625" style="267" bestFit="1" customWidth="1"/>
    <col min="23" max="23" width="8.5546875" style="267" bestFit="1" customWidth="1"/>
    <col min="24" max="24" width="8.44140625" style="267" bestFit="1" customWidth="1"/>
    <col min="25" max="27" width="8.5546875" style="267" customWidth="1"/>
    <col min="28" max="28" width="0.5546875" style="267" customWidth="1"/>
    <col min="29" max="31" width="8.5546875" style="267" customWidth="1"/>
    <col min="32" max="32" width="0.5546875" style="267" customWidth="1"/>
    <col min="33" max="33" width="10.88671875" style="267" customWidth="1"/>
    <col min="34" max="256" width="13.88671875" style="267"/>
    <col min="257" max="257" width="25.109375" style="267" customWidth="1"/>
    <col min="258" max="260" width="8.5546875" style="267" customWidth="1"/>
    <col min="261" max="261" width="0.5546875" style="267" customWidth="1"/>
    <col min="262" max="264" width="8.5546875" style="267" customWidth="1"/>
    <col min="265" max="265" width="0.5546875" style="267" customWidth="1"/>
    <col min="266" max="268" width="8.5546875" style="267" customWidth="1"/>
    <col min="269" max="269" width="0.5546875" style="267" customWidth="1"/>
    <col min="270" max="272" width="8.5546875" style="267" customWidth="1"/>
    <col min="273" max="273" width="0.5546875" style="267" customWidth="1"/>
    <col min="274" max="276" width="8.5546875" style="267" customWidth="1"/>
    <col min="277" max="277" width="0.5546875" style="267" customWidth="1"/>
    <col min="278" max="278" width="10.44140625" style="267" bestFit="1" customWidth="1"/>
    <col min="279" max="279" width="8.5546875" style="267" bestFit="1" customWidth="1"/>
    <col min="280" max="280" width="8.44140625" style="267" bestFit="1" customWidth="1"/>
    <col min="281" max="283" width="8.5546875" style="267" customWidth="1"/>
    <col min="284" max="284" width="0.5546875" style="267" customWidth="1"/>
    <col min="285" max="287" width="8.5546875" style="267" customWidth="1"/>
    <col min="288" max="288" width="0.5546875" style="267" customWidth="1"/>
    <col min="289" max="289" width="10.88671875" style="267" customWidth="1"/>
    <col min="290" max="512" width="13.88671875" style="267"/>
    <col min="513" max="513" width="25.109375" style="267" customWidth="1"/>
    <col min="514" max="516" width="8.5546875" style="267" customWidth="1"/>
    <col min="517" max="517" width="0.5546875" style="267" customWidth="1"/>
    <col min="518" max="520" width="8.5546875" style="267" customWidth="1"/>
    <col min="521" max="521" width="0.5546875" style="267" customWidth="1"/>
    <col min="522" max="524" width="8.5546875" style="267" customWidth="1"/>
    <col min="525" max="525" width="0.5546875" style="267" customWidth="1"/>
    <col min="526" max="528" width="8.5546875" style="267" customWidth="1"/>
    <col min="529" max="529" width="0.5546875" style="267" customWidth="1"/>
    <col min="530" max="532" width="8.5546875" style="267" customWidth="1"/>
    <col min="533" max="533" width="0.5546875" style="267" customWidth="1"/>
    <col min="534" max="534" width="10.44140625" style="267" bestFit="1" customWidth="1"/>
    <col min="535" max="535" width="8.5546875" style="267" bestFit="1" customWidth="1"/>
    <col min="536" max="536" width="8.44140625" style="267" bestFit="1" customWidth="1"/>
    <col min="537" max="539" width="8.5546875" style="267" customWidth="1"/>
    <col min="540" max="540" width="0.5546875" style="267" customWidth="1"/>
    <col min="541" max="543" width="8.5546875" style="267" customWidth="1"/>
    <col min="544" max="544" width="0.5546875" style="267" customWidth="1"/>
    <col min="545" max="545" width="10.88671875" style="267" customWidth="1"/>
    <col min="546" max="768" width="13.88671875" style="267"/>
    <col min="769" max="769" width="25.109375" style="267" customWidth="1"/>
    <col min="770" max="772" width="8.5546875" style="267" customWidth="1"/>
    <col min="773" max="773" width="0.5546875" style="267" customWidth="1"/>
    <col min="774" max="776" width="8.5546875" style="267" customWidth="1"/>
    <col min="777" max="777" width="0.5546875" style="267" customWidth="1"/>
    <col min="778" max="780" width="8.5546875" style="267" customWidth="1"/>
    <col min="781" max="781" width="0.5546875" style="267" customWidth="1"/>
    <col min="782" max="784" width="8.5546875" style="267" customWidth="1"/>
    <col min="785" max="785" width="0.5546875" style="267" customWidth="1"/>
    <col min="786" max="788" width="8.5546875" style="267" customWidth="1"/>
    <col min="789" max="789" width="0.5546875" style="267" customWidth="1"/>
    <col min="790" max="790" width="10.44140625" style="267" bestFit="1" customWidth="1"/>
    <col min="791" max="791" width="8.5546875" style="267" bestFit="1" customWidth="1"/>
    <col min="792" max="792" width="8.44140625" style="267" bestFit="1" customWidth="1"/>
    <col min="793" max="795" width="8.5546875" style="267" customWidth="1"/>
    <col min="796" max="796" width="0.5546875" style="267" customWidth="1"/>
    <col min="797" max="799" width="8.5546875" style="267" customWidth="1"/>
    <col min="800" max="800" width="0.5546875" style="267" customWidth="1"/>
    <col min="801" max="801" width="10.88671875" style="267" customWidth="1"/>
    <col min="802" max="1024" width="13.88671875" style="267"/>
    <col min="1025" max="1025" width="25.109375" style="267" customWidth="1"/>
    <col min="1026" max="1028" width="8.5546875" style="267" customWidth="1"/>
    <col min="1029" max="1029" width="0.5546875" style="267" customWidth="1"/>
    <col min="1030" max="1032" width="8.5546875" style="267" customWidth="1"/>
    <col min="1033" max="1033" width="0.5546875" style="267" customWidth="1"/>
    <col min="1034" max="1036" width="8.5546875" style="267" customWidth="1"/>
    <col min="1037" max="1037" width="0.5546875" style="267" customWidth="1"/>
    <col min="1038" max="1040" width="8.5546875" style="267" customWidth="1"/>
    <col min="1041" max="1041" width="0.5546875" style="267" customWidth="1"/>
    <col min="1042" max="1044" width="8.5546875" style="267" customWidth="1"/>
    <col min="1045" max="1045" width="0.5546875" style="267" customWidth="1"/>
    <col min="1046" max="1046" width="10.44140625" style="267" bestFit="1" customWidth="1"/>
    <col min="1047" max="1047" width="8.5546875" style="267" bestFit="1" customWidth="1"/>
    <col min="1048" max="1048" width="8.44140625" style="267" bestFit="1" customWidth="1"/>
    <col min="1049" max="1051" width="8.5546875" style="267" customWidth="1"/>
    <col min="1052" max="1052" width="0.5546875" style="267" customWidth="1"/>
    <col min="1053" max="1055" width="8.5546875" style="267" customWidth="1"/>
    <col min="1056" max="1056" width="0.5546875" style="267" customWidth="1"/>
    <col min="1057" max="1057" width="10.88671875" style="267" customWidth="1"/>
    <col min="1058" max="1280" width="13.88671875" style="267"/>
    <col min="1281" max="1281" width="25.109375" style="267" customWidth="1"/>
    <col min="1282" max="1284" width="8.5546875" style="267" customWidth="1"/>
    <col min="1285" max="1285" width="0.5546875" style="267" customWidth="1"/>
    <col min="1286" max="1288" width="8.5546875" style="267" customWidth="1"/>
    <col min="1289" max="1289" width="0.5546875" style="267" customWidth="1"/>
    <col min="1290" max="1292" width="8.5546875" style="267" customWidth="1"/>
    <col min="1293" max="1293" width="0.5546875" style="267" customWidth="1"/>
    <col min="1294" max="1296" width="8.5546875" style="267" customWidth="1"/>
    <col min="1297" max="1297" width="0.5546875" style="267" customWidth="1"/>
    <col min="1298" max="1300" width="8.5546875" style="267" customWidth="1"/>
    <col min="1301" max="1301" width="0.5546875" style="267" customWidth="1"/>
    <col min="1302" max="1302" width="10.44140625" style="267" bestFit="1" customWidth="1"/>
    <col min="1303" max="1303" width="8.5546875" style="267" bestFit="1" customWidth="1"/>
    <col min="1304" max="1304" width="8.44140625" style="267" bestFit="1" customWidth="1"/>
    <col min="1305" max="1307" width="8.5546875" style="267" customWidth="1"/>
    <col min="1308" max="1308" width="0.5546875" style="267" customWidth="1"/>
    <col min="1309" max="1311" width="8.5546875" style="267" customWidth="1"/>
    <col min="1312" max="1312" width="0.5546875" style="267" customWidth="1"/>
    <col min="1313" max="1313" width="10.88671875" style="267" customWidth="1"/>
    <col min="1314" max="1536" width="13.88671875" style="267"/>
    <col min="1537" max="1537" width="25.109375" style="267" customWidth="1"/>
    <col min="1538" max="1540" width="8.5546875" style="267" customWidth="1"/>
    <col min="1541" max="1541" width="0.5546875" style="267" customWidth="1"/>
    <col min="1542" max="1544" width="8.5546875" style="267" customWidth="1"/>
    <col min="1545" max="1545" width="0.5546875" style="267" customWidth="1"/>
    <col min="1546" max="1548" width="8.5546875" style="267" customWidth="1"/>
    <col min="1549" max="1549" width="0.5546875" style="267" customWidth="1"/>
    <col min="1550" max="1552" width="8.5546875" style="267" customWidth="1"/>
    <col min="1553" max="1553" width="0.5546875" style="267" customWidth="1"/>
    <col min="1554" max="1556" width="8.5546875" style="267" customWidth="1"/>
    <col min="1557" max="1557" width="0.5546875" style="267" customWidth="1"/>
    <col min="1558" max="1558" width="10.44140625" style="267" bestFit="1" customWidth="1"/>
    <col min="1559" max="1559" width="8.5546875" style="267" bestFit="1" customWidth="1"/>
    <col min="1560" max="1560" width="8.44140625" style="267" bestFit="1" customWidth="1"/>
    <col min="1561" max="1563" width="8.5546875" style="267" customWidth="1"/>
    <col min="1564" max="1564" width="0.5546875" style="267" customWidth="1"/>
    <col min="1565" max="1567" width="8.5546875" style="267" customWidth="1"/>
    <col min="1568" max="1568" width="0.5546875" style="267" customWidth="1"/>
    <col min="1569" max="1569" width="10.88671875" style="267" customWidth="1"/>
    <col min="1570" max="1792" width="13.88671875" style="267"/>
    <col min="1793" max="1793" width="25.109375" style="267" customWidth="1"/>
    <col min="1794" max="1796" width="8.5546875" style="267" customWidth="1"/>
    <col min="1797" max="1797" width="0.5546875" style="267" customWidth="1"/>
    <col min="1798" max="1800" width="8.5546875" style="267" customWidth="1"/>
    <col min="1801" max="1801" width="0.5546875" style="267" customWidth="1"/>
    <col min="1802" max="1804" width="8.5546875" style="267" customWidth="1"/>
    <col min="1805" max="1805" width="0.5546875" style="267" customWidth="1"/>
    <col min="1806" max="1808" width="8.5546875" style="267" customWidth="1"/>
    <col min="1809" max="1809" width="0.5546875" style="267" customWidth="1"/>
    <col min="1810" max="1812" width="8.5546875" style="267" customWidth="1"/>
    <col min="1813" max="1813" width="0.5546875" style="267" customWidth="1"/>
    <col min="1814" max="1814" width="10.44140625" style="267" bestFit="1" customWidth="1"/>
    <col min="1815" max="1815" width="8.5546875" style="267" bestFit="1" customWidth="1"/>
    <col min="1816" max="1816" width="8.44140625" style="267" bestFit="1" customWidth="1"/>
    <col min="1817" max="1819" width="8.5546875" style="267" customWidth="1"/>
    <col min="1820" max="1820" width="0.5546875" style="267" customWidth="1"/>
    <col min="1821" max="1823" width="8.5546875" style="267" customWidth="1"/>
    <col min="1824" max="1824" width="0.5546875" style="267" customWidth="1"/>
    <col min="1825" max="1825" width="10.88671875" style="267" customWidth="1"/>
    <col min="1826" max="2048" width="13.88671875" style="267"/>
    <col min="2049" max="2049" width="25.109375" style="267" customWidth="1"/>
    <col min="2050" max="2052" width="8.5546875" style="267" customWidth="1"/>
    <col min="2053" max="2053" width="0.5546875" style="267" customWidth="1"/>
    <col min="2054" max="2056" width="8.5546875" style="267" customWidth="1"/>
    <col min="2057" max="2057" width="0.5546875" style="267" customWidth="1"/>
    <col min="2058" max="2060" width="8.5546875" style="267" customWidth="1"/>
    <col min="2061" max="2061" width="0.5546875" style="267" customWidth="1"/>
    <col min="2062" max="2064" width="8.5546875" style="267" customWidth="1"/>
    <col min="2065" max="2065" width="0.5546875" style="267" customWidth="1"/>
    <col min="2066" max="2068" width="8.5546875" style="267" customWidth="1"/>
    <col min="2069" max="2069" width="0.5546875" style="267" customWidth="1"/>
    <col min="2070" max="2070" width="10.44140625" style="267" bestFit="1" customWidth="1"/>
    <col min="2071" max="2071" width="8.5546875" style="267" bestFit="1" customWidth="1"/>
    <col min="2072" max="2072" width="8.44140625" style="267" bestFit="1" customWidth="1"/>
    <col min="2073" max="2075" width="8.5546875" style="267" customWidth="1"/>
    <col min="2076" max="2076" width="0.5546875" style="267" customWidth="1"/>
    <col min="2077" max="2079" width="8.5546875" style="267" customWidth="1"/>
    <col min="2080" max="2080" width="0.5546875" style="267" customWidth="1"/>
    <col min="2081" max="2081" width="10.88671875" style="267" customWidth="1"/>
    <col min="2082" max="2304" width="13.88671875" style="267"/>
    <col min="2305" max="2305" width="25.109375" style="267" customWidth="1"/>
    <col min="2306" max="2308" width="8.5546875" style="267" customWidth="1"/>
    <col min="2309" max="2309" width="0.5546875" style="267" customWidth="1"/>
    <col min="2310" max="2312" width="8.5546875" style="267" customWidth="1"/>
    <col min="2313" max="2313" width="0.5546875" style="267" customWidth="1"/>
    <col min="2314" max="2316" width="8.5546875" style="267" customWidth="1"/>
    <col min="2317" max="2317" width="0.5546875" style="267" customWidth="1"/>
    <col min="2318" max="2320" width="8.5546875" style="267" customWidth="1"/>
    <col min="2321" max="2321" width="0.5546875" style="267" customWidth="1"/>
    <col min="2322" max="2324" width="8.5546875" style="267" customWidth="1"/>
    <col min="2325" max="2325" width="0.5546875" style="267" customWidth="1"/>
    <col min="2326" max="2326" width="10.44140625" style="267" bestFit="1" customWidth="1"/>
    <col min="2327" max="2327" width="8.5546875" style="267" bestFit="1" customWidth="1"/>
    <col min="2328" max="2328" width="8.44140625" style="267" bestFit="1" customWidth="1"/>
    <col min="2329" max="2331" width="8.5546875" style="267" customWidth="1"/>
    <col min="2332" max="2332" width="0.5546875" style="267" customWidth="1"/>
    <col min="2333" max="2335" width="8.5546875" style="267" customWidth="1"/>
    <col min="2336" max="2336" width="0.5546875" style="267" customWidth="1"/>
    <col min="2337" max="2337" width="10.88671875" style="267" customWidth="1"/>
    <col min="2338" max="2560" width="13.88671875" style="267"/>
    <col min="2561" max="2561" width="25.109375" style="267" customWidth="1"/>
    <col min="2562" max="2564" width="8.5546875" style="267" customWidth="1"/>
    <col min="2565" max="2565" width="0.5546875" style="267" customWidth="1"/>
    <col min="2566" max="2568" width="8.5546875" style="267" customWidth="1"/>
    <col min="2569" max="2569" width="0.5546875" style="267" customWidth="1"/>
    <col min="2570" max="2572" width="8.5546875" style="267" customWidth="1"/>
    <col min="2573" max="2573" width="0.5546875" style="267" customWidth="1"/>
    <col min="2574" max="2576" width="8.5546875" style="267" customWidth="1"/>
    <col min="2577" max="2577" width="0.5546875" style="267" customWidth="1"/>
    <col min="2578" max="2580" width="8.5546875" style="267" customWidth="1"/>
    <col min="2581" max="2581" width="0.5546875" style="267" customWidth="1"/>
    <col min="2582" max="2582" width="10.44140625" style="267" bestFit="1" customWidth="1"/>
    <col min="2583" max="2583" width="8.5546875" style="267" bestFit="1" customWidth="1"/>
    <col min="2584" max="2584" width="8.44140625" style="267" bestFit="1" customWidth="1"/>
    <col min="2585" max="2587" width="8.5546875" style="267" customWidth="1"/>
    <col min="2588" max="2588" width="0.5546875" style="267" customWidth="1"/>
    <col min="2589" max="2591" width="8.5546875" style="267" customWidth="1"/>
    <col min="2592" max="2592" width="0.5546875" style="267" customWidth="1"/>
    <col min="2593" max="2593" width="10.88671875" style="267" customWidth="1"/>
    <col min="2594" max="2816" width="13.88671875" style="267"/>
    <col min="2817" max="2817" width="25.109375" style="267" customWidth="1"/>
    <col min="2818" max="2820" width="8.5546875" style="267" customWidth="1"/>
    <col min="2821" max="2821" width="0.5546875" style="267" customWidth="1"/>
    <col min="2822" max="2824" width="8.5546875" style="267" customWidth="1"/>
    <col min="2825" max="2825" width="0.5546875" style="267" customWidth="1"/>
    <col min="2826" max="2828" width="8.5546875" style="267" customWidth="1"/>
    <col min="2829" max="2829" width="0.5546875" style="267" customWidth="1"/>
    <col min="2830" max="2832" width="8.5546875" style="267" customWidth="1"/>
    <col min="2833" max="2833" width="0.5546875" style="267" customWidth="1"/>
    <col min="2834" max="2836" width="8.5546875" style="267" customWidth="1"/>
    <col min="2837" max="2837" width="0.5546875" style="267" customWidth="1"/>
    <col min="2838" max="2838" width="10.44140625" style="267" bestFit="1" customWidth="1"/>
    <col min="2839" max="2839" width="8.5546875" style="267" bestFit="1" customWidth="1"/>
    <col min="2840" max="2840" width="8.44140625" style="267" bestFit="1" customWidth="1"/>
    <col min="2841" max="2843" width="8.5546875" style="267" customWidth="1"/>
    <col min="2844" max="2844" width="0.5546875" style="267" customWidth="1"/>
    <col min="2845" max="2847" width="8.5546875" style="267" customWidth="1"/>
    <col min="2848" max="2848" width="0.5546875" style="267" customWidth="1"/>
    <col min="2849" max="2849" width="10.88671875" style="267" customWidth="1"/>
    <col min="2850" max="3072" width="13.88671875" style="267"/>
    <col min="3073" max="3073" width="25.109375" style="267" customWidth="1"/>
    <col min="3074" max="3076" width="8.5546875" style="267" customWidth="1"/>
    <col min="3077" max="3077" width="0.5546875" style="267" customWidth="1"/>
    <col min="3078" max="3080" width="8.5546875" style="267" customWidth="1"/>
    <col min="3081" max="3081" width="0.5546875" style="267" customWidth="1"/>
    <col min="3082" max="3084" width="8.5546875" style="267" customWidth="1"/>
    <col min="3085" max="3085" width="0.5546875" style="267" customWidth="1"/>
    <col min="3086" max="3088" width="8.5546875" style="267" customWidth="1"/>
    <col min="3089" max="3089" width="0.5546875" style="267" customWidth="1"/>
    <col min="3090" max="3092" width="8.5546875" style="267" customWidth="1"/>
    <col min="3093" max="3093" width="0.5546875" style="267" customWidth="1"/>
    <col min="3094" max="3094" width="10.44140625" style="267" bestFit="1" customWidth="1"/>
    <col min="3095" max="3095" width="8.5546875" style="267" bestFit="1" customWidth="1"/>
    <col min="3096" max="3096" width="8.44140625" style="267" bestFit="1" customWidth="1"/>
    <col min="3097" max="3099" width="8.5546875" style="267" customWidth="1"/>
    <col min="3100" max="3100" width="0.5546875" style="267" customWidth="1"/>
    <col min="3101" max="3103" width="8.5546875" style="267" customWidth="1"/>
    <col min="3104" max="3104" width="0.5546875" style="267" customWidth="1"/>
    <col min="3105" max="3105" width="10.88671875" style="267" customWidth="1"/>
    <col min="3106" max="3328" width="13.88671875" style="267"/>
    <col min="3329" max="3329" width="25.109375" style="267" customWidth="1"/>
    <col min="3330" max="3332" width="8.5546875" style="267" customWidth="1"/>
    <col min="3333" max="3333" width="0.5546875" style="267" customWidth="1"/>
    <col min="3334" max="3336" width="8.5546875" style="267" customWidth="1"/>
    <col min="3337" max="3337" width="0.5546875" style="267" customWidth="1"/>
    <col min="3338" max="3340" width="8.5546875" style="267" customWidth="1"/>
    <col min="3341" max="3341" width="0.5546875" style="267" customWidth="1"/>
    <col min="3342" max="3344" width="8.5546875" style="267" customWidth="1"/>
    <col min="3345" max="3345" width="0.5546875" style="267" customWidth="1"/>
    <col min="3346" max="3348" width="8.5546875" style="267" customWidth="1"/>
    <col min="3349" max="3349" width="0.5546875" style="267" customWidth="1"/>
    <col min="3350" max="3350" width="10.44140625" style="267" bestFit="1" customWidth="1"/>
    <col min="3351" max="3351" width="8.5546875" style="267" bestFit="1" customWidth="1"/>
    <col min="3352" max="3352" width="8.44140625" style="267" bestFit="1" customWidth="1"/>
    <col min="3353" max="3355" width="8.5546875" style="267" customWidth="1"/>
    <col min="3356" max="3356" width="0.5546875" style="267" customWidth="1"/>
    <col min="3357" max="3359" width="8.5546875" style="267" customWidth="1"/>
    <col min="3360" max="3360" width="0.5546875" style="267" customWidth="1"/>
    <col min="3361" max="3361" width="10.88671875" style="267" customWidth="1"/>
    <col min="3362" max="3584" width="13.88671875" style="267"/>
    <col min="3585" max="3585" width="25.109375" style="267" customWidth="1"/>
    <col min="3586" max="3588" width="8.5546875" style="267" customWidth="1"/>
    <col min="3589" max="3589" width="0.5546875" style="267" customWidth="1"/>
    <col min="3590" max="3592" width="8.5546875" style="267" customWidth="1"/>
    <col min="3593" max="3593" width="0.5546875" style="267" customWidth="1"/>
    <col min="3594" max="3596" width="8.5546875" style="267" customWidth="1"/>
    <col min="3597" max="3597" width="0.5546875" style="267" customWidth="1"/>
    <col min="3598" max="3600" width="8.5546875" style="267" customWidth="1"/>
    <col min="3601" max="3601" width="0.5546875" style="267" customWidth="1"/>
    <col min="3602" max="3604" width="8.5546875" style="267" customWidth="1"/>
    <col min="3605" max="3605" width="0.5546875" style="267" customWidth="1"/>
    <col min="3606" max="3606" width="10.44140625" style="267" bestFit="1" customWidth="1"/>
    <col min="3607" max="3607" width="8.5546875" style="267" bestFit="1" customWidth="1"/>
    <col min="3608" max="3608" width="8.44140625" style="267" bestFit="1" customWidth="1"/>
    <col min="3609" max="3611" width="8.5546875" style="267" customWidth="1"/>
    <col min="3612" max="3612" width="0.5546875" style="267" customWidth="1"/>
    <col min="3613" max="3615" width="8.5546875" style="267" customWidth="1"/>
    <col min="3616" max="3616" width="0.5546875" style="267" customWidth="1"/>
    <col min="3617" max="3617" width="10.88671875" style="267" customWidth="1"/>
    <col min="3618" max="3840" width="13.88671875" style="267"/>
    <col min="3841" max="3841" width="25.109375" style="267" customWidth="1"/>
    <col min="3842" max="3844" width="8.5546875" style="267" customWidth="1"/>
    <col min="3845" max="3845" width="0.5546875" style="267" customWidth="1"/>
    <col min="3846" max="3848" width="8.5546875" style="267" customWidth="1"/>
    <col min="3849" max="3849" width="0.5546875" style="267" customWidth="1"/>
    <col min="3850" max="3852" width="8.5546875" style="267" customWidth="1"/>
    <col min="3853" max="3853" width="0.5546875" style="267" customWidth="1"/>
    <col min="3854" max="3856" width="8.5546875" style="267" customWidth="1"/>
    <col min="3857" max="3857" width="0.5546875" style="267" customWidth="1"/>
    <col min="3858" max="3860" width="8.5546875" style="267" customWidth="1"/>
    <col min="3861" max="3861" width="0.5546875" style="267" customWidth="1"/>
    <col min="3862" max="3862" width="10.44140625" style="267" bestFit="1" customWidth="1"/>
    <col min="3863" max="3863" width="8.5546875" style="267" bestFit="1" customWidth="1"/>
    <col min="3864" max="3864" width="8.44140625" style="267" bestFit="1" customWidth="1"/>
    <col min="3865" max="3867" width="8.5546875" style="267" customWidth="1"/>
    <col min="3868" max="3868" width="0.5546875" style="267" customWidth="1"/>
    <col min="3869" max="3871" width="8.5546875" style="267" customWidth="1"/>
    <col min="3872" max="3872" width="0.5546875" style="267" customWidth="1"/>
    <col min="3873" max="3873" width="10.88671875" style="267" customWidth="1"/>
    <col min="3874" max="4096" width="13.88671875" style="267"/>
    <col min="4097" max="4097" width="25.109375" style="267" customWidth="1"/>
    <col min="4098" max="4100" width="8.5546875" style="267" customWidth="1"/>
    <col min="4101" max="4101" width="0.5546875" style="267" customWidth="1"/>
    <col min="4102" max="4104" width="8.5546875" style="267" customWidth="1"/>
    <col min="4105" max="4105" width="0.5546875" style="267" customWidth="1"/>
    <col min="4106" max="4108" width="8.5546875" style="267" customWidth="1"/>
    <col min="4109" max="4109" width="0.5546875" style="267" customWidth="1"/>
    <col min="4110" max="4112" width="8.5546875" style="267" customWidth="1"/>
    <col min="4113" max="4113" width="0.5546875" style="267" customWidth="1"/>
    <col min="4114" max="4116" width="8.5546875" style="267" customWidth="1"/>
    <col min="4117" max="4117" width="0.5546875" style="267" customWidth="1"/>
    <col min="4118" max="4118" width="10.44140625" style="267" bestFit="1" customWidth="1"/>
    <col min="4119" max="4119" width="8.5546875" style="267" bestFit="1" customWidth="1"/>
    <col min="4120" max="4120" width="8.44140625" style="267" bestFit="1" customWidth="1"/>
    <col min="4121" max="4123" width="8.5546875" style="267" customWidth="1"/>
    <col min="4124" max="4124" width="0.5546875" style="267" customWidth="1"/>
    <col min="4125" max="4127" width="8.5546875" style="267" customWidth="1"/>
    <col min="4128" max="4128" width="0.5546875" style="267" customWidth="1"/>
    <col min="4129" max="4129" width="10.88671875" style="267" customWidth="1"/>
    <col min="4130" max="4352" width="13.88671875" style="267"/>
    <col min="4353" max="4353" width="25.109375" style="267" customWidth="1"/>
    <col min="4354" max="4356" width="8.5546875" style="267" customWidth="1"/>
    <col min="4357" max="4357" width="0.5546875" style="267" customWidth="1"/>
    <col min="4358" max="4360" width="8.5546875" style="267" customWidth="1"/>
    <col min="4361" max="4361" width="0.5546875" style="267" customWidth="1"/>
    <col min="4362" max="4364" width="8.5546875" style="267" customWidth="1"/>
    <col min="4365" max="4365" width="0.5546875" style="267" customWidth="1"/>
    <col min="4366" max="4368" width="8.5546875" style="267" customWidth="1"/>
    <col min="4369" max="4369" width="0.5546875" style="267" customWidth="1"/>
    <col min="4370" max="4372" width="8.5546875" style="267" customWidth="1"/>
    <col min="4373" max="4373" width="0.5546875" style="267" customWidth="1"/>
    <col min="4374" max="4374" width="10.44140625" style="267" bestFit="1" customWidth="1"/>
    <col min="4375" max="4375" width="8.5546875" style="267" bestFit="1" customWidth="1"/>
    <col min="4376" max="4376" width="8.44140625" style="267" bestFit="1" customWidth="1"/>
    <col min="4377" max="4379" width="8.5546875" style="267" customWidth="1"/>
    <col min="4380" max="4380" width="0.5546875" style="267" customWidth="1"/>
    <col min="4381" max="4383" width="8.5546875" style="267" customWidth="1"/>
    <col min="4384" max="4384" width="0.5546875" style="267" customWidth="1"/>
    <col min="4385" max="4385" width="10.88671875" style="267" customWidth="1"/>
    <col min="4386" max="4608" width="13.88671875" style="267"/>
    <col min="4609" max="4609" width="25.109375" style="267" customWidth="1"/>
    <col min="4610" max="4612" width="8.5546875" style="267" customWidth="1"/>
    <col min="4613" max="4613" width="0.5546875" style="267" customWidth="1"/>
    <col min="4614" max="4616" width="8.5546875" style="267" customWidth="1"/>
    <col min="4617" max="4617" width="0.5546875" style="267" customWidth="1"/>
    <col min="4618" max="4620" width="8.5546875" style="267" customWidth="1"/>
    <col min="4621" max="4621" width="0.5546875" style="267" customWidth="1"/>
    <col min="4622" max="4624" width="8.5546875" style="267" customWidth="1"/>
    <col min="4625" max="4625" width="0.5546875" style="267" customWidth="1"/>
    <col min="4626" max="4628" width="8.5546875" style="267" customWidth="1"/>
    <col min="4629" max="4629" width="0.5546875" style="267" customWidth="1"/>
    <col min="4630" max="4630" width="10.44140625" style="267" bestFit="1" customWidth="1"/>
    <col min="4631" max="4631" width="8.5546875" style="267" bestFit="1" customWidth="1"/>
    <col min="4632" max="4632" width="8.44140625" style="267" bestFit="1" customWidth="1"/>
    <col min="4633" max="4635" width="8.5546875" style="267" customWidth="1"/>
    <col min="4636" max="4636" width="0.5546875" style="267" customWidth="1"/>
    <col min="4637" max="4639" width="8.5546875" style="267" customWidth="1"/>
    <col min="4640" max="4640" width="0.5546875" style="267" customWidth="1"/>
    <col min="4641" max="4641" width="10.88671875" style="267" customWidth="1"/>
    <col min="4642" max="4864" width="13.88671875" style="267"/>
    <col min="4865" max="4865" width="25.109375" style="267" customWidth="1"/>
    <col min="4866" max="4868" width="8.5546875" style="267" customWidth="1"/>
    <col min="4869" max="4869" width="0.5546875" style="267" customWidth="1"/>
    <col min="4870" max="4872" width="8.5546875" style="267" customWidth="1"/>
    <col min="4873" max="4873" width="0.5546875" style="267" customWidth="1"/>
    <col min="4874" max="4876" width="8.5546875" style="267" customWidth="1"/>
    <col min="4877" max="4877" width="0.5546875" style="267" customWidth="1"/>
    <col min="4878" max="4880" width="8.5546875" style="267" customWidth="1"/>
    <col min="4881" max="4881" width="0.5546875" style="267" customWidth="1"/>
    <col min="4882" max="4884" width="8.5546875" style="267" customWidth="1"/>
    <col min="4885" max="4885" width="0.5546875" style="267" customWidth="1"/>
    <col min="4886" max="4886" width="10.44140625" style="267" bestFit="1" customWidth="1"/>
    <col min="4887" max="4887" width="8.5546875" style="267" bestFit="1" customWidth="1"/>
    <col min="4888" max="4888" width="8.44140625" style="267" bestFit="1" customWidth="1"/>
    <col min="4889" max="4891" width="8.5546875" style="267" customWidth="1"/>
    <col min="4892" max="4892" width="0.5546875" style="267" customWidth="1"/>
    <col min="4893" max="4895" width="8.5546875" style="267" customWidth="1"/>
    <col min="4896" max="4896" width="0.5546875" style="267" customWidth="1"/>
    <col min="4897" max="4897" width="10.88671875" style="267" customWidth="1"/>
    <col min="4898" max="5120" width="13.88671875" style="267"/>
    <col min="5121" max="5121" width="25.109375" style="267" customWidth="1"/>
    <col min="5122" max="5124" width="8.5546875" style="267" customWidth="1"/>
    <col min="5125" max="5125" width="0.5546875" style="267" customWidth="1"/>
    <col min="5126" max="5128" width="8.5546875" style="267" customWidth="1"/>
    <col min="5129" max="5129" width="0.5546875" style="267" customWidth="1"/>
    <col min="5130" max="5132" width="8.5546875" style="267" customWidth="1"/>
    <col min="5133" max="5133" width="0.5546875" style="267" customWidth="1"/>
    <col min="5134" max="5136" width="8.5546875" style="267" customWidth="1"/>
    <col min="5137" max="5137" width="0.5546875" style="267" customWidth="1"/>
    <col min="5138" max="5140" width="8.5546875" style="267" customWidth="1"/>
    <col min="5141" max="5141" width="0.5546875" style="267" customWidth="1"/>
    <col min="5142" max="5142" width="10.44140625" style="267" bestFit="1" customWidth="1"/>
    <col min="5143" max="5143" width="8.5546875" style="267" bestFit="1" customWidth="1"/>
    <col min="5144" max="5144" width="8.44140625" style="267" bestFit="1" customWidth="1"/>
    <col min="5145" max="5147" width="8.5546875" style="267" customWidth="1"/>
    <col min="5148" max="5148" width="0.5546875" style="267" customWidth="1"/>
    <col min="5149" max="5151" width="8.5546875" style="267" customWidth="1"/>
    <col min="5152" max="5152" width="0.5546875" style="267" customWidth="1"/>
    <col min="5153" max="5153" width="10.88671875" style="267" customWidth="1"/>
    <col min="5154" max="5376" width="13.88671875" style="267"/>
    <col min="5377" max="5377" width="25.109375" style="267" customWidth="1"/>
    <col min="5378" max="5380" width="8.5546875" style="267" customWidth="1"/>
    <col min="5381" max="5381" width="0.5546875" style="267" customWidth="1"/>
    <col min="5382" max="5384" width="8.5546875" style="267" customWidth="1"/>
    <col min="5385" max="5385" width="0.5546875" style="267" customWidth="1"/>
    <col min="5386" max="5388" width="8.5546875" style="267" customWidth="1"/>
    <col min="5389" max="5389" width="0.5546875" style="267" customWidth="1"/>
    <col min="5390" max="5392" width="8.5546875" style="267" customWidth="1"/>
    <col min="5393" max="5393" width="0.5546875" style="267" customWidth="1"/>
    <col min="5394" max="5396" width="8.5546875" style="267" customWidth="1"/>
    <col min="5397" max="5397" width="0.5546875" style="267" customWidth="1"/>
    <col min="5398" max="5398" width="10.44140625" style="267" bestFit="1" customWidth="1"/>
    <col min="5399" max="5399" width="8.5546875" style="267" bestFit="1" customWidth="1"/>
    <col min="5400" max="5400" width="8.44140625" style="267" bestFit="1" customWidth="1"/>
    <col min="5401" max="5403" width="8.5546875" style="267" customWidth="1"/>
    <col min="5404" max="5404" width="0.5546875" style="267" customWidth="1"/>
    <col min="5405" max="5407" width="8.5546875" style="267" customWidth="1"/>
    <col min="5408" max="5408" width="0.5546875" style="267" customWidth="1"/>
    <col min="5409" max="5409" width="10.88671875" style="267" customWidth="1"/>
    <col min="5410" max="5632" width="13.88671875" style="267"/>
    <col min="5633" max="5633" width="25.109375" style="267" customWidth="1"/>
    <col min="5634" max="5636" width="8.5546875" style="267" customWidth="1"/>
    <col min="5637" max="5637" width="0.5546875" style="267" customWidth="1"/>
    <col min="5638" max="5640" width="8.5546875" style="267" customWidth="1"/>
    <col min="5641" max="5641" width="0.5546875" style="267" customWidth="1"/>
    <col min="5642" max="5644" width="8.5546875" style="267" customWidth="1"/>
    <col min="5645" max="5645" width="0.5546875" style="267" customWidth="1"/>
    <col min="5646" max="5648" width="8.5546875" style="267" customWidth="1"/>
    <col min="5649" max="5649" width="0.5546875" style="267" customWidth="1"/>
    <col min="5650" max="5652" width="8.5546875" style="267" customWidth="1"/>
    <col min="5653" max="5653" width="0.5546875" style="267" customWidth="1"/>
    <col min="5654" max="5654" width="10.44140625" style="267" bestFit="1" customWidth="1"/>
    <col min="5655" max="5655" width="8.5546875" style="267" bestFit="1" customWidth="1"/>
    <col min="5656" max="5656" width="8.44140625" style="267" bestFit="1" customWidth="1"/>
    <col min="5657" max="5659" width="8.5546875" style="267" customWidth="1"/>
    <col min="5660" max="5660" width="0.5546875" style="267" customWidth="1"/>
    <col min="5661" max="5663" width="8.5546875" style="267" customWidth="1"/>
    <col min="5664" max="5664" width="0.5546875" style="267" customWidth="1"/>
    <col min="5665" max="5665" width="10.88671875" style="267" customWidth="1"/>
    <col min="5666" max="5888" width="13.88671875" style="267"/>
    <col min="5889" max="5889" width="25.109375" style="267" customWidth="1"/>
    <col min="5890" max="5892" width="8.5546875" style="267" customWidth="1"/>
    <col min="5893" max="5893" width="0.5546875" style="267" customWidth="1"/>
    <col min="5894" max="5896" width="8.5546875" style="267" customWidth="1"/>
    <col min="5897" max="5897" width="0.5546875" style="267" customWidth="1"/>
    <col min="5898" max="5900" width="8.5546875" style="267" customWidth="1"/>
    <col min="5901" max="5901" width="0.5546875" style="267" customWidth="1"/>
    <col min="5902" max="5904" width="8.5546875" style="267" customWidth="1"/>
    <col min="5905" max="5905" width="0.5546875" style="267" customWidth="1"/>
    <col min="5906" max="5908" width="8.5546875" style="267" customWidth="1"/>
    <col min="5909" max="5909" width="0.5546875" style="267" customWidth="1"/>
    <col min="5910" max="5910" width="10.44140625" style="267" bestFit="1" customWidth="1"/>
    <col min="5911" max="5911" width="8.5546875" style="267" bestFit="1" customWidth="1"/>
    <col min="5912" max="5912" width="8.44140625" style="267" bestFit="1" customWidth="1"/>
    <col min="5913" max="5915" width="8.5546875" style="267" customWidth="1"/>
    <col min="5916" max="5916" width="0.5546875" style="267" customWidth="1"/>
    <col min="5917" max="5919" width="8.5546875" style="267" customWidth="1"/>
    <col min="5920" max="5920" width="0.5546875" style="267" customWidth="1"/>
    <col min="5921" max="5921" width="10.88671875" style="267" customWidth="1"/>
    <col min="5922" max="6144" width="13.88671875" style="267"/>
    <col min="6145" max="6145" width="25.109375" style="267" customWidth="1"/>
    <col min="6146" max="6148" width="8.5546875" style="267" customWidth="1"/>
    <col min="6149" max="6149" width="0.5546875" style="267" customWidth="1"/>
    <col min="6150" max="6152" width="8.5546875" style="267" customWidth="1"/>
    <col min="6153" max="6153" width="0.5546875" style="267" customWidth="1"/>
    <col min="6154" max="6156" width="8.5546875" style="267" customWidth="1"/>
    <col min="6157" max="6157" width="0.5546875" style="267" customWidth="1"/>
    <col min="6158" max="6160" width="8.5546875" style="267" customWidth="1"/>
    <col min="6161" max="6161" width="0.5546875" style="267" customWidth="1"/>
    <col min="6162" max="6164" width="8.5546875" style="267" customWidth="1"/>
    <col min="6165" max="6165" width="0.5546875" style="267" customWidth="1"/>
    <col min="6166" max="6166" width="10.44140625" style="267" bestFit="1" customWidth="1"/>
    <col min="6167" max="6167" width="8.5546875" style="267" bestFit="1" customWidth="1"/>
    <col min="6168" max="6168" width="8.44140625" style="267" bestFit="1" customWidth="1"/>
    <col min="6169" max="6171" width="8.5546875" style="267" customWidth="1"/>
    <col min="6172" max="6172" width="0.5546875" style="267" customWidth="1"/>
    <col min="6173" max="6175" width="8.5546875" style="267" customWidth="1"/>
    <col min="6176" max="6176" width="0.5546875" style="267" customWidth="1"/>
    <col min="6177" max="6177" width="10.88671875" style="267" customWidth="1"/>
    <col min="6178" max="6400" width="13.88671875" style="267"/>
    <col min="6401" max="6401" width="25.109375" style="267" customWidth="1"/>
    <col min="6402" max="6404" width="8.5546875" style="267" customWidth="1"/>
    <col min="6405" max="6405" width="0.5546875" style="267" customWidth="1"/>
    <col min="6406" max="6408" width="8.5546875" style="267" customWidth="1"/>
    <col min="6409" max="6409" width="0.5546875" style="267" customWidth="1"/>
    <col min="6410" max="6412" width="8.5546875" style="267" customWidth="1"/>
    <col min="6413" max="6413" width="0.5546875" style="267" customWidth="1"/>
    <col min="6414" max="6416" width="8.5546875" style="267" customWidth="1"/>
    <col min="6417" max="6417" width="0.5546875" style="267" customWidth="1"/>
    <col min="6418" max="6420" width="8.5546875" style="267" customWidth="1"/>
    <col min="6421" max="6421" width="0.5546875" style="267" customWidth="1"/>
    <col min="6422" max="6422" width="10.44140625" style="267" bestFit="1" customWidth="1"/>
    <col min="6423" max="6423" width="8.5546875" style="267" bestFit="1" customWidth="1"/>
    <col min="6424" max="6424" width="8.44140625" style="267" bestFit="1" customWidth="1"/>
    <col min="6425" max="6427" width="8.5546875" style="267" customWidth="1"/>
    <col min="6428" max="6428" width="0.5546875" style="267" customWidth="1"/>
    <col min="6429" max="6431" width="8.5546875" style="267" customWidth="1"/>
    <col min="6432" max="6432" width="0.5546875" style="267" customWidth="1"/>
    <col min="6433" max="6433" width="10.88671875" style="267" customWidth="1"/>
    <col min="6434" max="6656" width="13.88671875" style="267"/>
    <col min="6657" max="6657" width="25.109375" style="267" customWidth="1"/>
    <col min="6658" max="6660" width="8.5546875" style="267" customWidth="1"/>
    <col min="6661" max="6661" width="0.5546875" style="267" customWidth="1"/>
    <col min="6662" max="6664" width="8.5546875" style="267" customWidth="1"/>
    <col min="6665" max="6665" width="0.5546875" style="267" customWidth="1"/>
    <col min="6666" max="6668" width="8.5546875" style="267" customWidth="1"/>
    <col min="6669" max="6669" width="0.5546875" style="267" customWidth="1"/>
    <col min="6670" max="6672" width="8.5546875" style="267" customWidth="1"/>
    <col min="6673" max="6673" width="0.5546875" style="267" customWidth="1"/>
    <col min="6674" max="6676" width="8.5546875" style="267" customWidth="1"/>
    <col min="6677" max="6677" width="0.5546875" style="267" customWidth="1"/>
    <col min="6678" max="6678" width="10.44140625" style="267" bestFit="1" customWidth="1"/>
    <col min="6679" max="6679" width="8.5546875" style="267" bestFit="1" customWidth="1"/>
    <col min="6680" max="6680" width="8.44140625" style="267" bestFit="1" customWidth="1"/>
    <col min="6681" max="6683" width="8.5546875" style="267" customWidth="1"/>
    <col min="6684" max="6684" width="0.5546875" style="267" customWidth="1"/>
    <col min="6685" max="6687" width="8.5546875" style="267" customWidth="1"/>
    <col min="6688" max="6688" width="0.5546875" style="267" customWidth="1"/>
    <col min="6689" max="6689" width="10.88671875" style="267" customWidth="1"/>
    <col min="6690" max="6912" width="13.88671875" style="267"/>
    <col min="6913" max="6913" width="25.109375" style="267" customWidth="1"/>
    <col min="6914" max="6916" width="8.5546875" style="267" customWidth="1"/>
    <col min="6917" max="6917" width="0.5546875" style="267" customWidth="1"/>
    <col min="6918" max="6920" width="8.5546875" style="267" customWidth="1"/>
    <col min="6921" max="6921" width="0.5546875" style="267" customWidth="1"/>
    <col min="6922" max="6924" width="8.5546875" style="267" customWidth="1"/>
    <col min="6925" max="6925" width="0.5546875" style="267" customWidth="1"/>
    <col min="6926" max="6928" width="8.5546875" style="267" customWidth="1"/>
    <col min="6929" max="6929" width="0.5546875" style="267" customWidth="1"/>
    <col min="6930" max="6932" width="8.5546875" style="267" customWidth="1"/>
    <col min="6933" max="6933" width="0.5546875" style="267" customWidth="1"/>
    <col min="6934" max="6934" width="10.44140625" style="267" bestFit="1" customWidth="1"/>
    <col min="6935" max="6935" width="8.5546875" style="267" bestFit="1" customWidth="1"/>
    <col min="6936" max="6936" width="8.44140625" style="267" bestFit="1" customWidth="1"/>
    <col min="6937" max="6939" width="8.5546875" style="267" customWidth="1"/>
    <col min="6940" max="6940" width="0.5546875" style="267" customWidth="1"/>
    <col min="6941" max="6943" width="8.5546875" style="267" customWidth="1"/>
    <col min="6944" max="6944" width="0.5546875" style="267" customWidth="1"/>
    <col min="6945" max="6945" width="10.88671875" style="267" customWidth="1"/>
    <col min="6946" max="7168" width="13.88671875" style="267"/>
    <col min="7169" max="7169" width="25.109375" style="267" customWidth="1"/>
    <col min="7170" max="7172" width="8.5546875" style="267" customWidth="1"/>
    <col min="7173" max="7173" width="0.5546875" style="267" customWidth="1"/>
    <col min="7174" max="7176" width="8.5546875" style="267" customWidth="1"/>
    <col min="7177" max="7177" width="0.5546875" style="267" customWidth="1"/>
    <col min="7178" max="7180" width="8.5546875" style="267" customWidth="1"/>
    <col min="7181" max="7181" width="0.5546875" style="267" customWidth="1"/>
    <col min="7182" max="7184" width="8.5546875" style="267" customWidth="1"/>
    <col min="7185" max="7185" width="0.5546875" style="267" customWidth="1"/>
    <col min="7186" max="7188" width="8.5546875" style="267" customWidth="1"/>
    <col min="7189" max="7189" width="0.5546875" style="267" customWidth="1"/>
    <col min="7190" max="7190" width="10.44140625" style="267" bestFit="1" customWidth="1"/>
    <col min="7191" max="7191" width="8.5546875" style="267" bestFit="1" customWidth="1"/>
    <col min="7192" max="7192" width="8.44140625" style="267" bestFit="1" customWidth="1"/>
    <col min="7193" max="7195" width="8.5546875" style="267" customWidth="1"/>
    <col min="7196" max="7196" width="0.5546875" style="267" customWidth="1"/>
    <col min="7197" max="7199" width="8.5546875" style="267" customWidth="1"/>
    <col min="7200" max="7200" width="0.5546875" style="267" customWidth="1"/>
    <col min="7201" max="7201" width="10.88671875" style="267" customWidth="1"/>
    <col min="7202" max="7424" width="13.88671875" style="267"/>
    <col min="7425" max="7425" width="25.109375" style="267" customWidth="1"/>
    <col min="7426" max="7428" width="8.5546875" style="267" customWidth="1"/>
    <col min="7429" max="7429" width="0.5546875" style="267" customWidth="1"/>
    <col min="7430" max="7432" width="8.5546875" style="267" customWidth="1"/>
    <col min="7433" max="7433" width="0.5546875" style="267" customWidth="1"/>
    <col min="7434" max="7436" width="8.5546875" style="267" customWidth="1"/>
    <col min="7437" max="7437" width="0.5546875" style="267" customWidth="1"/>
    <col min="7438" max="7440" width="8.5546875" style="267" customWidth="1"/>
    <col min="7441" max="7441" width="0.5546875" style="267" customWidth="1"/>
    <col min="7442" max="7444" width="8.5546875" style="267" customWidth="1"/>
    <col min="7445" max="7445" width="0.5546875" style="267" customWidth="1"/>
    <col min="7446" max="7446" width="10.44140625" style="267" bestFit="1" customWidth="1"/>
    <col min="7447" max="7447" width="8.5546875" style="267" bestFit="1" customWidth="1"/>
    <col min="7448" max="7448" width="8.44140625" style="267" bestFit="1" customWidth="1"/>
    <col min="7449" max="7451" width="8.5546875" style="267" customWidth="1"/>
    <col min="7452" max="7452" width="0.5546875" style="267" customWidth="1"/>
    <col min="7453" max="7455" width="8.5546875" style="267" customWidth="1"/>
    <col min="7456" max="7456" width="0.5546875" style="267" customWidth="1"/>
    <col min="7457" max="7457" width="10.88671875" style="267" customWidth="1"/>
    <col min="7458" max="7680" width="13.88671875" style="267"/>
    <col min="7681" max="7681" width="25.109375" style="267" customWidth="1"/>
    <col min="7682" max="7684" width="8.5546875" style="267" customWidth="1"/>
    <col min="7685" max="7685" width="0.5546875" style="267" customWidth="1"/>
    <col min="7686" max="7688" width="8.5546875" style="267" customWidth="1"/>
    <col min="7689" max="7689" width="0.5546875" style="267" customWidth="1"/>
    <col min="7690" max="7692" width="8.5546875" style="267" customWidth="1"/>
    <col min="7693" max="7693" width="0.5546875" style="267" customWidth="1"/>
    <col min="7694" max="7696" width="8.5546875" style="267" customWidth="1"/>
    <col min="7697" max="7697" width="0.5546875" style="267" customWidth="1"/>
    <col min="7698" max="7700" width="8.5546875" style="267" customWidth="1"/>
    <col min="7701" max="7701" width="0.5546875" style="267" customWidth="1"/>
    <col min="7702" max="7702" width="10.44140625" style="267" bestFit="1" customWidth="1"/>
    <col min="7703" max="7703" width="8.5546875" style="267" bestFit="1" customWidth="1"/>
    <col min="7704" max="7704" width="8.44140625" style="267" bestFit="1" customWidth="1"/>
    <col min="7705" max="7707" width="8.5546875" style="267" customWidth="1"/>
    <col min="7708" max="7708" width="0.5546875" style="267" customWidth="1"/>
    <col min="7709" max="7711" width="8.5546875" style="267" customWidth="1"/>
    <col min="7712" max="7712" width="0.5546875" style="267" customWidth="1"/>
    <col min="7713" max="7713" width="10.88671875" style="267" customWidth="1"/>
    <col min="7714" max="7936" width="13.88671875" style="267"/>
    <col min="7937" max="7937" width="25.109375" style="267" customWidth="1"/>
    <col min="7938" max="7940" width="8.5546875" style="267" customWidth="1"/>
    <col min="7941" max="7941" width="0.5546875" style="267" customWidth="1"/>
    <col min="7942" max="7944" width="8.5546875" style="267" customWidth="1"/>
    <col min="7945" max="7945" width="0.5546875" style="267" customWidth="1"/>
    <col min="7946" max="7948" width="8.5546875" style="267" customWidth="1"/>
    <col min="7949" max="7949" width="0.5546875" style="267" customWidth="1"/>
    <col min="7950" max="7952" width="8.5546875" style="267" customWidth="1"/>
    <col min="7953" max="7953" width="0.5546875" style="267" customWidth="1"/>
    <col min="7954" max="7956" width="8.5546875" style="267" customWidth="1"/>
    <col min="7957" max="7957" width="0.5546875" style="267" customWidth="1"/>
    <col min="7958" max="7958" width="10.44140625" style="267" bestFit="1" customWidth="1"/>
    <col min="7959" max="7959" width="8.5546875" style="267" bestFit="1" customWidth="1"/>
    <col min="7960" max="7960" width="8.44140625" style="267" bestFit="1" customWidth="1"/>
    <col min="7961" max="7963" width="8.5546875" style="267" customWidth="1"/>
    <col min="7964" max="7964" width="0.5546875" style="267" customWidth="1"/>
    <col min="7965" max="7967" width="8.5546875" style="267" customWidth="1"/>
    <col min="7968" max="7968" width="0.5546875" style="267" customWidth="1"/>
    <col min="7969" max="7969" width="10.88671875" style="267" customWidth="1"/>
    <col min="7970" max="8192" width="13.88671875" style="267"/>
    <col min="8193" max="8193" width="25.109375" style="267" customWidth="1"/>
    <col min="8194" max="8196" width="8.5546875" style="267" customWidth="1"/>
    <col min="8197" max="8197" width="0.5546875" style="267" customWidth="1"/>
    <col min="8198" max="8200" width="8.5546875" style="267" customWidth="1"/>
    <col min="8201" max="8201" width="0.5546875" style="267" customWidth="1"/>
    <col min="8202" max="8204" width="8.5546875" style="267" customWidth="1"/>
    <col min="8205" max="8205" width="0.5546875" style="267" customWidth="1"/>
    <col min="8206" max="8208" width="8.5546875" style="267" customWidth="1"/>
    <col min="8209" max="8209" width="0.5546875" style="267" customWidth="1"/>
    <col min="8210" max="8212" width="8.5546875" style="267" customWidth="1"/>
    <col min="8213" max="8213" width="0.5546875" style="267" customWidth="1"/>
    <col min="8214" max="8214" width="10.44140625" style="267" bestFit="1" customWidth="1"/>
    <col min="8215" max="8215" width="8.5546875" style="267" bestFit="1" customWidth="1"/>
    <col min="8216" max="8216" width="8.44140625" style="267" bestFit="1" customWidth="1"/>
    <col min="8217" max="8219" width="8.5546875" style="267" customWidth="1"/>
    <col min="8220" max="8220" width="0.5546875" style="267" customWidth="1"/>
    <col min="8221" max="8223" width="8.5546875" style="267" customWidth="1"/>
    <col min="8224" max="8224" width="0.5546875" style="267" customWidth="1"/>
    <col min="8225" max="8225" width="10.88671875" style="267" customWidth="1"/>
    <col min="8226" max="8448" width="13.88671875" style="267"/>
    <col min="8449" max="8449" width="25.109375" style="267" customWidth="1"/>
    <col min="8450" max="8452" width="8.5546875" style="267" customWidth="1"/>
    <col min="8453" max="8453" width="0.5546875" style="267" customWidth="1"/>
    <col min="8454" max="8456" width="8.5546875" style="267" customWidth="1"/>
    <col min="8457" max="8457" width="0.5546875" style="267" customWidth="1"/>
    <col min="8458" max="8460" width="8.5546875" style="267" customWidth="1"/>
    <col min="8461" max="8461" width="0.5546875" style="267" customWidth="1"/>
    <col min="8462" max="8464" width="8.5546875" style="267" customWidth="1"/>
    <col min="8465" max="8465" width="0.5546875" style="267" customWidth="1"/>
    <col min="8466" max="8468" width="8.5546875" style="267" customWidth="1"/>
    <col min="8469" max="8469" width="0.5546875" style="267" customWidth="1"/>
    <col min="8470" max="8470" width="10.44140625" style="267" bestFit="1" customWidth="1"/>
    <col min="8471" max="8471" width="8.5546875" style="267" bestFit="1" customWidth="1"/>
    <col min="8472" max="8472" width="8.44140625" style="267" bestFit="1" customWidth="1"/>
    <col min="8473" max="8475" width="8.5546875" style="267" customWidth="1"/>
    <col min="8476" max="8476" width="0.5546875" style="267" customWidth="1"/>
    <col min="8477" max="8479" width="8.5546875" style="267" customWidth="1"/>
    <col min="8480" max="8480" width="0.5546875" style="267" customWidth="1"/>
    <col min="8481" max="8481" width="10.88671875" style="267" customWidth="1"/>
    <col min="8482" max="8704" width="13.88671875" style="267"/>
    <col min="8705" max="8705" width="25.109375" style="267" customWidth="1"/>
    <col min="8706" max="8708" width="8.5546875" style="267" customWidth="1"/>
    <col min="8709" max="8709" width="0.5546875" style="267" customWidth="1"/>
    <col min="8710" max="8712" width="8.5546875" style="267" customWidth="1"/>
    <col min="8713" max="8713" width="0.5546875" style="267" customWidth="1"/>
    <col min="8714" max="8716" width="8.5546875" style="267" customWidth="1"/>
    <col min="8717" max="8717" width="0.5546875" style="267" customWidth="1"/>
    <col min="8718" max="8720" width="8.5546875" style="267" customWidth="1"/>
    <col min="8721" max="8721" width="0.5546875" style="267" customWidth="1"/>
    <col min="8722" max="8724" width="8.5546875" style="267" customWidth="1"/>
    <col min="8725" max="8725" width="0.5546875" style="267" customWidth="1"/>
    <col min="8726" max="8726" width="10.44140625" style="267" bestFit="1" customWidth="1"/>
    <col min="8727" max="8727" width="8.5546875" style="267" bestFit="1" customWidth="1"/>
    <col min="8728" max="8728" width="8.44140625" style="267" bestFit="1" customWidth="1"/>
    <col min="8729" max="8731" width="8.5546875" style="267" customWidth="1"/>
    <col min="8732" max="8732" width="0.5546875" style="267" customWidth="1"/>
    <col min="8733" max="8735" width="8.5546875" style="267" customWidth="1"/>
    <col min="8736" max="8736" width="0.5546875" style="267" customWidth="1"/>
    <col min="8737" max="8737" width="10.88671875" style="267" customWidth="1"/>
    <col min="8738" max="8960" width="13.88671875" style="267"/>
    <col min="8961" max="8961" width="25.109375" style="267" customWidth="1"/>
    <col min="8962" max="8964" width="8.5546875" style="267" customWidth="1"/>
    <col min="8965" max="8965" width="0.5546875" style="267" customWidth="1"/>
    <col min="8966" max="8968" width="8.5546875" style="267" customWidth="1"/>
    <col min="8969" max="8969" width="0.5546875" style="267" customWidth="1"/>
    <col min="8970" max="8972" width="8.5546875" style="267" customWidth="1"/>
    <col min="8973" max="8973" width="0.5546875" style="267" customWidth="1"/>
    <col min="8974" max="8976" width="8.5546875" style="267" customWidth="1"/>
    <col min="8977" max="8977" width="0.5546875" style="267" customWidth="1"/>
    <col min="8978" max="8980" width="8.5546875" style="267" customWidth="1"/>
    <col min="8981" max="8981" width="0.5546875" style="267" customWidth="1"/>
    <col min="8982" max="8982" width="10.44140625" style="267" bestFit="1" customWidth="1"/>
    <col min="8983" max="8983" width="8.5546875" style="267" bestFit="1" customWidth="1"/>
    <col min="8984" max="8984" width="8.44140625" style="267" bestFit="1" customWidth="1"/>
    <col min="8985" max="8987" width="8.5546875" style="267" customWidth="1"/>
    <col min="8988" max="8988" width="0.5546875" style="267" customWidth="1"/>
    <col min="8989" max="8991" width="8.5546875" style="267" customWidth="1"/>
    <col min="8992" max="8992" width="0.5546875" style="267" customWidth="1"/>
    <col min="8993" max="8993" width="10.88671875" style="267" customWidth="1"/>
    <col min="8994" max="9216" width="13.88671875" style="267"/>
    <col min="9217" max="9217" width="25.109375" style="267" customWidth="1"/>
    <col min="9218" max="9220" width="8.5546875" style="267" customWidth="1"/>
    <col min="9221" max="9221" width="0.5546875" style="267" customWidth="1"/>
    <col min="9222" max="9224" width="8.5546875" style="267" customWidth="1"/>
    <col min="9225" max="9225" width="0.5546875" style="267" customWidth="1"/>
    <col min="9226" max="9228" width="8.5546875" style="267" customWidth="1"/>
    <col min="9229" max="9229" width="0.5546875" style="267" customWidth="1"/>
    <col min="9230" max="9232" width="8.5546875" style="267" customWidth="1"/>
    <col min="9233" max="9233" width="0.5546875" style="267" customWidth="1"/>
    <col min="9234" max="9236" width="8.5546875" style="267" customWidth="1"/>
    <col min="9237" max="9237" width="0.5546875" style="267" customWidth="1"/>
    <col min="9238" max="9238" width="10.44140625" style="267" bestFit="1" customWidth="1"/>
    <col min="9239" max="9239" width="8.5546875" style="267" bestFit="1" customWidth="1"/>
    <col min="9240" max="9240" width="8.44140625" style="267" bestFit="1" customWidth="1"/>
    <col min="9241" max="9243" width="8.5546875" style="267" customWidth="1"/>
    <col min="9244" max="9244" width="0.5546875" style="267" customWidth="1"/>
    <col min="9245" max="9247" width="8.5546875" style="267" customWidth="1"/>
    <col min="9248" max="9248" width="0.5546875" style="267" customWidth="1"/>
    <col min="9249" max="9249" width="10.88671875" style="267" customWidth="1"/>
    <col min="9250" max="9472" width="13.88671875" style="267"/>
    <col min="9473" max="9473" width="25.109375" style="267" customWidth="1"/>
    <col min="9474" max="9476" width="8.5546875" style="267" customWidth="1"/>
    <col min="9477" max="9477" width="0.5546875" style="267" customWidth="1"/>
    <col min="9478" max="9480" width="8.5546875" style="267" customWidth="1"/>
    <col min="9481" max="9481" width="0.5546875" style="267" customWidth="1"/>
    <col min="9482" max="9484" width="8.5546875" style="267" customWidth="1"/>
    <col min="9485" max="9485" width="0.5546875" style="267" customWidth="1"/>
    <col min="9486" max="9488" width="8.5546875" style="267" customWidth="1"/>
    <col min="9489" max="9489" width="0.5546875" style="267" customWidth="1"/>
    <col min="9490" max="9492" width="8.5546875" style="267" customWidth="1"/>
    <col min="9493" max="9493" width="0.5546875" style="267" customWidth="1"/>
    <col min="9494" max="9494" width="10.44140625" style="267" bestFit="1" customWidth="1"/>
    <col min="9495" max="9495" width="8.5546875" style="267" bestFit="1" customWidth="1"/>
    <col min="9496" max="9496" width="8.44140625" style="267" bestFit="1" customWidth="1"/>
    <col min="9497" max="9499" width="8.5546875" style="267" customWidth="1"/>
    <col min="9500" max="9500" width="0.5546875" style="267" customWidth="1"/>
    <col min="9501" max="9503" width="8.5546875" style="267" customWidth="1"/>
    <col min="9504" max="9504" width="0.5546875" style="267" customWidth="1"/>
    <col min="9505" max="9505" width="10.88671875" style="267" customWidth="1"/>
    <col min="9506" max="9728" width="13.88671875" style="267"/>
    <col min="9729" max="9729" width="25.109375" style="267" customWidth="1"/>
    <col min="9730" max="9732" width="8.5546875" style="267" customWidth="1"/>
    <col min="9733" max="9733" width="0.5546875" style="267" customWidth="1"/>
    <col min="9734" max="9736" width="8.5546875" style="267" customWidth="1"/>
    <col min="9737" max="9737" width="0.5546875" style="267" customWidth="1"/>
    <col min="9738" max="9740" width="8.5546875" style="267" customWidth="1"/>
    <col min="9741" max="9741" width="0.5546875" style="267" customWidth="1"/>
    <col min="9742" max="9744" width="8.5546875" style="267" customWidth="1"/>
    <col min="9745" max="9745" width="0.5546875" style="267" customWidth="1"/>
    <col min="9746" max="9748" width="8.5546875" style="267" customWidth="1"/>
    <col min="9749" max="9749" width="0.5546875" style="267" customWidth="1"/>
    <col min="9750" max="9750" width="10.44140625" style="267" bestFit="1" customWidth="1"/>
    <col min="9751" max="9751" width="8.5546875" style="267" bestFit="1" customWidth="1"/>
    <col min="9752" max="9752" width="8.44140625" style="267" bestFit="1" customWidth="1"/>
    <col min="9753" max="9755" width="8.5546875" style="267" customWidth="1"/>
    <col min="9756" max="9756" width="0.5546875" style="267" customWidth="1"/>
    <col min="9757" max="9759" width="8.5546875" style="267" customWidth="1"/>
    <col min="9760" max="9760" width="0.5546875" style="267" customWidth="1"/>
    <col min="9761" max="9761" width="10.88671875" style="267" customWidth="1"/>
    <col min="9762" max="9984" width="13.88671875" style="267"/>
    <col min="9985" max="9985" width="25.109375" style="267" customWidth="1"/>
    <col min="9986" max="9988" width="8.5546875" style="267" customWidth="1"/>
    <col min="9989" max="9989" width="0.5546875" style="267" customWidth="1"/>
    <col min="9990" max="9992" width="8.5546875" style="267" customWidth="1"/>
    <col min="9993" max="9993" width="0.5546875" style="267" customWidth="1"/>
    <col min="9994" max="9996" width="8.5546875" style="267" customWidth="1"/>
    <col min="9997" max="9997" width="0.5546875" style="267" customWidth="1"/>
    <col min="9998" max="10000" width="8.5546875" style="267" customWidth="1"/>
    <col min="10001" max="10001" width="0.5546875" style="267" customWidth="1"/>
    <col min="10002" max="10004" width="8.5546875" style="267" customWidth="1"/>
    <col min="10005" max="10005" width="0.5546875" style="267" customWidth="1"/>
    <col min="10006" max="10006" width="10.44140625" style="267" bestFit="1" customWidth="1"/>
    <col min="10007" max="10007" width="8.5546875" style="267" bestFit="1" customWidth="1"/>
    <col min="10008" max="10008" width="8.44140625" style="267" bestFit="1" customWidth="1"/>
    <col min="10009" max="10011" width="8.5546875" style="267" customWidth="1"/>
    <col min="10012" max="10012" width="0.5546875" style="267" customWidth="1"/>
    <col min="10013" max="10015" width="8.5546875" style="267" customWidth="1"/>
    <col min="10016" max="10016" width="0.5546875" style="267" customWidth="1"/>
    <col min="10017" max="10017" width="10.88671875" style="267" customWidth="1"/>
    <col min="10018" max="10240" width="13.88671875" style="267"/>
    <col min="10241" max="10241" width="25.109375" style="267" customWidth="1"/>
    <col min="10242" max="10244" width="8.5546875" style="267" customWidth="1"/>
    <col min="10245" max="10245" width="0.5546875" style="267" customWidth="1"/>
    <col min="10246" max="10248" width="8.5546875" style="267" customWidth="1"/>
    <col min="10249" max="10249" width="0.5546875" style="267" customWidth="1"/>
    <col min="10250" max="10252" width="8.5546875" style="267" customWidth="1"/>
    <col min="10253" max="10253" width="0.5546875" style="267" customWidth="1"/>
    <col min="10254" max="10256" width="8.5546875" style="267" customWidth="1"/>
    <col min="10257" max="10257" width="0.5546875" style="267" customWidth="1"/>
    <col min="10258" max="10260" width="8.5546875" style="267" customWidth="1"/>
    <col min="10261" max="10261" width="0.5546875" style="267" customWidth="1"/>
    <col min="10262" max="10262" width="10.44140625" style="267" bestFit="1" customWidth="1"/>
    <col min="10263" max="10263" width="8.5546875" style="267" bestFit="1" customWidth="1"/>
    <col min="10264" max="10264" width="8.44140625" style="267" bestFit="1" customWidth="1"/>
    <col min="10265" max="10267" width="8.5546875" style="267" customWidth="1"/>
    <col min="10268" max="10268" width="0.5546875" style="267" customWidth="1"/>
    <col min="10269" max="10271" width="8.5546875" style="267" customWidth="1"/>
    <col min="10272" max="10272" width="0.5546875" style="267" customWidth="1"/>
    <col min="10273" max="10273" width="10.88671875" style="267" customWidth="1"/>
    <col min="10274" max="10496" width="13.88671875" style="267"/>
    <col min="10497" max="10497" width="25.109375" style="267" customWidth="1"/>
    <col min="10498" max="10500" width="8.5546875" style="267" customWidth="1"/>
    <col min="10501" max="10501" width="0.5546875" style="267" customWidth="1"/>
    <col min="10502" max="10504" width="8.5546875" style="267" customWidth="1"/>
    <col min="10505" max="10505" width="0.5546875" style="267" customWidth="1"/>
    <col min="10506" max="10508" width="8.5546875" style="267" customWidth="1"/>
    <col min="10509" max="10509" width="0.5546875" style="267" customWidth="1"/>
    <col min="10510" max="10512" width="8.5546875" style="267" customWidth="1"/>
    <col min="10513" max="10513" width="0.5546875" style="267" customWidth="1"/>
    <col min="10514" max="10516" width="8.5546875" style="267" customWidth="1"/>
    <col min="10517" max="10517" width="0.5546875" style="267" customWidth="1"/>
    <col min="10518" max="10518" width="10.44140625" style="267" bestFit="1" customWidth="1"/>
    <col min="10519" max="10519" width="8.5546875" style="267" bestFit="1" customWidth="1"/>
    <col min="10520" max="10520" width="8.44140625" style="267" bestFit="1" customWidth="1"/>
    <col min="10521" max="10523" width="8.5546875" style="267" customWidth="1"/>
    <col min="10524" max="10524" width="0.5546875" style="267" customWidth="1"/>
    <col min="10525" max="10527" width="8.5546875" style="267" customWidth="1"/>
    <col min="10528" max="10528" width="0.5546875" style="267" customWidth="1"/>
    <col min="10529" max="10529" width="10.88671875" style="267" customWidth="1"/>
    <col min="10530" max="10752" width="13.88671875" style="267"/>
    <col min="10753" max="10753" width="25.109375" style="267" customWidth="1"/>
    <col min="10754" max="10756" width="8.5546875" style="267" customWidth="1"/>
    <col min="10757" max="10757" width="0.5546875" style="267" customWidth="1"/>
    <col min="10758" max="10760" width="8.5546875" style="267" customWidth="1"/>
    <col min="10761" max="10761" width="0.5546875" style="267" customWidth="1"/>
    <col min="10762" max="10764" width="8.5546875" style="267" customWidth="1"/>
    <col min="10765" max="10765" width="0.5546875" style="267" customWidth="1"/>
    <col min="10766" max="10768" width="8.5546875" style="267" customWidth="1"/>
    <col min="10769" max="10769" width="0.5546875" style="267" customWidth="1"/>
    <col min="10770" max="10772" width="8.5546875" style="267" customWidth="1"/>
    <col min="10773" max="10773" width="0.5546875" style="267" customWidth="1"/>
    <col min="10774" max="10774" width="10.44140625" style="267" bestFit="1" customWidth="1"/>
    <col min="10775" max="10775" width="8.5546875" style="267" bestFit="1" customWidth="1"/>
    <col min="10776" max="10776" width="8.44140625" style="267" bestFit="1" customWidth="1"/>
    <col min="10777" max="10779" width="8.5546875" style="267" customWidth="1"/>
    <col min="10780" max="10780" width="0.5546875" style="267" customWidth="1"/>
    <col min="10781" max="10783" width="8.5546875" style="267" customWidth="1"/>
    <col min="10784" max="10784" width="0.5546875" style="267" customWidth="1"/>
    <col min="10785" max="10785" width="10.88671875" style="267" customWidth="1"/>
    <col min="10786" max="11008" width="13.88671875" style="267"/>
    <col min="11009" max="11009" width="25.109375" style="267" customWidth="1"/>
    <col min="11010" max="11012" width="8.5546875" style="267" customWidth="1"/>
    <col min="11013" max="11013" width="0.5546875" style="267" customWidth="1"/>
    <col min="11014" max="11016" width="8.5546875" style="267" customWidth="1"/>
    <col min="11017" max="11017" width="0.5546875" style="267" customWidth="1"/>
    <col min="11018" max="11020" width="8.5546875" style="267" customWidth="1"/>
    <col min="11021" max="11021" width="0.5546875" style="267" customWidth="1"/>
    <col min="11022" max="11024" width="8.5546875" style="267" customWidth="1"/>
    <col min="11025" max="11025" width="0.5546875" style="267" customWidth="1"/>
    <col min="11026" max="11028" width="8.5546875" style="267" customWidth="1"/>
    <col min="11029" max="11029" width="0.5546875" style="267" customWidth="1"/>
    <col min="11030" max="11030" width="10.44140625" style="267" bestFit="1" customWidth="1"/>
    <col min="11031" max="11031" width="8.5546875" style="267" bestFit="1" customWidth="1"/>
    <col min="11032" max="11032" width="8.44140625" style="267" bestFit="1" customWidth="1"/>
    <col min="11033" max="11035" width="8.5546875" style="267" customWidth="1"/>
    <col min="11036" max="11036" width="0.5546875" style="267" customWidth="1"/>
    <col min="11037" max="11039" width="8.5546875" style="267" customWidth="1"/>
    <col min="11040" max="11040" width="0.5546875" style="267" customWidth="1"/>
    <col min="11041" max="11041" width="10.88671875" style="267" customWidth="1"/>
    <col min="11042" max="11264" width="13.88671875" style="267"/>
    <col min="11265" max="11265" width="25.109375" style="267" customWidth="1"/>
    <col min="11266" max="11268" width="8.5546875" style="267" customWidth="1"/>
    <col min="11269" max="11269" width="0.5546875" style="267" customWidth="1"/>
    <col min="11270" max="11272" width="8.5546875" style="267" customWidth="1"/>
    <col min="11273" max="11273" width="0.5546875" style="267" customWidth="1"/>
    <col min="11274" max="11276" width="8.5546875" style="267" customWidth="1"/>
    <col min="11277" max="11277" width="0.5546875" style="267" customWidth="1"/>
    <col min="11278" max="11280" width="8.5546875" style="267" customWidth="1"/>
    <col min="11281" max="11281" width="0.5546875" style="267" customWidth="1"/>
    <col min="11282" max="11284" width="8.5546875" style="267" customWidth="1"/>
    <col min="11285" max="11285" width="0.5546875" style="267" customWidth="1"/>
    <col min="11286" max="11286" width="10.44140625" style="267" bestFit="1" customWidth="1"/>
    <col min="11287" max="11287" width="8.5546875" style="267" bestFit="1" customWidth="1"/>
    <col min="11288" max="11288" width="8.44140625" style="267" bestFit="1" customWidth="1"/>
    <col min="11289" max="11291" width="8.5546875" style="267" customWidth="1"/>
    <col min="11292" max="11292" width="0.5546875" style="267" customWidth="1"/>
    <col min="11293" max="11295" width="8.5546875" style="267" customWidth="1"/>
    <col min="11296" max="11296" width="0.5546875" style="267" customWidth="1"/>
    <col min="11297" max="11297" width="10.88671875" style="267" customWidth="1"/>
    <col min="11298" max="11520" width="13.88671875" style="267"/>
    <col min="11521" max="11521" width="25.109375" style="267" customWidth="1"/>
    <col min="11522" max="11524" width="8.5546875" style="267" customWidth="1"/>
    <col min="11525" max="11525" width="0.5546875" style="267" customWidth="1"/>
    <col min="11526" max="11528" width="8.5546875" style="267" customWidth="1"/>
    <col min="11529" max="11529" width="0.5546875" style="267" customWidth="1"/>
    <col min="11530" max="11532" width="8.5546875" style="267" customWidth="1"/>
    <col min="11533" max="11533" width="0.5546875" style="267" customWidth="1"/>
    <col min="11534" max="11536" width="8.5546875" style="267" customWidth="1"/>
    <col min="11537" max="11537" width="0.5546875" style="267" customWidth="1"/>
    <col min="11538" max="11540" width="8.5546875" style="267" customWidth="1"/>
    <col min="11541" max="11541" width="0.5546875" style="267" customWidth="1"/>
    <col min="11542" max="11542" width="10.44140625" style="267" bestFit="1" customWidth="1"/>
    <col min="11543" max="11543" width="8.5546875" style="267" bestFit="1" customWidth="1"/>
    <col min="11544" max="11544" width="8.44140625" style="267" bestFit="1" customWidth="1"/>
    <col min="11545" max="11547" width="8.5546875" style="267" customWidth="1"/>
    <col min="11548" max="11548" width="0.5546875" style="267" customWidth="1"/>
    <col min="11549" max="11551" width="8.5546875" style="267" customWidth="1"/>
    <col min="11552" max="11552" width="0.5546875" style="267" customWidth="1"/>
    <col min="11553" max="11553" width="10.88671875" style="267" customWidth="1"/>
    <col min="11554" max="11776" width="13.88671875" style="267"/>
    <col min="11777" max="11777" width="25.109375" style="267" customWidth="1"/>
    <col min="11778" max="11780" width="8.5546875" style="267" customWidth="1"/>
    <col min="11781" max="11781" width="0.5546875" style="267" customWidth="1"/>
    <col min="11782" max="11784" width="8.5546875" style="267" customWidth="1"/>
    <col min="11785" max="11785" width="0.5546875" style="267" customWidth="1"/>
    <col min="11786" max="11788" width="8.5546875" style="267" customWidth="1"/>
    <col min="11789" max="11789" width="0.5546875" style="267" customWidth="1"/>
    <col min="11790" max="11792" width="8.5546875" style="267" customWidth="1"/>
    <col min="11793" max="11793" width="0.5546875" style="267" customWidth="1"/>
    <col min="11794" max="11796" width="8.5546875" style="267" customWidth="1"/>
    <col min="11797" max="11797" width="0.5546875" style="267" customWidth="1"/>
    <col min="11798" max="11798" width="10.44140625" style="267" bestFit="1" customWidth="1"/>
    <col min="11799" max="11799" width="8.5546875" style="267" bestFit="1" customWidth="1"/>
    <col min="11800" max="11800" width="8.44140625" style="267" bestFit="1" customWidth="1"/>
    <col min="11801" max="11803" width="8.5546875" style="267" customWidth="1"/>
    <col min="11804" max="11804" width="0.5546875" style="267" customWidth="1"/>
    <col min="11805" max="11807" width="8.5546875" style="267" customWidth="1"/>
    <col min="11808" max="11808" width="0.5546875" style="267" customWidth="1"/>
    <col min="11809" max="11809" width="10.88671875" style="267" customWidth="1"/>
    <col min="11810" max="12032" width="13.88671875" style="267"/>
    <col min="12033" max="12033" width="25.109375" style="267" customWidth="1"/>
    <col min="12034" max="12036" width="8.5546875" style="267" customWidth="1"/>
    <col min="12037" max="12037" width="0.5546875" style="267" customWidth="1"/>
    <col min="12038" max="12040" width="8.5546875" style="267" customWidth="1"/>
    <col min="12041" max="12041" width="0.5546875" style="267" customWidth="1"/>
    <col min="12042" max="12044" width="8.5546875" style="267" customWidth="1"/>
    <col min="12045" max="12045" width="0.5546875" style="267" customWidth="1"/>
    <col min="12046" max="12048" width="8.5546875" style="267" customWidth="1"/>
    <col min="12049" max="12049" width="0.5546875" style="267" customWidth="1"/>
    <col min="12050" max="12052" width="8.5546875" style="267" customWidth="1"/>
    <col min="12053" max="12053" width="0.5546875" style="267" customWidth="1"/>
    <col min="12054" max="12054" width="10.44140625" style="267" bestFit="1" customWidth="1"/>
    <col min="12055" max="12055" width="8.5546875" style="267" bestFit="1" customWidth="1"/>
    <col min="12056" max="12056" width="8.44140625" style="267" bestFit="1" customWidth="1"/>
    <col min="12057" max="12059" width="8.5546875" style="267" customWidth="1"/>
    <col min="12060" max="12060" width="0.5546875" style="267" customWidth="1"/>
    <col min="12061" max="12063" width="8.5546875" style="267" customWidth="1"/>
    <col min="12064" max="12064" width="0.5546875" style="267" customWidth="1"/>
    <col min="12065" max="12065" width="10.88671875" style="267" customWidth="1"/>
    <col min="12066" max="12288" width="13.88671875" style="267"/>
    <col min="12289" max="12289" width="25.109375" style="267" customWidth="1"/>
    <col min="12290" max="12292" width="8.5546875" style="267" customWidth="1"/>
    <col min="12293" max="12293" width="0.5546875" style="267" customWidth="1"/>
    <col min="12294" max="12296" width="8.5546875" style="267" customWidth="1"/>
    <col min="12297" max="12297" width="0.5546875" style="267" customWidth="1"/>
    <col min="12298" max="12300" width="8.5546875" style="267" customWidth="1"/>
    <col min="12301" max="12301" width="0.5546875" style="267" customWidth="1"/>
    <col min="12302" max="12304" width="8.5546875" style="267" customWidth="1"/>
    <col min="12305" max="12305" width="0.5546875" style="267" customWidth="1"/>
    <col min="12306" max="12308" width="8.5546875" style="267" customWidth="1"/>
    <col min="12309" max="12309" width="0.5546875" style="267" customWidth="1"/>
    <col min="12310" max="12310" width="10.44140625" style="267" bestFit="1" customWidth="1"/>
    <col min="12311" max="12311" width="8.5546875" style="267" bestFit="1" customWidth="1"/>
    <col min="12312" max="12312" width="8.44140625" style="267" bestFit="1" customWidth="1"/>
    <col min="12313" max="12315" width="8.5546875" style="267" customWidth="1"/>
    <col min="12316" max="12316" width="0.5546875" style="267" customWidth="1"/>
    <col min="12317" max="12319" width="8.5546875" style="267" customWidth="1"/>
    <col min="12320" max="12320" width="0.5546875" style="267" customWidth="1"/>
    <col min="12321" max="12321" width="10.88671875" style="267" customWidth="1"/>
    <col min="12322" max="12544" width="13.88671875" style="267"/>
    <col min="12545" max="12545" width="25.109375" style="267" customWidth="1"/>
    <col min="12546" max="12548" width="8.5546875" style="267" customWidth="1"/>
    <col min="12549" max="12549" width="0.5546875" style="267" customWidth="1"/>
    <col min="12550" max="12552" width="8.5546875" style="267" customWidth="1"/>
    <col min="12553" max="12553" width="0.5546875" style="267" customWidth="1"/>
    <col min="12554" max="12556" width="8.5546875" style="267" customWidth="1"/>
    <col min="12557" max="12557" width="0.5546875" style="267" customWidth="1"/>
    <col min="12558" max="12560" width="8.5546875" style="267" customWidth="1"/>
    <col min="12561" max="12561" width="0.5546875" style="267" customWidth="1"/>
    <col min="12562" max="12564" width="8.5546875" style="267" customWidth="1"/>
    <col min="12565" max="12565" width="0.5546875" style="267" customWidth="1"/>
    <col min="12566" max="12566" width="10.44140625" style="267" bestFit="1" customWidth="1"/>
    <col min="12567" max="12567" width="8.5546875" style="267" bestFit="1" customWidth="1"/>
    <col min="12568" max="12568" width="8.44140625" style="267" bestFit="1" customWidth="1"/>
    <col min="12569" max="12571" width="8.5546875" style="267" customWidth="1"/>
    <col min="12572" max="12572" width="0.5546875" style="267" customWidth="1"/>
    <col min="12573" max="12575" width="8.5546875" style="267" customWidth="1"/>
    <col min="12576" max="12576" width="0.5546875" style="267" customWidth="1"/>
    <col min="12577" max="12577" width="10.88671875" style="267" customWidth="1"/>
    <col min="12578" max="12800" width="13.88671875" style="267"/>
    <col min="12801" max="12801" width="25.109375" style="267" customWidth="1"/>
    <col min="12802" max="12804" width="8.5546875" style="267" customWidth="1"/>
    <col min="12805" max="12805" width="0.5546875" style="267" customWidth="1"/>
    <col min="12806" max="12808" width="8.5546875" style="267" customWidth="1"/>
    <col min="12809" max="12809" width="0.5546875" style="267" customWidth="1"/>
    <col min="12810" max="12812" width="8.5546875" style="267" customWidth="1"/>
    <col min="12813" max="12813" width="0.5546875" style="267" customWidth="1"/>
    <col min="12814" max="12816" width="8.5546875" style="267" customWidth="1"/>
    <col min="12817" max="12817" width="0.5546875" style="267" customWidth="1"/>
    <col min="12818" max="12820" width="8.5546875" style="267" customWidth="1"/>
    <col min="12821" max="12821" width="0.5546875" style="267" customWidth="1"/>
    <col min="12822" max="12822" width="10.44140625" style="267" bestFit="1" customWidth="1"/>
    <col min="12823" max="12823" width="8.5546875" style="267" bestFit="1" customWidth="1"/>
    <col min="12824" max="12824" width="8.44140625" style="267" bestFit="1" customWidth="1"/>
    <col min="12825" max="12827" width="8.5546875" style="267" customWidth="1"/>
    <col min="12828" max="12828" width="0.5546875" style="267" customWidth="1"/>
    <col min="12829" max="12831" width="8.5546875" style="267" customWidth="1"/>
    <col min="12832" max="12832" width="0.5546875" style="267" customWidth="1"/>
    <col min="12833" max="12833" width="10.88671875" style="267" customWidth="1"/>
    <col min="12834" max="13056" width="13.88671875" style="267"/>
    <col min="13057" max="13057" width="25.109375" style="267" customWidth="1"/>
    <col min="13058" max="13060" width="8.5546875" style="267" customWidth="1"/>
    <col min="13061" max="13061" width="0.5546875" style="267" customWidth="1"/>
    <col min="13062" max="13064" width="8.5546875" style="267" customWidth="1"/>
    <col min="13065" max="13065" width="0.5546875" style="267" customWidth="1"/>
    <col min="13066" max="13068" width="8.5546875" style="267" customWidth="1"/>
    <col min="13069" max="13069" width="0.5546875" style="267" customWidth="1"/>
    <col min="13070" max="13072" width="8.5546875" style="267" customWidth="1"/>
    <col min="13073" max="13073" width="0.5546875" style="267" customWidth="1"/>
    <col min="13074" max="13076" width="8.5546875" style="267" customWidth="1"/>
    <col min="13077" max="13077" width="0.5546875" style="267" customWidth="1"/>
    <col min="13078" max="13078" width="10.44140625" style="267" bestFit="1" customWidth="1"/>
    <col min="13079" max="13079" width="8.5546875" style="267" bestFit="1" customWidth="1"/>
    <col min="13080" max="13080" width="8.44140625" style="267" bestFit="1" customWidth="1"/>
    <col min="13081" max="13083" width="8.5546875" style="267" customWidth="1"/>
    <col min="13084" max="13084" width="0.5546875" style="267" customWidth="1"/>
    <col min="13085" max="13087" width="8.5546875" style="267" customWidth="1"/>
    <col min="13088" max="13088" width="0.5546875" style="267" customWidth="1"/>
    <col min="13089" max="13089" width="10.88671875" style="267" customWidth="1"/>
    <col min="13090" max="13312" width="13.88671875" style="267"/>
    <col min="13313" max="13313" width="25.109375" style="267" customWidth="1"/>
    <col min="13314" max="13316" width="8.5546875" style="267" customWidth="1"/>
    <col min="13317" max="13317" width="0.5546875" style="267" customWidth="1"/>
    <col min="13318" max="13320" width="8.5546875" style="267" customWidth="1"/>
    <col min="13321" max="13321" width="0.5546875" style="267" customWidth="1"/>
    <col min="13322" max="13324" width="8.5546875" style="267" customWidth="1"/>
    <col min="13325" max="13325" width="0.5546875" style="267" customWidth="1"/>
    <col min="13326" max="13328" width="8.5546875" style="267" customWidth="1"/>
    <col min="13329" max="13329" width="0.5546875" style="267" customWidth="1"/>
    <col min="13330" max="13332" width="8.5546875" style="267" customWidth="1"/>
    <col min="13333" max="13333" width="0.5546875" style="267" customWidth="1"/>
    <col min="13334" max="13334" width="10.44140625" style="267" bestFit="1" customWidth="1"/>
    <col min="13335" max="13335" width="8.5546875" style="267" bestFit="1" customWidth="1"/>
    <col min="13336" max="13336" width="8.44140625" style="267" bestFit="1" customWidth="1"/>
    <col min="13337" max="13339" width="8.5546875" style="267" customWidth="1"/>
    <col min="13340" max="13340" width="0.5546875" style="267" customWidth="1"/>
    <col min="13341" max="13343" width="8.5546875" style="267" customWidth="1"/>
    <col min="13344" max="13344" width="0.5546875" style="267" customWidth="1"/>
    <col min="13345" max="13345" width="10.88671875" style="267" customWidth="1"/>
    <col min="13346" max="13568" width="13.88671875" style="267"/>
    <col min="13569" max="13569" width="25.109375" style="267" customWidth="1"/>
    <col min="13570" max="13572" width="8.5546875" style="267" customWidth="1"/>
    <col min="13573" max="13573" width="0.5546875" style="267" customWidth="1"/>
    <col min="13574" max="13576" width="8.5546875" style="267" customWidth="1"/>
    <col min="13577" max="13577" width="0.5546875" style="267" customWidth="1"/>
    <col min="13578" max="13580" width="8.5546875" style="267" customWidth="1"/>
    <col min="13581" max="13581" width="0.5546875" style="267" customWidth="1"/>
    <col min="13582" max="13584" width="8.5546875" style="267" customWidth="1"/>
    <col min="13585" max="13585" width="0.5546875" style="267" customWidth="1"/>
    <col min="13586" max="13588" width="8.5546875" style="267" customWidth="1"/>
    <col min="13589" max="13589" width="0.5546875" style="267" customWidth="1"/>
    <col min="13590" max="13590" width="10.44140625" style="267" bestFit="1" customWidth="1"/>
    <col min="13591" max="13591" width="8.5546875" style="267" bestFit="1" customWidth="1"/>
    <col min="13592" max="13592" width="8.44140625" style="267" bestFit="1" customWidth="1"/>
    <col min="13593" max="13595" width="8.5546875" style="267" customWidth="1"/>
    <col min="13596" max="13596" width="0.5546875" style="267" customWidth="1"/>
    <col min="13597" max="13599" width="8.5546875" style="267" customWidth="1"/>
    <col min="13600" max="13600" width="0.5546875" style="267" customWidth="1"/>
    <col min="13601" max="13601" width="10.88671875" style="267" customWidth="1"/>
    <col min="13602" max="13824" width="13.88671875" style="267"/>
    <col min="13825" max="13825" width="25.109375" style="267" customWidth="1"/>
    <col min="13826" max="13828" width="8.5546875" style="267" customWidth="1"/>
    <col min="13829" max="13829" width="0.5546875" style="267" customWidth="1"/>
    <col min="13830" max="13832" width="8.5546875" style="267" customWidth="1"/>
    <col min="13833" max="13833" width="0.5546875" style="267" customWidth="1"/>
    <col min="13834" max="13836" width="8.5546875" style="267" customWidth="1"/>
    <col min="13837" max="13837" width="0.5546875" style="267" customWidth="1"/>
    <col min="13838" max="13840" width="8.5546875" style="267" customWidth="1"/>
    <col min="13841" max="13841" width="0.5546875" style="267" customWidth="1"/>
    <col min="13842" max="13844" width="8.5546875" style="267" customWidth="1"/>
    <col min="13845" max="13845" width="0.5546875" style="267" customWidth="1"/>
    <col min="13846" max="13846" width="10.44140625" style="267" bestFit="1" customWidth="1"/>
    <col min="13847" max="13847" width="8.5546875" style="267" bestFit="1" customWidth="1"/>
    <col min="13848" max="13848" width="8.44140625" style="267" bestFit="1" customWidth="1"/>
    <col min="13849" max="13851" width="8.5546875" style="267" customWidth="1"/>
    <col min="13852" max="13852" width="0.5546875" style="267" customWidth="1"/>
    <col min="13853" max="13855" width="8.5546875" style="267" customWidth="1"/>
    <col min="13856" max="13856" width="0.5546875" style="267" customWidth="1"/>
    <col min="13857" max="13857" width="10.88671875" style="267" customWidth="1"/>
    <col min="13858" max="14080" width="13.88671875" style="267"/>
    <col min="14081" max="14081" width="25.109375" style="267" customWidth="1"/>
    <col min="14082" max="14084" width="8.5546875" style="267" customWidth="1"/>
    <col min="14085" max="14085" width="0.5546875" style="267" customWidth="1"/>
    <col min="14086" max="14088" width="8.5546875" style="267" customWidth="1"/>
    <col min="14089" max="14089" width="0.5546875" style="267" customWidth="1"/>
    <col min="14090" max="14092" width="8.5546875" style="267" customWidth="1"/>
    <col min="14093" max="14093" width="0.5546875" style="267" customWidth="1"/>
    <col min="14094" max="14096" width="8.5546875" style="267" customWidth="1"/>
    <col min="14097" max="14097" width="0.5546875" style="267" customWidth="1"/>
    <col min="14098" max="14100" width="8.5546875" style="267" customWidth="1"/>
    <col min="14101" max="14101" width="0.5546875" style="267" customWidth="1"/>
    <col min="14102" max="14102" width="10.44140625" style="267" bestFit="1" customWidth="1"/>
    <col min="14103" max="14103" width="8.5546875" style="267" bestFit="1" customWidth="1"/>
    <col min="14104" max="14104" width="8.44140625" style="267" bestFit="1" customWidth="1"/>
    <col min="14105" max="14107" width="8.5546875" style="267" customWidth="1"/>
    <col min="14108" max="14108" width="0.5546875" style="267" customWidth="1"/>
    <col min="14109" max="14111" width="8.5546875" style="267" customWidth="1"/>
    <col min="14112" max="14112" width="0.5546875" style="267" customWidth="1"/>
    <col min="14113" max="14113" width="10.88671875" style="267" customWidth="1"/>
    <col min="14114" max="14336" width="13.88671875" style="267"/>
    <col min="14337" max="14337" width="25.109375" style="267" customWidth="1"/>
    <col min="14338" max="14340" width="8.5546875" style="267" customWidth="1"/>
    <col min="14341" max="14341" width="0.5546875" style="267" customWidth="1"/>
    <col min="14342" max="14344" width="8.5546875" style="267" customWidth="1"/>
    <col min="14345" max="14345" width="0.5546875" style="267" customWidth="1"/>
    <col min="14346" max="14348" width="8.5546875" style="267" customWidth="1"/>
    <col min="14349" max="14349" width="0.5546875" style="267" customWidth="1"/>
    <col min="14350" max="14352" width="8.5546875" style="267" customWidth="1"/>
    <col min="14353" max="14353" width="0.5546875" style="267" customWidth="1"/>
    <col min="14354" max="14356" width="8.5546875" style="267" customWidth="1"/>
    <col min="14357" max="14357" width="0.5546875" style="267" customWidth="1"/>
    <col min="14358" max="14358" width="10.44140625" style="267" bestFit="1" customWidth="1"/>
    <col min="14359" max="14359" width="8.5546875" style="267" bestFit="1" customWidth="1"/>
    <col min="14360" max="14360" width="8.44140625" style="267" bestFit="1" customWidth="1"/>
    <col min="14361" max="14363" width="8.5546875" style="267" customWidth="1"/>
    <col min="14364" max="14364" width="0.5546875" style="267" customWidth="1"/>
    <col min="14365" max="14367" width="8.5546875" style="267" customWidth="1"/>
    <col min="14368" max="14368" width="0.5546875" style="267" customWidth="1"/>
    <col min="14369" max="14369" width="10.88671875" style="267" customWidth="1"/>
    <col min="14370" max="14592" width="13.88671875" style="267"/>
    <col min="14593" max="14593" width="25.109375" style="267" customWidth="1"/>
    <col min="14594" max="14596" width="8.5546875" style="267" customWidth="1"/>
    <col min="14597" max="14597" width="0.5546875" style="267" customWidth="1"/>
    <col min="14598" max="14600" width="8.5546875" style="267" customWidth="1"/>
    <col min="14601" max="14601" width="0.5546875" style="267" customWidth="1"/>
    <col min="14602" max="14604" width="8.5546875" style="267" customWidth="1"/>
    <col min="14605" max="14605" width="0.5546875" style="267" customWidth="1"/>
    <col min="14606" max="14608" width="8.5546875" style="267" customWidth="1"/>
    <col min="14609" max="14609" width="0.5546875" style="267" customWidth="1"/>
    <col min="14610" max="14612" width="8.5546875" style="267" customWidth="1"/>
    <col min="14613" max="14613" width="0.5546875" style="267" customWidth="1"/>
    <col min="14614" max="14614" width="10.44140625" style="267" bestFit="1" customWidth="1"/>
    <col min="14615" max="14615" width="8.5546875" style="267" bestFit="1" customWidth="1"/>
    <col min="14616" max="14616" width="8.44140625" style="267" bestFit="1" customWidth="1"/>
    <col min="14617" max="14619" width="8.5546875" style="267" customWidth="1"/>
    <col min="14620" max="14620" width="0.5546875" style="267" customWidth="1"/>
    <col min="14621" max="14623" width="8.5546875" style="267" customWidth="1"/>
    <col min="14624" max="14624" width="0.5546875" style="267" customWidth="1"/>
    <col min="14625" max="14625" width="10.88671875" style="267" customWidth="1"/>
    <col min="14626" max="14848" width="13.88671875" style="267"/>
    <col min="14849" max="14849" width="25.109375" style="267" customWidth="1"/>
    <col min="14850" max="14852" width="8.5546875" style="267" customWidth="1"/>
    <col min="14853" max="14853" width="0.5546875" style="267" customWidth="1"/>
    <col min="14854" max="14856" width="8.5546875" style="267" customWidth="1"/>
    <col min="14857" max="14857" width="0.5546875" style="267" customWidth="1"/>
    <col min="14858" max="14860" width="8.5546875" style="267" customWidth="1"/>
    <col min="14861" max="14861" width="0.5546875" style="267" customWidth="1"/>
    <col min="14862" max="14864" width="8.5546875" style="267" customWidth="1"/>
    <col min="14865" max="14865" width="0.5546875" style="267" customWidth="1"/>
    <col min="14866" max="14868" width="8.5546875" style="267" customWidth="1"/>
    <col min="14869" max="14869" width="0.5546875" style="267" customWidth="1"/>
    <col min="14870" max="14870" width="10.44140625" style="267" bestFit="1" customWidth="1"/>
    <col min="14871" max="14871" width="8.5546875" style="267" bestFit="1" customWidth="1"/>
    <col min="14872" max="14872" width="8.44140625" style="267" bestFit="1" customWidth="1"/>
    <col min="14873" max="14875" width="8.5546875" style="267" customWidth="1"/>
    <col min="14876" max="14876" width="0.5546875" style="267" customWidth="1"/>
    <col min="14877" max="14879" width="8.5546875" style="267" customWidth="1"/>
    <col min="14880" max="14880" width="0.5546875" style="267" customWidth="1"/>
    <col min="14881" max="14881" width="10.88671875" style="267" customWidth="1"/>
    <col min="14882" max="15104" width="13.88671875" style="267"/>
    <col min="15105" max="15105" width="25.109375" style="267" customWidth="1"/>
    <col min="15106" max="15108" width="8.5546875" style="267" customWidth="1"/>
    <col min="15109" max="15109" width="0.5546875" style="267" customWidth="1"/>
    <col min="15110" max="15112" width="8.5546875" style="267" customWidth="1"/>
    <col min="15113" max="15113" width="0.5546875" style="267" customWidth="1"/>
    <col min="15114" max="15116" width="8.5546875" style="267" customWidth="1"/>
    <col min="15117" max="15117" width="0.5546875" style="267" customWidth="1"/>
    <col min="15118" max="15120" width="8.5546875" style="267" customWidth="1"/>
    <col min="15121" max="15121" width="0.5546875" style="267" customWidth="1"/>
    <col min="15122" max="15124" width="8.5546875" style="267" customWidth="1"/>
    <col min="15125" max="15125" width="0.5546875" style="267" customWidth="1"/>
    <col min="15126" max="15126" width="10.44140625" style="267" bestFit="1" customWidth="1"/>
    <col min="15127" max="15127" width="8.5546875" style="267" bestFit="1" customWidth="1"/>
    <col min="15128" max="15128" width="8.44140625" style="267" bestFit="1" customWidth="1"/>
    <col min="15129" max="15131" width="8.5546875" style="267" customWidth="1"/>
    <col min="15132" max="15132" width="0.5546875" style="267" customWidth="1"/>
    <col min="15133" max="15135" width="8.5546875" style="267" customWidth="1"/>
    <col min="15136" max="15136" width="0.5546875" style="267" customWidth="1"/>
    <col min="15137" max="15137" width="10.88671875" style="267" customWidth="1"/>
    <col min="15138" max="15360" width="13.88671875" style="267"/>
    <col min="15361" max="15361" width="25.109375" style="267" customWidth="1"/>
    <col min="15362" max="15364" width="8.5546875" style="267" customWidth="1"/>
    <col min="15365" max="15365" width="0.5546875" style="267" customWidth="1"/>
    <col min="15366" max="15368" width="8.5546875" style="267" customWidth="1"/>
    <col min="15369" max="15369" width="0.5546875" style="267" customWidth="1"/>
    <col min="15370" max="15372" width="8.5546875" style="267" customWidth="1"/>
    <col min="15373" max="15373" width="0.5546875" style="267" customWidth="1"/>
    <col min="15374" max="15376" width="8.5546875" style="267" customWidth="1"/>
    <col min="15377" max="15377" width="0.5546875" style="267" customWidth="1"/>
    <col min="15378" max="15380" width="8.5546875" style="267" customWidth="1"/>
    <col min="15381" max="15381" width="0.5546875" style="267" customWidth="1"/>
    <col min="15382" max="15382" width="10.44140625" style="267" bestFit="1" customWidth="1"/>
    <col min="15383" max="15383" width="8.5546875" style="267" bestFit="1" customWidth="1"/>
    <col min="15384" max="15384" width="8.44140625" style="267" bestFit="1" customWidth="1"/>
    <col min="15385" max="15387" width="8.5546875" style="267" customWidth="1"/>
    <col min="15388" max="15388" width="0.5546875" style="267" customWidth="1"/>
    <col min="15389" max="15391" width="8.5546875" style="267" customWidth="1"/>
    <col min="15392" max="15392" width="0.5546875" style="267" customWidth="1"/>
    <col min="15393" max="15393" width="10.88671875" style="267" customWidth="1"/>
    <col min="15394" max="15616" width="13.88671875" style="267"/>
    <col min="15617" max="15617" width="25.109375" style="267" customWidth="1"/>
    <col min="15618" max="15620" width="8.5546875" style="267" customWidth="1"/>
    <col min="15621" max="15621" width="0.5546875" style="267" customWidth="1"/>
    <col min="15622" max="15624" width="8.5546875" style="267" customWidth="1"/>
    <col min="15625" max="15625" width="0.5546875" style="267" customWidth="1"/>
    <col min="15626" max="15628" width="8.5546875" style="267" customWidth="1"/>
    <col min="15629" max="15629" width="0.5546875" style="267" customWidth="1"/>
    <col min="15630" max="15632" width="8.5546875" style="267" customWidth="1"/>
    <col min="15633" max="15633" width="0.5546875" style="267" customWidth="1"/>
    <col min="15634" max="15636" width="8.5546875" style="267" customWidth="1"/>
    <col min="15637" max="15637" width="0.5546875" style="267" customWidth="1"/>
    <col min="15638" max="15638" width="10.44140625" style="267" bestFit="1" customWidth="1"/>
    <col min="15639" max="15639" width="8.5546875" style="267" bestFit="1" customWidth="1"/>
    <col min="15640" max="15640" width="8.44140625" style="267" bestFit="1" customWidth="1"/>
    <col min="15641" max="15643" width="8.5546875" style="267" customWidth="1"/>
    <col min="15644" max="15644" width="0.5546875" style="267" customWidth="1"/>
    <col min="15645" max="15647" width="8.5546875" style="267" customWidth="1"/>
    <col min="15648" max="15648" width="0.5546875" style="267" customWidth="1"/>
    <col min="15649" max="15649" width="10.88671875" style="267" customWidth="1"/>
    <col min="15650" max="15872" width="13.88671875" style="267"/>
    <col min="15873" max="15873" width="25.109375" style="267" customWidth="1"/>
    <col min="15874" max="15876" width="8.5546875" style="267" customWidth="1"/>
    <col min="15877" max="15877" width="0.5546875" style="267" customWidth="1"/>
    <col min="15878" max="15880" width="8.5546875" style="267" customWidth="1"/>
    <col min="15881" max="15881" width="0.5546875" style="267" customWidth="1"/>
    <col min="15882" max="15884" width="8.5546875" style="267" customWidth="1"/>
    <col min="15885" max="15885" width="0.5546875" style="267" customWidth="1"/>
    <col min="15886" max="15888" width="8.5546875" style="267" customWidth="1"/>
    <col min="15889" max="15889" width="0.5546875" style="267" customWidth="1"/>
    <col min="15890" max="15892" width="8.5546875" style="267" customWidth="1"/>
    <col min="15893" max="15893" width="0.5546875" style="267" customWidth="1"/>
    <col min="15894" max="15894" width="10.44140625" style="267" bestFit="1" customWidth="1"/>
    <col min="15895" max="15895" width="8.5546875" style="267" bestFit="1" customWidth="1"/>
    <col min="15896" max="15896" width="8.44140625" style="267" bestFit="1" customWidth="1"/>
    <col min="15897" max="15899" width="8.5546875" style="267" customWidth="1"/>
    <col min="15900" max="15900" width="0.5546875" style="267" customWidth="1"/>
    <col min="15901" max="15903" width="8.5546875" style="267" customWidth="1"/>
    <col min="15904" max="15904" width="0.5546875" style="267" customWidth="1"/>
    <col min="15905" max="15905" width="10.88671875" style="267" customWidth="1"/>
    <col min="15906" max="16128" width="13.88671875" style="267"/>
    <col min="16129" max="16129" width="25.109375" style="267" customWidth="1"/>
    <col min="16130" max="16132" width="8.5546875" style="267" customWidth="1"/>
    <col min="16133" max="16133" width="0.5546875" style="267" customWidth="1"/>
    <col min="16134" max="16136" width="8.5546875" style="267" customWidth="1"/>
    <col min="16137" max="16137" width="0.5546875" style="267" customWidth="1"/>
    <col min="16138" max="16140" width="8.5546875" style="267" customWidth="1"/>
    <col min="16141" max="16141" width="0.5546875" style="267" customWidth="1"/>
    <col min="16142" max="16144" width="8.5546875" style="267" customWidth="1"/>
    <col min="16145" max="16145" width="0.5546875" style="267" customWidth="1"/>
    <col min="16146" max="16148" width="8.5546875" style="267" customWidth="1"/>
    <col min="16149" max="16149" width="0.5546875" style="267" customWidth="1"/>
    <col min="16150" max="16150" width="10.44140625" style="267" bestFit="1" customWidth="1"/>
    <col min="16151" max="16151" width="8.5546875" style="267" bestFit="1" customWidth="1"/>
    <col min="16152" max="16152" width="8.44140625" style="267" bestFit="1" customWidth="1"/>
    <col min="16153" max="16155" width="8.5546875" style="267" customWidth="1"/>
    <col min="16156" max="16156" width="0.5546875" style="267" customWidth="1"/>
    <col min="16157" max="16159" width="8.5546875" style="267" customWidth="1"/>
    <col min="16160" max="16160" width="0.5546875" style="267" customWidth="1"/>
    <col min="16161" max="16161" width="10.88671875" style="267" customWidth="1"/>
    <col min="16162" max="16384" width="13.88671875" style="267"/>
  </cols>
  <sheetData>
    <row r="1" spans="1:33" ht="18" customHeight="1">
      <c r="A1" s="1376" t="s">
        <v>1210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row>
    <row r="2" spans="1:33" s="163" customFormat="1" ht="28.2">
      <c r="A2" s="241" t="s">
        <v>1073</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s="124" customFormat="1" ht="23.1" customHeight="1">
      <c r="A3" s="1113">
        <v>45230</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c r="AG3" s="1113"/>
    </row>
    <row r="4" spans="1:33" s="1115" customFormat="1" ht="16.8">
      <c r="A4" s="122" t="s">
        <v>123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row>
    <row r="5" spans="1:33" s="125" customFormat="1" ht="8.25" customHeight="1" thickBot="1"/>
    <row r="6" spans="1:33" s="125" customFormat="1" ht="30" customHeight="1">
      <c r="A6" s="127" t="s">
        <v>1</v>
      </c>
      <c r="B6" s="1116" t="s">
        <v>98</v>
      </c>
      <c r="C6" s="1116"/>
      <c r="D6" s="1116"/>
      <c r="E6" s="1117"/>
      <c r="F6" s="1116" t="s">
        <v>1038</v>
      </c>
      <c r="G6" s="1116"/>
      <c r="H6" s="1116"/>
      <c r="I6" s="1117"/>
      <c r="J6" s="1116" t="s">
        <v>1039</v>
      </c>
      <c r="K6" s="1116"/>
      <c r="L6" s="1116"/>
      <c r="M6" s="1117"/>
      <c r="N6" s="1116" t="s">
        <v>1040</v>
      </c>
      <c r="O6" s="1116"/>
      <c r="P6" s="1116"/>
      <c r="Q6" s="1117"/>
      <c r="R6" s="1116" t="s">
        <v>102</v>
      </c>
      <c r="S6" s="1116"/>
      <c r="T6" s="1116"/>
      <c r="U6" s="1117"/>
      <c r="V6" s="127" t="s">
        <v>103</v>
      </c>
      <c r="W6" s="127"/>
      <c r="X6" s="127"/>
      <c r="Y6" s="127"/>
      <c r="Z6" s="127"/>
      <c r="AA6" s="127"/>
      <c r="AB6" s="1117"/>
      <c r="AC6" s="1118" t="s">
        <v>701</v>
      </c>
      <c r="AD6" s="1118"/>
      <c r="AE6" s="1118"/>
      <c r="AF6" s="1117"/>
      <c r="AG6" s="216" t="s">
        <v>1074</v>
      </c>
    </row>
    <row r="7" spans="1:33" s="125" customFormat="1" ht="15.75" customHeight="1">
      <c r="A7" s="1119"/>
      <c r="B7" s="214"/>
      <c r="C7" s="214"/>
      <c r="D7" s="214"/>
      <c r="E7" s="1120"/>
      <c r="F7" s="214"/>
      <c r="G7" s="214"/>
      <c r="H7" s="214"/>
      <c r="I7" s="1120"/>
      <c r="J7" s="214"/>
      <c r="K7" s="214"/>
      <c r="L7" s="214"/>
      <c r="M7" s="1120"/>
      <c r="N7" s="214"/>
      <c r="O7" s="214"/>
      <c r="P7" s="214"/>
      <c r="Q7" s="1120"/>
      <c r="R7" s="214"/>
      <c r="S7" s="214"/>
      <c r="T7" s="214"/>
      <c r="U7" s="1120"/>
      <c r="V7" s="1121" t="s">
        <v>1075</v>
      </c>
      <c r="W7" s="1121"/>
      <c r="X7" s="1121"/>
      <c r="Y7" s="1121" t="s">
        <v>1076</v>
      </c>
      <c r="Z7" s="1121"/>
      <c r="AA7" s="1121"/>
      <c r="AB7" s="1120"/>
      <c r="AC7" s="1122"/>
      <c r="AD7" s="1122"/>
      <c r="AE7" s="1122"/>
      <c r="AF7" s="1120"/>
      <c r="AG7" s="1123"/>
    </row>
    <row r="8" spans="1:33" s="125" customFormat="1" ht="54.9" customHeight="1">
      <c r="A8" s="230"/>
      <c r="B8" s="219" t="s">
        <v>1061</v>
      </c>
      <c r="C8" s="1124" t="s">
        <v>1077</v>
      </c>
      <c r="D8" s="219" t="s">
        <v>1078</v>
      </c>
      <c r="E8" s="219"/>
      <c r="F8" s="219" t="s">
        <v>1061</v>
      </c>
      <c r="G8" s="1124" t="s">
        <v>1077</v>
      </c>
      <c r="H8" s="219" t="s">
        <v>1078</v>
      </c>
      <c r="I8" s="219"/>
      <c r="J8" s="219" t="s">
        <v>1061</v>
      </c>
      <c r="K8" s="1124" t="s">
        <v>1077</v>
      </c>
      <c r="L8" s="219" t="s">
        <v>1078</v>
      </c>
      <c r="M8" s="219"/>
      <c r="N8" s="219" t="s">
        <v>1061</v>
      </c>
      <c r="O8" s="1124" t="s">
        <v>1077</v>
      </c>
      <c r="P8" s="219" t="s">
        <v>1078</v>
      </c>
      <c r="Q8" s="219"/>
      <c r="R8" s="219" t="s">
        <v>1061</v>
      </c>
      <c r="S8" s="1124" t="s">
        <v>1077</v>
      </c>
      <c r="T8" s="219" t="s">
        <v>1078</v>
      </c>
      <c r="U8" s="219"/>
      <c r="V8" s="219" t="s">
        <v>1061</v>
      </c>
      <c r="W8" s="1124" t="s">
        <v>1077</v>
      </c>
      <c r="X8" s="219" t="s">
        <v>1078</v>
      </c>
      <c r="Y8" s="1125" t="s">
        <v>1061</v>
      </c>
      <c r="Z8" s="1126" t="s">
        <v>1077</v>
      </c>
      <c r="AA8" s="1125" t="s">
        <v>1078</v>
      </c>
      <c r="AB8" s="219"/>
      <c r="AC8" s="219" t="s">
        <v>1061</v>
      </c>
      <c r="AD8" s="1124" t="s">
        <v>1077</v>
      </c>
      <c r="AE8" s="219" t="s">
        <v>1078</v>
      </c>
      <c r="AF8" s="219"/>
      <c r="AG8" s="218"/>
    </row>
    <row r="9" spans="1:33" s="125" customFormat="1" ht="6" customHeight="1">
      <c r="B9" s="231"/>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8"/>
    </row>
    <row r="10" spans="1:33" s="142" customFormat="1" ht="20.100000000000001" customHeight="1">
      <c r="A10" s="1129" t="s">
        <v>29</v>
      </c>
      <c r="B10" s="1129">
        <v>13857777.853</v>
      </c>
      <c r="C10" s="1129">
        <v>0</v>
      </c>
      <c r="D10" s="1129">
        <v>9.8729999999999993</v>
      </c>
      <c r="E10" s="1129"/>
      <c r="F10" s="1129">
        <v>12515986.162</v>
      </c>
      <c r="G10" s="1129">
        <v>231561.93100000001</v>
      </c>
      <c r="H10" s="1129">
        <v>254590.31599999999</v>
      </c>
      <c r="I10" s="1129"/>
      <c r="J10" s="1129">
        <v>12232571.068</v>
      </c>
      <c r="K10" s="1129">
        <v>1104599.5660000001</v>
      </c>
      <c r="L10" s="1129">
        <v>2054798.284</v>
      </c>
      <c r="M10" s="1129"/>
      <c r="N10" s="1129">
        <v>3682947.7379999999</v>
      </c>
      <c r="O10" s="1129">
        <v>113412.44899999999</v>
      </c>
      <c r="P10" s="1129">
        <v>455647.13699999999</v>
      </c>
      <c r="Q10" s="1129"/>
      <c r="R10" s="1129">
        <v>215825.79</v>
      </c>
      <c r="S10" s="1129">
        <v>202.37700000000001</v>
      </c>
      <c r="T10" s="1129">
        <v>6117.0240000000003</v>
      </c>
      <c r="U10" s="1129"/>
      <c r="V10" s="1129">
        <v>3365799.9321300001</v>
      </c>
      <c r="W10" s="1129">
        <v>0</v>
      </c>
      <c r="X10" s="1129">
        <v>120641.98852</v>
      </c>
      <c r="Y10" s="1129">
        <v>8406063.8773599993</v>
      </c>
      <c r="Z10" s="1129">
        <v>85190.286999999997</v>
      </c>
      <c r="AA10" s="1129">
        <v>266802.07864999998</v>
      </c>
      <c r="AB10" s="1129"/>
      <c r="AC10" s="1129">
        <v>14564103.787</v>
      </c>
      <c r="AD10" s="1129">
        <v>288623.62199999997</v>
      </c>
      <c r="AE10" s="1129">
        <v>380800.01899999997</v>
      </c>
      <c r="AF10" s="1129"/>
      <c r="AG10" s="1130">
        <v>74204073.167999998</v>
      </c>
    </row>
    <row r="11" spans="1:33" s="142" customFormat="1" ht="20.100000000000001" customHeight="1">
      <c r="A11" s="1129" t="s">
        <v>30</v>
      </c>
      <c r="B11" s="1129">
        <v>48997.027999999998</v>
      </c>
      <c r="C11" s="1129">
        <v>0</v>
      </c>
      <c r="D11" s="1129">
        <v>7.3999999999999996E-2</v>
      </c>
      <c r="E11" s="1129"/>
      <c r="F11" s="1129">
        <v>118094.6</v>
      </c>
      <c r="G11" s="1129">
        <v>1981.9349999999999</v>
      </c>
      <c r="H11" s="1129">
        <v>12478.977000000001</v>
      </c>
      <c r="I11" s="1129"/>
      <c r="J11" s="1129">
        <v>75388.611999999994</v>
      </c>
      <c r="K11" s="1129">
        <v>799.91399999999999</v>
      </c>
      <c r="L11" s="1129">
        <v>30018.437000000002</v>
      </c>
      <c r="M11" s="1129"/>
      <c r="N11" s="1129">
        <v>1841.92</v>
      </c>
      <c r="O11" s="1129">
        <v>0</v>
      </c>
      <c r="P11" s="1129">
        <v>461.745</v>
      </c>
      <c r="Q11" s="1129"/>
      <c r="R11" s="1129">
        <v>0.19900000000000001</v>
      </c>
      <c r="S11" s="1129">
        <v>0</v>
      </c>
      <c r="T11" s="1129">
        <v>6.5640000000000001</v>
      </c>
      <c r="U11" s="1129"/>
      <c r="V11" s="1129">
        <v>3422.4275400000001</v>
      </c>
      <c r="W11" s="1129">
        <v>0</v>
      </c>
      <c r="X11" s="1129">
        <v>240.82085999999998</v>
      </c>
      <c r="Y11" s="1129">
        <v>1453302.3426400002</v>
      </c>
      <c r="Z11" s="1129">
        <v>49129.00793</v>
      </c>
      <c r="AA11" s="1129">
        <v>47407.48474</v>
      </c>
      <c r="AB11" s="1129"/>
      <c r="AC11" s="1129">
        <v>98251.85</v>
      </c>
      <c r="AD11" s="1129">
        <v>340.89499999999998</v>
      </c>
      <c r="AE11" s="1129">
        <v>4651.7389999999996</v>
      </c>
      <c r="AF11" s="1129"/>
      <c r="AG11" s="1130">
        <v>1946816.5789999999</v>
      </c>
    </row>
    <row r="12" spans="1:33" s="142" customFormat="1" ht="20.100000000000001" customHeight="1">
      <c r="A12" s="1131" t="s">
        <v>31</v>
      </c>
      <c r="B12" s="1129">
        <v>33520244.537</v>
      </c>
      <c r="C12" s="1129">
        <v>275114.217</v>
      </c>
      <c r="D12" s="1129">
        <v>14186.823</v>
      </c>
      <c r="E12" s="1129"/>
      <c r="F12" s="1129">
        <v>17224912.583999999</v>
      </c>
      <c r="G12" s="1129">
        <v>267580.99599999998</v>
      </c>
      <c r="H12" s="1129">
        <v>310270.88400000002</v>
      </c>
      <c r="I12" s="1129"/>
      <c r="J12" s="1129">
        <v>16546498.732000001</v>
      </c>
      <c r="K12" s="1129">
        <v>832737.29500000004</v>
      </c>
      <c r="L12" s="1129">
        <v>3029400.4169999999</v>
      </c>
      <c r="M12" s="1129"/>
      <c r="N12" s="1129">
        <v>5961841.3559999997</v>
      </c>
      <c r="O12" s="1129">
        <v>130308.29300000001</v>
      </c>
      <c r="P12" s="1129">
        <v>683039.04599999997</v>
      </c>
      <c r="Q12" s="1129"/>
      <c r="R12" s="1129">
        <v>448279.685</v>
      </c>
      <c r="S12" s="1129">
        <v>2077.88</v>
      </c>
      <c r="T12" s="1129">
        <v>26379.525000000001</v>
      </c>
      <c r="U12" s="1129"/>
      <c r="V12" s="1129">
        <v>5606334.8799899993</v>
      </c>
      <c r="W12" s="1129">
        <v>1205.8607199999999</v>
      </c>
      <c r="X12" s="1129">
        <v>322872.01737999998</v>
      </c>
      <c r="Y12" s="1129">
        <v>11587809.025940001</v>
      </c>
      <c r="Z12" s="1129">
        <v>459041.86112000002</v>
      </c>
      <c r="AA12" s="1129">
        <v>363055.91429000004</v>
      </c>
      <c r="AB12" s="1129"/>
      <c r="AC12" s="1129">
        <v>20114708.401999999</v>
      </c>
      <c r="AD12" s="1129">
        <v>222145.68100000001</v>
      </c>
      <c r="AE12" s="1129">
        <v>579835.17000000004</v>
      </c>
      <c r="AF12" s="1129"/>
      <c r="AG12" s="1130">
        <v>118529881.09199999</v>
      </c>
    </row>
    <row r="13" spans="1:33" s="142" customFormat="1" ht="20.100000000000001" customHeight="1">
      <c r="A13" s="288" t="s">
        <v>32</v>
      </c>
      <c r="B13" s="1129">
        <v>623295.04299999995</v>
      </c>
      <c r="C13" s="1129">
        <v>0</v>
      </c>
      <c r="D13" s="1129">
        <v>0</v>
      </c>
      <c r="E13" s="1129"/>
      <c r="F13" s="1129">
        <v>1241864.423</v>
      </c>
      <c r="G13" s="1129">
        <v>33716.425999999999</v>
      </c>
      <c r="H13" s="1129">
        <v>73104.770999999993</v>
      </c>
      <c r="I13" s="1129"/>
      <c r="J13" s="1129">
        <v>418792.66100000002</v>
      </c>
      <c r="K13" s="1129">
        <v>130558.344</v>
      </c>
      <c r="L13" s="1129">
        <v>252812.21799999999</v>
      </c>
      <c r="M13" s="1129"/>
      <c r="N13" s="1129">
        <v>230245.47099999999</v>
      </c>
      <c r="O13" s="1129">
        <v>11650.155000000001</v>
      </c>
      <c r="P13" s="1129">
        <v>37211.807999999997</v>
      </c>
      <c r="Q13" s="1129"/>
      <c r="R13" s="1129">
        <v>17326.988000000001</v>
      </c>
      <c r="S13" s="1129">
        <v>828.88199999999995</v>
      </c>
      <c r="T13" s="1129">
        <v>4130.8890000000001</v>
      </c>
      <c r="U13" s="1129"/>
      <c r="V13" s="1129">
        <v>783942.62017000001</v>
      </c>
      <c r="W13" s="1129">
        <v>13.955440000000001</v>
      </c>
      <c r="X13" s="1129">
        <v>57172.914790000003</v>
      </c>
      <c r="Y13" s="1129">
        <v>3266876.2954699998</v>
      </c>
      <c r="Z13" s="1129">
        <v>117494.26437</v>
      </c>
      <c r="AA13" s="1129">
        <v>106295.61764</v>
      </c>
      <c r="AB13" s="1129"/>
      <c r="AC13" s="1129">
        <v>1420721.5060000001</v>
      </c>
      <c r="AD13" s="1129">
        <v>1940.46</v>
      </c>
      <c r="AE13" s="1129">
        <v>61022.665999999997</v>
      </c>
      <c r="AF13" s="1129"/>
      <c r="AG13" s="1130">
        <v>8891018.3859999999</v>
      </c>
    </row>
    <row r="14" spans="1:33" s="142" customFormat="1" ht="20.100000000000001" customHeight="1">
      <c r="A14" s="1129" t="s">
        <v>33</v>
      </c>
      <c r="B14" s="1129">
        <v>3787174.5359999998</v>
      </c>
      <c r="C14" s="1129">
        <v>0</v>
      </c>
      <c r="D14" s="1129">
        <v>479.94799999999998</v>
      </c>
      <c r="E14" s="1129"/>
      <c r="F14" s="1129">
        <v>3077855.699</v>
      </c>
      <c r="G14" s="1129">
        <v>78311.790999999997</v>
      </c>
      <c r="H14" s="1129">
        <v>82247.812999999995</v>
      </c>
      <c r="I14" s="1129"/>
      <c r="J14" s="1129">
        <v>1625111.267</v>
      </c>
      <c r="K14" s="1129">
        <v>42926.887999999999</v>
      </c>
      <c r="L14" s="1129">
        <v>288151.39</v>
      </c>
      <c r="M14" s="1129"/>
      <c r="N14" s="1129">
        <v>27019.39</v>
      </c>
      <c r="O14" s="1129">
        <v>150.047</v>
      </c>
      <c r="P14" s="1129">
        <v>3657.3960000000002</v>
      </c>
      <c r="Q14" s="1129"/>
      <c r="R14" s="1129">
        <v>1869.057</v>
      </c>
      <c r="S14" s="1129">
        <v>0</v>
      </c>
      <c r="T14" s="1129">
        <v>1261.8969999999999</v>
      </c>
      <c r="U14" s="1129"/>
      <c r="V14" s="1129">
        <v>334410.37802999996</v>
      </c>
      <c r="W14" s="1129">
        <v>0</v>
      </c>
      <c r="X14" s="1129">
        <v>15037.50482</v>
      </c>
      <c r="Y14" s="1129">
        <v>1676457.84932</v>
      </c>
      <c r="Z14" s="1129">
        <v>16283.085789999999</v>
      </c>
      <c r="AA14" s="1129">
        <v>40852.881409999995</v>
      </c>
      <c r="AB14" s="1129"/>
      <c r="AC14" s="1129">
        <v>2992291.9509999999</v>
      </c>
      <c r="AD14" s="1129">
        <v>44130.593999999997</v>
      </c>
      <c r="AE14" s="1129">
        <v>89984.365999999995</v>
      </c>
      <c r="AF14" s="1129"/>
      <c r="AG14" s="1130">
        <v>14225665.733999999</v>
      </c>
    </row>
    <row r="15" spans="1:33" s="142" customFormat="1" ht="20.100000000000001" customHeight="1">
      <c r="A15" s="1129" t="s">
        <v>114</v>
      </c>
      <c r="B15" s="1129">
        <v>15507002.936000001</v>
      </c>
      <c r="C15" s="1129">
        <v>0</v>
      </c>
      <c r="D15" s="1129">
        <v>255692.33799999999</v>
      </c>
      <c r="E15" s="1129"/>
      <c r="F15" s="1129">
        <v>7536638.0810000002</v>
      </c>
      <c r="G15" s="1129">
        <v>108689.702</v>
      </c>
      <c r="H15" s="1129">
        <v>125072.00900000001</v>
      </c>
      <c r="I15" s="1129"/>
      <c r="J15" s="1129">
        <v>5631297.3679999998</v>
      </c>
      <c r="K15" s="1129">
        <v>541091.48800000001</v>
      </c>
      <c r="L15" s="1129">
        <v>1015695.177</v>
      </c>
      <c r="M15" s="1129"/>
      <c r="N15" s="1129">
        <v>1293923.344</v>
      </c>
      <c r="O15" s="1129">
        <v>193873.10699999999</v>
      </c>
      <c r="P15" s="1129">
        <v>266141.80599999998</v>
      </c>
      <c r="Q15" s="1129"/>
      <c r="R15" s="1129">
        <v>60562.127</v>
      </c>
      <c r="S15" s="1129">
        <v>1516.9770000000001</v>
      </c>
      <c r="T15" s="1129">
        <v>2726.7260000000001</v>
      </c>
      <c r="U15" s="1129"/>
      <c r="V15" s="1129">
        <v>1208295.51605</v>
      </c>
      <c r="W15" s="1129">
        <v>0</v>
      </c>
      <c r="X15" s="1129">
        <v>60701.046150000002</v>
      </c>
      <c r="Y15" s="1129">
        <v>8868871.9050499983</v>
      </c>
      <c r="Z15" s="1129">
        <v>395846.70743000001</v>
      </c>
      <c r="AA15" s="1129">
        <v>280068.15030000004</v>
      </c>
      <c r="AB15" s="1129"/>
      <c r="AC15" s="1129">
        <v>10602005.244000001</v>
      </c>
      <c r="AD15" s="1129">
        <v>421132.217</v>
      </c>
      <c r="AE15" s="1129">
        <v>320238.973</v>
      </c>
      <c r="AF15" s="1129"/>
      <c r="AG15" s="1130">
        <v>54697082.953000002</v>
      </c>
    </row>
    <row r="16" spans="1:33" s="142" customFormat="1" ht="20.100000000000001" customHeight="1">
      <c r="A16" s="1129" t="s">
        <v>35</v>
      </c>
      <c r="B16" s="1129">
        <v>844848.21</v>
      </c>
      <c r="C16" s="1129">
        <v>0</v>
      </c>
      <c r="D16" s="1129">
        <v>0</v>
      </c>
      <c r="E16" s="1129"/>
      <c r="F16" s="1129">
        <v>963257.39899999998</v>
      </c>
      <c r="G16" s="1129">
        <v>0</v>
      </c>
      <c r="H16" s="1129">
        <v>0</v>
      </c>
      <c r="I16" s="1129"/>
      <c r="J16" s="1129">
        <v>163500.777</v>
      </c>
      <c r="K16" s="1129">
        <v>0</v>
      </c>
      <c r="L16" s="1129">
        <v>0</v>
      </c>
      <c r="M16" s="1129"/>
      <c r="N16" s="1129">
        <v>549.05799999999999</v>
      </c>
      <c r="O16" s="1129">
        <v>0</v>
      </c>
      <c r="P16" s="1129">
        <v>0</v>
      </c>
      <c r="Q16" s="1129"/>
      <c r="R16" s="1129">
        <v>105.015</v>
      </c>
      <c r="S16" s="1129">
        <v>0</v>
      </c>
      <c r="T16" s="1129">
        <v>0</v>
      </c>
      <c r="U16" s="1129"/>
      <c r="V16" s="1129">
        <v>0</v>
      </c>
      <c r="W16" s="1129">
        <v>0</v>
      </c>
      <c r="X16" s="1129">
        <v>0</v>
      </c>
      <c r="Y16" s="1129">
        <v>0</v>
      </c>
      <c r="Z16" s="1129">
        <v>0</v>
      </c>
      <c r="AA16" s="1129">
        <v>0</v>
      </c>
      <c r="AB16" s="1129"/>
      <c r="AC16" s="1129">
        <v>0</v>
      </c>
      <c r="AD16" s="1129">
        <v>0</v>
      </c>
      <c r="AE16" s="1129">
        <v>0</v>
      </c>
      <c r="AF16" s="1129"/>
      <c r="AG16" s="1130">
        <v>1972260.459</v>
      </c>
    </row>
    <row r="17" spans="1:33" s="142" customFormat="1" ht="20.100000000000001" customHeight="1">
      <c r="A17" s="1129" t="s">
        <v>36</v>
      </c>
      <c r="B17" s="1129">
        <v>9282840.1630000006</v>
      </c>
      <c r="C17" s="1129">
        <v>0</v>
      </c>
      <c r="D17" s="1129">
        <v>13.9</v>
      </c>
      <c r="E17" s="1129"/>
      <c r="F17" s="1129">
        <v>6270748.9330000002</v>
      </c>
      <c r="G17" s="1129">
        <v>19692.596000000001</v>
      </c>
      <c r="H17" s="1129">
        <v>175074.111</v>
      </c>
      <c r="I17" s="1129"/>
      <c r="J17" s="1129">
        <v>3354701.3870000001</v>
      </c>
      <c r="K17" s="1129">
        <v>53887.161</v>
      </c>
      <c r="L17" s="1129">
        <v>315741.34399999998</v>
      </c>
      <c r="M17" s="1129"/>
      <c r="N17" s="1129">
        <v>777088.93099999998</v>
      </c>
      <c r="O17" s="1129">
        <v>24115.427</v>
      </c>
      <c r="P17" s="1129">
        <v>152640.149</v>
      </c>
      <c r="Q17" s="1129"/>
      <c r="R17" s="1129">
        <v>36379.889000000003</v>
      </c>
      <c r="S17" s="1129">
        <v>209.61600000000001</v>
      </c>
      <c r="T17" s="1129">
        <v>4306.55</v>
      </c>
      <c r="U17" s="1129"/>
      <c r="V17" s="1129">
        <v>3059384.2699499996</v>
      </c>
      <c r="W17" s="1129">
        <v>0</v>
      </c>
      <c r="X17" s="1129">
        <v>328544.06182</v>
      </c>
      <c r="Y17" s="1129">
        <v>12587385.03448</v>
      </c>
      <c r="Z17" s="1129">
        <v>297129.12618999998</v>
      </c>
      <c r="AA17" s="1129">
        <v>398178.36076000001</v>
      </c>
      <c r="AB17" s="1129"/>
      <c r="AC17" s="1129">
        <v>9489026.432</v>
      </c>
      <c r="AD17" s="1129">
        <v>31944.807000000001</v>
      </c>
      <c r="AE17" s="1129">
        <v>274627.02399999998</v>
      </c>
      <c r="AF17" s="1129"/>
      <c r="AG17" s="1130">
        <v>46933659.280000001</v>
      </c>
    </row>
    <row r="18" spans="1:33" s="142" customFormat="1" ht="20.100000000000001" customHeight="1">
      <c r="A18" s="1129" t="s">
        <v>37</v>
      </c>
      <c r="B18" s="1129">
        <v>0</v>
      </c>
      <c r="C18" s="1129">
        <v>0</v>
      </c>
      <c r="D18" s="1129">
        <v>0</v>
      </c>
      <c r="E18" s="1129"/>
      <c r="F18" s="1129">
        <v>0</v>
      </c>
      <c r="G18" s="1129">
        <v>0</v>
      </c>
      <c r="H18" s="1129">
        <v>0</v>
      </c>
      <c r="I18" s="1129"/>
      <c r="J18" s="1129">
        <v>441147.11300000001</v>
      </c>
      <c r="K18" s="1129">
        <v>1770.895</v>
      </c>
      <c r="L18" s="1129">
        <v>57122.811000000002</v>
      </c>
      <c r="M18" s="1129"/>
      <c r="N18" s="1129">
        <v>8440029.4560000002</v>
      </c>
      <c r="O18" s="1129">
        <v>80423.417000000001</v>
      </c>
      <c r="P18" s="1129">
        <v>619798.39300000004</v>
      </c>
      <c r="Q18" s="1129"/>
      <c r="R18" s="1129">
        <v>2628367.068</v>
      </c>
      <c r="S18" s="1129">
        <v>10377.868</v>
      </c>
      <c r="T18" s="1129">
        <v>142049.59899999999</v>
      </c>
      <c r="U18" s="1129"/>
      <c r="V18" s="1129">
        <v>44761.58509</v>
      </c>
      <c r="W18" s="1129">
        <v>12.70519</v>
      </c>
      <c r="X18" s="1129">
        <v>6.8358299999999996</v>
      </c>
      <c r="Y18" s="1129">
        <v>385882.99904999998</v>
      </c>
      <c r="Z18" s="1129">
        <v>4769.6609000000008</v>
      </c>
      <c r="AA18" s="1129">
        <v>15549.854890000001</v>
      </c>
      <c r="AB18" s="1129"/>
      <c r="AC18" s="1129">
        <v>450630.00400000002</v>
      </c>
      <c r="AD18" s="1129">
        <v>1224.4649999999999</v>
      </c>
      <c r="AE18" s="1129">
        <v>23838.165000000001</v>
      </c>
      <c r="AF18" s="1129"/>
      <c r="AG18" s="1130">
        <v>13347762.902000001</v>
      </c>
    </row>
    <row r="19" spans="1:33" s="142" customFormat="1" ht="20.100000000000001" customHeight="1">
      <c r="A19" s="1129" t="s">
        <v>38</v>
      </c>
      <c r="B19" s="1129">
        <v>766026.34199999995</v>
      </c>
      <c r="C19" s="1129">
        <v>0</v>
      </c>
      <c r="D19" s="1129">
        <v>0</v>
      </c>
      <c r="E19" s="1129"/>
      <c r="F19" s="1129">
        <v>522530.31199999998</v>
      </c>
      <c r="G19" s="1129">
        <v>2346.569</v>
      </c>
      <c r="H19" s="1129">
        <v>2363.971</v>
      </c>
      <c r="I19" s="1129"/>
      <c r="J19" s="1129">
        <v>57139.584999999999</v>
      </c>
      <c r="K19" s="1129">
        <v>68115.535000000003</v>
      </c>
      <c r="L19" s="1129">
        <v>50283.87</v>
      </c>
      <c r="M19" s="1129"/>
      <c r="N19" s="1129">
        <v>20.798999999999999</v>
      </c>
      <c r="O19" s="1129">
        <v>168.71</v>
      </c>
      <c r="P19" s="1129">
        <v>841.28099999999995</v>
      </c>
      <c r="Q19" s="1129"/>
      <c r="R19" s="1129">
        <v>0</v>
      </c>
      <c r="S19" s="1129">
        <v>0</v>
      </c>
      <c r="T19" s="1129">
        <v>0</v>
      </c>
      <c r="U19" s="1129"/>
      <c r="V19" s="1129">
        <v>11426.278319999999</v>
      </c>
      <c r="W19" s="1129">
        <v>0</v>
      </c>
      <c r="X19" s="1129">
        <v>486.67046999999997</v>
      </c>
      <c r="Y19" s="1129">
        <v>1455282.13558</v>
      </c>
      <c r="Z19" s="1129">
        <v>3856.0808900000002</v>
      </c>
      <c r="AA19" s="1129">
        <v>17877.577399999998</v>
      </c>
      <c r="AB19" s="1129"/>
      <c r="AC19" s="1129">
        <v>553379.299</v>
      </c>
      <c r="AD19" s="1129">
        <v>13964.519</v>
      </c>
      <c r="AE19" s="1129">
        <v>48221.959000000003</v>
      </c>
      <c r="AF19" s="1129"/>
      <c r="AG19" s="1130">
        <v>3574331.4989999998</v>
      </c>
    </row>
    <row r="20" spans="1:33" s="142" customFormat="1" ht="20.100000000000001" customHeight="1">
      <c r="A20" s="1129" t="s">
        <v>96</v>
      </c>
      <c r="B20" s="1129">
        <v>0</v>
      </c>
      <c r="C20" s="1129">
        <v>0</v>
      </c>
      <c r="D20" s="1129">
        <v>0</v>
      </c>
      <c r="E20" s="1129"/>
      <c r="F20" s="1129">
        <v>0</v>
      </c>
      <c r="G20" s="1129">
        <v>0</v>
      </c>
      <c r="H20" s="1129">
        <v>0</v>
      </c>
      <c r="I20" s="1129"/>
      <c r="J20" s="1129">
        <v>0</v>
      </c>
      <c r="K20" s="1129">
        <v>0</v>
      </c>
      <c r="L20" s="1129">
        <v>0</v>
      </c>
      <c r="M20" s="1129"/>
      <c r="N20" s="1129">
        <v>1729.944</v>
      </c>
      <c r="O20" s="1129">
        <v>0</v>
      </c>
      <c r="P20" s="1129">
        <v>527.03499999999997</v>
      </c>
      <c r="Q20" s="1129"/>
      <c r="R20" s="1129">
        <v>777.23699999999997</v>
      </c>
      <c r="S20" s="1129">
        <v>0</v>
      </c>
      <c r="T20" s="1129">
        <v>67.33</v>
      </c>
      <c r="U20" s="1129"/>
      <c r="V20" s="1129">
        <v>1689107.90894</v>
      </c>
      <c r="W20" s="1129">
        <v>47208.747799999997</v>
      </c>
      <c r="X20" s="1129">
        <v>106514.28045999999</v>
      </c>
      <c r="Y20" s="1129">
        <v>1765702.6926300002</v>
      </c>
      <c r="Z20" s="1129">
        <v>19680.431510000002</v>
      </c>
      <c r="AA20" s="1129">
        <v>145580.31174</v>
      </c>
      <c r="AB20" s="1129"/>
      <c r="AC20" s="1129">
        <v>92.668000000000006</v>
      </c>
      <c r="AD20" s="1129">
        <v>0</v>
      </c>
      <c r="AE20" s="1129">
        <v>0</v>
      </c>
      <c r="AF20" s="1129"/>
      <c r="AG20" s="1130">
        <v>3776988.5890000002</v>
      </c>
    </row>
    <row r="21" spans="1:33" s="142" customFormat="1" ht="20.100000000000001" customHeight="1">
      <c r="A21" s="1129" t="s">
        <v>116</v>
      </c>
      <c r="B21" s="1129">
        <v>3182617.5529999998</v>
      </c>
      <c r="C21" s="1129">
        <v>76760</v>
      </c>
      <c r="D21" s="1129">
        <v>0.23400000000000001</v>
      </c>
      <c r="E21" s="1129"/>
      <c r="F21" s="1129">
        <v>2533805.1880000001</v>
      </c>
      <c r="G21" s="1129">
        <v>38666.196000000004</v>
      </c>
      <c r="H21" s="1129">
        <v>48077.622000000003</v>
      </c>
      <c r="I21" s="1129"/>
      <c r="J21" s="1129">
        <v>735034.152</v>
      </c>
      <c r="K21" s="1129">
        <v>6676.8940000000002</v>
      </c>
      <c r="L21" s="1129">
        <v>38063.841</v>
      </c>
      <c r="M21" s="1129"/>
      <c r="N21" s="1129">
        <v>50.726999999999997</v>
      </c>
      <c r="O21" s="1129">
        <v>0</v>
      </c>
      <c r="P21" s="1129">
        <v>3.0150000000000001</v>
      </c>
      <c r="Q21" s="1129"/>
      <c r="R21" s="1129">
        <v>0</v>
      </c>
      <c r="S21" s="1129">
        <v>0</v>
      </c>
      <c r="T21" s="1129">
        <v>0</v>
      </c>
      <c r="U21" s="1129"/>
      <c r="V21" s="1129">
        <v>0</v>
      </c>
      <c r="W21" s="1129">
        <v>0</v>
      </c>
      <c r="X21" s="1129">
        <v>0</v>
      </c>
      <c r="Y21" s="1129">
        <v>9305.2648200000003</v>
      </c>
      <c r="Z21" s="1129">
        <v>0</v>
      </c>
      <c r="AA21" s="1129">
        <v>0</v>
      </c>
      <c r="AB21" s="1129"/>
      <c r="AC21" s="1129">
        <v>0</v>
      </c>
      <c r="AD21" s="1129">
        <v>0</v>
      </c>
      <c r="AE21" s="1129">
        <v>0</v>
      </c>
      <c r="AF21" s="1129"/>
      <c r="AG21" s="1130">
        <v>6669060.6900000004</v>
      </c>
    </row>
    <row r="22" spans="1:33" s="142" customFormat="1" ht="20.100000000000001" customHeight="1">
      <c r="A22" s="1129" t="s">
        <v>41</v>
      </c>
      <c r="B22" s="1129">
        <v>0</v>
      </c>
      <c r="C22" s="1129">
        <v>0</v>
      </c>
      <c r="D22" s="1129">
        <v>0</v>
      </c>
      <c r="E22" s="1129"/>
      <c r="F22" s="1129">
        <v>0</v>
      </c>
      <c r="G22" s="1129">
        <v>0</v>
      </c>
      <c r="H22" s="1129">
        <v>0</v>
      </c>
      <c r="I22" s="1129"/>
      <c r="J22" s="1129">
        <v>0</v>
      </c>
      <c r="K22" s="1129">
        <v>0</v>
      </c>
      <c r="L22" s="1129">
        <v>0</v>
      </c>
      <c r="M22" s="1129"/>
      <c r="N22" s="1129">
        <v>0</v>
      </c>
      <c r="O22" s="1129">
        <v>0</v>
      </c>
      <c r="P22" s="1129">
        <v>0</v>
      </c>
      <c r="Q22" s="1129"/>
      <c r="R22" s="1129">
        <v>0</v>
      </c>
      <c r="S22" s="1129">
        <v>0</v>
      </c>
      <c r="T22" s="1129">
        <v>0</v>
      </c>
      <c r="U22" s="1129"/>
      <c r="V22" s="1129">
        <v>785648.84961000003</v>
      </c>
      <c r="W22" s="1129">
        <v>0</v>
      </c>
      <c r="X22" s="1129">
        <v>47649.381959999999</v>
      </c>
      <c r="Y22" s="1129">
        <v>747409.31452000001</v>
      </c>
      <c r="Z22" s="1129">
        <v>44777.132130000005</v>
      </c>
      <c r="AA22" s="1129">
        <v>31073.073760000003</v>
      </c>
      <c r="AB22" s="1129"/>
      <c r="AC22" s="1129">
        <v>0</v>
      </c>
      <c r="AD22" s="1129">
        <v>0</v>
      </c>
      <c r="AE22" s="1129">
        <v>0</v>
      </c>
      <c r="AF22" s="1129"/>
      <c r="AG22" s="1130">
        <v>1656557.7509999999</v>
      </c>
    </row>
    <row r="23" spans="1:33" s="1132" customFormat="1" ht="20.100000000000001" customHeight="1">
      <c r="A23" s="27" t="s">
        <v>42</v>
      </c>
      <c r="B23" s="1129">
        <v>15645.733</v>
      </c>
      <c r="C23" s="1129">
        <v>0</v>
      </c>
      <c r="D23" s="1129">
        <v>0</v>
      </c>
      <c r="E23" s="1129"/>
      <c r="F23" s="1129">
        <v>19104.245999999999</v>
      </c>
      <c r="G23" s="1129">
        <v>0</v>
      </c>
      <c r="H23" s="1129">
        <v>0</v>
      </c>
      <c r="I23" s="1129"/>
      <c r="J23" s="1129">
        <v>2540.8440000000001</v>
      </c>
      <c r="K23" s="1129">
        <v>0</v>
      </c>
      <c r="L23" s="1129">
        <v>0</v>
      </c>
      <c r="M23" s="1129"/>
      <c r="N23" s="1129">
        <v>1302.4059999999999</v>
      </c>
      <c r="O23" s="1129">
        <v>0</v>
      </c>
      <c r="P23" s="1129">
        <v>0</v>
      </c>
      <c r="Q23" s="1129"/>
      <c r="R23" s="1129">
        <v>17.3</v>
      </c>
      <c r="S23" s="1129">
        <v>0</v>
      </c>
      <c r="T23" s="1129">
        <v>0</v>
      </c>
      <c r="U23" s="1129"/>
      <c r="V23" s="1129">
        <v>0</v>
      </c>
      <c r="W23" s="1129">
        <v>0</v>
      </c>
      <c r="X23" s="1129">
        <v>0</v>
      </c>
      <c r="Y23" s="1129">
        <v>596999.28738999995</v>
      </c>
      <c r="Z23" s="1129">
        <v>39710.404520000004</v>
      </c>
      <c r="AA23" s="1129">
        <v>15374.780720000001</v>
      </c>
      <c r="AB23" s="1129"/>
      <c r="AC23" s="1129">
        <v>0</v>
      </c>
      <c r="AD23" s="1129">
        <v>0</v>
      </c>
      <c r="AE23" s="1129">
        <v>0</v>
      </c>
      <c r="AF23" s="1129"/>
      <c r="AG23" s="1130">
        <v>690695.00199999998</v>
      </c>
    </row>
    <row r="24" spans="1:33" s="142" customFormat="1" ht="20.100000000000001" customHeight="1">
      <c r="A24" s="1129" t="s">
        <v>43</v>
      </c>
      <c r="B24" s="1129">
        <v>899802.50399999996</v>
      </c>
      <c r="C24" s="1129">
        <v>3045.6529999999998</v>
      </c>
      <c r="D24" s="1129">
        <v>0</v>
      </c>
      <c r="E24" s="1129"/>
      <c r="F24" s="1129">
        <v>159621.24799999999</v>
      </c>
      <c r="G24" s="1129">
        <v>0</v>
      </c>
      <c r="H24" s="1129">
        <v>0</v>
      </c>
      <c r="I24" s="1129"/>
      <c r="J24" s="1129">
        <v>0</v>
      </c>
      <c r="K24" s="1129">
        <v>0</v>
      </c>
      <c r="L24" s="1129">
        <v>0</v>
      </c>
      <c r="M24" s="1129"/>
      <c r="N24" s="1129">
        <v>0</v>
      </c>
      <c r="O24" s="1129">
        <v>0</v>
      </c>
      <c r="P24" s="1129">
        <v>0</v>
      </c>
      <c r="Q24" s="1129"/>
      <c r="R24" s="1129">
        <v>0</v>
      </c>
      <c r="S24" s="1129">
        <v>0</v>
      </c>
      <c r="T24" s="1129">
        <v>0</v>
      </c>
      <c r="U24" s="1129"/>
      <c r="V24" s="1129">
        <v>0</v>
      </c>
      <c r="W24" s="1129">
        <v>0</v>
      </c>
      <c r="X24" s="1129">
        <v>0</v>
      </c>
      <c r="Y24" s="1129">
        <v>0</v>
      </c>
      <c r="Z24" s="1129">
        <v>0</v>
      </c>
      <c r="AA24" s="1129">
        <v>0</v>
      </c>
      <c r="AB24" s="1129"/>
      <c r="AC24" s="1129">
        <v>0</v>
      </c>
      <c r="AD24" s="1129">
        <v>0</v>
      </c>
      <c r="AE24" s="1129">
        <v>0</v>
      </c>
      <c r="AF24" s="1129"/>
      <c r="AG24" s="1130">
        <v>1062469.406</v>
      </c>
    </row>
    <row r="25" spans="1:33" s="142" customFormat="1" ht="20.100000000000001" customHeight="1">
      <c r="A25" s="1129" t="s">
        <v>44</v>
      </c>
      <c r="B25" s="1129">
        <v>144626</v>
      </c>
      <c r="C25" s="1129">
        <v>0</v>
      </c>
      <c r="D25" s="1129">
        <v>0</v>
      </c>
      <c r="E25" s="1129"/>
      <c r="F25" s="1129">
        <v>0</v>
      </c>
      <c r="G25" s="1129">
        <v>0</v>
      </c>
      <c r="H25" s="1129">
        <v>0</v>
      </c>
      <c r="I25" s="1129"/>
      <c r="J25" s="1129">
        <v>0</v>
      </c>
      <c r="K25" s="1129">
        <v>0</v>
      </c>
      <c r="L25" s="1129">
        <v>0</v>
      </c>
      <c r="M25" s="1129"/>
      <c r="N25" s="1129">
        <v>0</v>
      </c>
      <c r="O25" s="1129">
        <v>0</v>
      </c>
      <c r="P25" s="1129">
        <v>0</v>
      </c>
      <c r="Q25" s="1129"/>
      <c r="R25" s="1129">
        <v>0</v>
      </c>
      <c r="S25" s="1129">
        <v>0</v>
      </c>
      <c r="T25" s="1129">
        <v>0</v>
      </c>
      <c r="U25" s="1129"/>
      <c r="V25" s="1129">
        <v>0</v>
      </c>
      <c r="W25" s="1129">
        <v>0</v>
      </c>
      <c r="X25" s="1129">
        <v>0</v>
      </c>
      <c r="Y25" s="1129">
        <v>0</v>
      </c>
      <c r="Z25" s="1129">
        <v>0</v>
      </c>
      <c r="AA25" s="1129">
        <v>0</v>
      </c>
      <c r="AB25" s="1129"/>
      <c r="AC25" s="1129">
        <v>0</v>
      </c>
      <c r="AD25" s="1129">
        <v>0</v>
      </c>
      <c r="AE25" s="1129">
        <v>0</v>
      </c>
      <c r="AF25" s="1129"/>
      <c r="AG25" s="1130">
        <v>144626</v>
      </c>
    </row>
    <row r="26" spans="1:33" s="142" customFormat="1" ht="20.100000000000001" customHeight="1">
      <c r="A26" s="1129" t="s">
        <v>45</v>
      </c>
      <c r="B26" s="1129">
        <v>548354.89899999998</v>
      </c>
      <c r="C26" s="1129">
        <v>0</v>
      </c>
      <c r="D26" s="1129">
        <v>15352</v>
      </c>
      <c r="E26" s="1129"/>
      <c r="F26" s="1129">
        <v>244961.962</v>
      </c>
      <c r="G26" s="1129">
        <v>0</v>
      </c>
      <c r="H26" s="1129">
        <v>2686.6</v>
      </c>
      <c r="I26" s="1129"/>
      <c r="J26" s="1129">
        <v>0</v>
      </c>
      <c r="K26" s="1129">
        <v>0</v>
      </c>
      <c r="L26" s="1129">
        <v>0</v>
      </c>
      <c r="M26" s="1129"/>
      <c r="N26" s="1129">
        <v>0</v>
      </c>
      <c r="O26" s="1129">
        <v>0</v>
      </c>
      <c r="P26" s="1129">
        <v>0</v>
      </c>
      <c r="Q26" s="1129"/>
      <c r="R26" s="1129">
        <v>0</v>
      </c>
      <c r="S26" s="1129">
        <v>0</v>
      </c>
      <c r="T26" s="1129">
        <v>0</v>
      </c>
      <c r="U26" s="1129"/>
      <c r="V26" s="1129">
        <v>0</v>
      </c>
      <c r="W26" s="1129">
        <v>0</v>
      </c>
      <c r="X26" s="1129">
        <v>0</v>
      </c>
      <c r="Y26" s="1129">
        <v>0</v>
      </c>
      <c r="Z26" s="1129">
        <v>0</v>
      </c>
      <c r="AA26" s="1129">
        <v>0</v>
      </c>
      <c r="AB26" s="1129"/>
      <c r="AC26" s="1129">
        <v>0</v>
      </c>
      <c r="AD26" s="1129">
        <v>0</v>
      </c>
      <c r="AE26" s="1129">
        <v>0</v>
      </c>
      <c r="AF26" s="1129"/>
      <c r="AG26" s="1130">
        <v>811355.46200000006</v>
      </c>
    </row>
    <row r="27" spans="1:33" s="142" customFormat="1" ht="28.5" customHeight="1" thickBot="1">
      <c r="A27" s="1133" t="s">
        <v>46</v>
      </c>
      <c r="B27" s="1133">
        <v>83029253.336999983</v>
      </c>
      <c r="C27" s="1133">
        <v>354919.87</v>
      </c>
      <c r="D27" s="1133">
        <v>285735.19</v>
      </c>
      <c r="E27" s="1133"/>
      <c r="F27" s="1133">
        <v>52429380.836999997</v>
      </c>
      <c r="G27" s="1133">
        <v>782548.14199999999</v>
      </c>
      <c r="H27" s="1133">
        <v>1085967.074</v>
      </c>
      <c r="I27" s="1133"/>
      <c r="J27" s="1133">
        <v>41283723.566</v>
      </c>
      <c r="K27" s="1133">
        <v>2783163.98</v>
      </c>
      <c r="L27" s="1133">
        <v>7132087.7889999999</v>
      </c>
      <c r="M27" s="1133"/>
      <c r="N27" s="1133">
        <v>20418590.539999999</v>
      </c>
      <c r="O27" s="1133">
        <v>554101.60499999998</v>
      </c>
      <c r="P27" s="1133">
        <v>2219968.8109999998</v>
      </c>
      <c r="Q27" s="1133"/>
      <c r="R27" s="1133">
        <v>3409510.355</v>
      </c>
      <c r="S27" s="1133">
        <v>15213.6</v>
      </c>
      <c r="T27" s="1133">
        <v>187046.10399999996</v>
      </c>
      <c r="U27" s="1133"/>
      <c r="V27" s="1133">
        <v>16892534.645819999</v>
      </c>
      <c r="W27" s="1133">
        <v>48441.26915</v>
      </c>
      <c r="X27" s="1133">
        <v>1059867.5230599998</v>
      </c>
      <c r="Y27" s="1133">
        <v>52807348.024250008</v>
      </c>
      <c r="Z27" s="1133">
        <v>1532908.0497800002</v>
      </c>
      <c r="AA27" s="1133">
        <v>1728116.0863000003</v>
      </c>
      <c r="AB27" s="1133"/>
      <c r="AC27" s="1133">
        <v>60285211.142999992</v>
      </c>
      <c r="AD27" s="1133">
        <v>1025447.26</v>
      </c>
      <c r="AE27" s="1133">
        <v>1783220.081</v>
      </c>
      <c r="AF27" s="1134"/>
      <c r="AG27" s="1133">
        <v>353134304.95200002</v>
      </c>
    </row>
    <row r="28" spans="1:33" s="142" customFormat="1" ht="10.199999999999999">
      <c r="A28" s="1129" t="s">
        <v>154</v>
      </c>
      <c r="B28" s="1135"/>
      <c r="R28" s="1135"/>
      <c r="T28" s="1135"/>
      <c r="Y28" s="1129"/>
      <c r="Z28" s="1129"/>
      <c r="AA28" s="1129"/>
      <c r="AE28" s="1135"/>
    </row>
    <row r="29" spans="1:33" s="125" customFormat="1">
      <c r="A29" s="33"/>
      <c r="B29" s="18"/>
      <c r="C29" s="18"/>
      <c r="D29" s="18"/>
      <c r="E29" s="18"/>
      <c r="F29" s="18"/>
      <c r="G29" s="18"/>
      <c r="H29" s="18"/>
      <c r="I29" s="18"/>
      <c r="J29" s="1136"/>
      <c r="K29" s="1136"/>
      <c r="L29" s="1136"/>
      <c r="M29" s="1136"/>
      <c r="N29" s="1136"/>
      <c r="O29" s="1136"/>
      <c r="P29" s="1136"/>
      <c r="Q29" s="1136"/>
      <c r="R29" s="1136"/>
      <c r="S29" s="1136"/>
      <c r="T29" s="1136"/>
      <c r="U29" s="1136"/>
      <c r="V29" s="1136"/>
      <c r="W29" s="1136"/>
      <c r="X29" s="1136"/>
      <c r="Y29" s="1136"/>
      <c r="Z29" s="1136"/>
      <c r="AA29" s="1136"/>
      <c r="AB29" s="1136"/>
      <c r="AC29" s="1136"/>
      <c r="AD29" s="1136"/>
      <c r="AE29" s="1136"/>
      <c r="AF29" s="1136"/>
      <c r="AG29" s="1136"/>
    </row>
    <row r="30" spans="1:33" s="125" customFormat="1">
      <c r="A30" s="880"/>
      <c r="B30" s="825"/>
      <c r="C30" s="825"/>
      <c r="D30" s="826"/>
      <c r="E30" s="825"/>
      <c r="F30" s="825"/>
      <c r="G30" s="825"/>
      <c r="H30" s="826"/>
      <c r="I30" s="825"/>
      <c r="Y30" s="1137"/>
      <c r="AA30" s="1137"/>
    </row>
    <row r="31" spans="1:33" s="125" customFormat="1">
      <c r="A31" s="880"/>
      <c r="B31" s="1137"/>
      <c r="C31" s="1137"/>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137"/>
      <c r="AF31" s="1137"/>
      <c r="AG31" s="1137"/>
    </row>
    <row r="32" spans="1:33" s="125" customFormat="1">
      <c r="Y32" s="1137"/>
    </row>
    <row r="33" spans="25:25" s="125" customFormat="1">
      <c r="Y33" s="1137"/>
    </row>
    <row r="34" spans="25:25" s="125" customFormat="1">
      <c r="Y34" s="1137"/>
    </row>
    <row r="35" spans="25:25" s="125" customFormat="1">
      <c r="Y35" s="1137"/>
    </row>
    <row r="36" spans="25:25" s="125" customFormat="1">
      <c r="Y36" s="1137"/>
    </row>
    <row r="37" spans="25:25" s="125" customFormat="1">
      <c r="Y37" s="1137"/>
    </row>
    <row r="38" spans="25:25">
      <c r="Y38" s="1137"/>
    </row>
    <row r="39" spans="25:25">
      <c r="Y39" s="1137"/>
    </row>
    <row r="40" spans="25:25">
      <c r="Y40" s="1137"/>
    </row>
    <row r="41" spans="25:25">
      <c r="Y41" s="1137"/>
    </row>
    <row r="42" spans="25:25">
      <c r="Y42" s="1137"/>
    </row>
    <row r="43" spans="25:25">
      <c r="Y43" s="1137"/>
    </row>
    <row r="44" spans="25:25">
      <c r="Y44" s="1137"/>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EB24F789-9677-4CCB-99E4-912197424DAC}"/>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AA2A-724A-4BB7-8057-9523DD2B55A9}">
  <dimension ref="A1:K72"/>
  <sheetViews>
    <sheetView showGridLines="0" zoomScale="85" zoomScaleNormal="85" workbookViewId="0"/>
  </sheetViews>
  <sheetFormatPr baseColWidth="10" defaultRowHeight="13.2"/>
  <cols>
    <col min="1" max="1" width="38.5546875" style="7" customWidth="1"/>
    <col min="2" max="6" width="19.44140625" style="7" customWidth="1"/>
    <col min="7" max="7" width="17.5546875" style="7" customWidth="1"/>
    <col min="8" max="8" width="12.109375" style="7" bestFit="1" customWidth="1"/>
    <col min="9" max="9" width="10.5546875" style="7" bestFit="1" customWidth="1"/>
    <col min="10" max="10" width="9.5546875" style="7" bestFit="1" customWidth="1"/>
    <col min="11" max="11" width="11" style="7" bestFit="1" customWidth="1"/>
    <col min="12" max="15" width="9.5546875" style="7" bestFit="1" customWidth="1"/>
    <col min="16" max="16" width="10.5546875" style="7" bestFit="1" customWidth="1"/>
    <col min="17" max="20" width="9.5546875" style="7" bestFit="1" customWidth="1"/>
    <col min="21" max="256" width="11.5546875" style="7"/>
    <col min="257" max="257" width="38.5546875" style="7" customWidth="1"/>
    <col min="258" max="262" width="19.44140625" style="7" customWidth="1"/>
    <col min="263" max="263" width="17.5546875" style="7" customWidth="1"/>
    <col min="264" max="264" width="12.109375" style="7" bestFit="1" customWidth="1"/>
    <col min="265" max="265" width="10.5546875" style="7" bestFit="1" customWidth="1"/>
    <col min="266" max="266" width="9.5546875" style="7" bestFit="1" customWidth="1"/>
    <col min="267" max="267" width="11" style="7" bestFit="1" customWidth="1"/>
    <col min="268" max="271" width="9.5546875" style="7" bestFit="1" customWidth="1"/>
    <col min="272" max="272" width="10.5546875" style="7" bestFit="1" customWidth="1"/>
    <col min="273" max="276" width="9.5546875" style="7" bestFit="1" customWidth="1"/>
    <col min="277" max="512" width="11.5546875" style="7"/>
    <col min="513" max="513" width="38.5546875" style="7" customWidth="1"/>
    <col min="514" max="518" width="19.44140625" style="7" customWidth="1"/>
    <col min="519" max="519" width="17.5546875" style="7" customWidth="1"/>
    <col min="520" max="520" width="12.109375" style="7" bestFit="1" customWidth="1"/>
    <col min="521" max="521" width="10.5546875" style="7" bestFit="1" customWidth="1"/>
    <col min="522" max="522" width="9.5546875" style="7" bestFit="1" customWidth="1"/>
    <col min="523" max="523" width="11" style="7" bestFit="1" customWidth="1"/>
    <col min="524" max="527" width="9.5546875" style="7" bestFit="1" customWidth="1"/>
    <col min="528" max="528" width="10.5546875" style="7" bestFit="1" customWidth="1"/>
    <col min="529" max="532" width="9.5546875" style="7" bestFit="1" customWidth="1"/>
    <col min="533" max="768" width="11.5546875" style="7"/>
    <col min="769" max="769" width="38.5546875" style="7" customWidth="1"/>
    <col min="770" max="774" width="19.44140625" style="7" customWidth="1"/>
    <col min="775" max="775" width="17.5546875" style="7" customWidth="1"/>
    <col min="776" max="776" width="12.109375" style="7" bestFit="1" customWidth="1"/>
    <col min="777" max="777" width="10.5546875" style="7" bestFit="1" customWidth="1"/>
    <col min="778" max="778" width="9.5546875" style="7" bestFit="1" customWidth="1"/>
    <col min="779" max="779" width="11" style="7" bestFit="1" customWidth="1"/>
    <col min="780" max="783" width="9.5546875" style="7" bestFit="1" customWidth="1"/>
    <col min="784" max="784" width="10.5546875" style="7" bestFit="1" customWidth="1"/>
    <col min="785" max="788" width="9.5546875" style="7" bestFit="1" customWidth="1"/>
    <col min="789" max="1024" width="11.5546875" style="7"/>
    <col min="1025" max="1025" width="38.5546875" style="7" customWidth="1"/>
    <col min="1026" max="1030" width="19.44140625" style="7" customWidth="1"/>
    <col min="1031" max="1031" width="17.5546875" style="7" customWidth="1"/>
    <col min="1032" max="1032" width="12.109375" style="7" bestFit="1" customWidth="1"/>
    <col min="1033" max="1033" width="10.5546875" style="7" bestFit="1" customWidth="1"/>
    <col min="1034" max="1034" width="9.5546875" style="7" bestFit="1" customWidth="1"/>
    <col min="1035" max="1035" width="11" style="7" bestFit="1" customWidth="1"/>
    <col min="1036" max="1039" width="9.5546875" style="7" bestFit="1" customWidth="1"/>
    <col min="1040" max="1040" width="10.5546875" style="7" bestFit="1" customWidth="1"/>
    <col min="1041" max="1044" width="9.5546875" style="7" bestFit="1" customWidth="1"/>
    <col min="1045" max="1280" width="11.5546875" style="7"/>
    <col min="1281" max="1281" width="38.5546875" style="7" customWidth="1"/>
    <col min="1282" max="1286" width="19.44140625" style="7" customWidth="1"/>
    <col min="1287" max="1287" width="17.5546875" style="7" customWidth="1"/>
    <col min="1288" max="1288" width="12.109375" style="7" bestFit="1" customWidth="1"/>
    <col min="1289" max="1289" width="10.5546875" style="7" bestFit="1" customWidth="1"/>
    <col min="1290" max="1290" width="9.5546875" style="7" bestFit="1" customWidth="1"/>
    <col min="1291" max="1291" width="11" style="7" bestFit="1" customWidth="1"/>
    <col min="1292" max="1295" width="9.5546875" style="7" bestFit="1" customWidth="1"/>
    <col min="1296" max="1296" width="10.5546875" style="7" bestFit="1" customWidth="1"/>
    <col min="1297" max="1300" width="9.5546875" style="7" bestFit="1" customWidth="1"/>
    <col min="1301" max="1536" width="11.5546875" style="7"/>
    <col min="1537" max="1537" width="38.5546875" style="7" customWidth="1"/>
    <col min="1538" max="1542" width="19.44140625" style="7" customWidth="1"/>
    <col min="1543" max="1543" width="17.5546875" style="7" customWidth="1"/>
    <col min="1544" max="1544" width="12.109375" style="7" bestFit="1" customWidth="1"/>
    <col min="1545" max="1545" width="10.5546875" style="7" bestFit="1" customWidth="1"/>
    <col min="1546" max="1546" width="9.5546875" style="7" bestFit="1" customWidth="1"/>
    <col min="1547" max="1547" width="11" style="7" bestFit="1" customWidth="1"/>
    <col min="1548" max="1551" width="9.5546875" style="7" bestFit="1" customWidth="1"/>
    <col min="1552" max="1552" width="10.5546875" style="7" bestFit="1" customWidth="1"/>
    <col min="1553" max="1556" width="9.5546875" style="7" bestFit="1" customWidth="1"/>
    <col min="1557" max="1792" width="11.5546875" style="7"/>
    <col min="1793" max="1793" width="38.5546875" style="7" customWidth="1"/>
    <col min="1794" max="1798" width="19.44140625" style="7" customWidth="1"/>
    <col min="1799" max="1799" width="17.5546875" style="7" customWidth="1"/>
    <col min="1800" max="1800" width="12.109375" style="7" bestFit="1" customWidth="1"/>
    <col min="1801" max="1801" width="10.5546875" style="7" bestFit="1" customWidth="1"/>
    <col min="1802" max="1802" width="9.5546875" style="7" bestFit="1" customWidth="1"/>
    <col min="1803" max="1803" width="11" style="7" bestFit="1" customWidth="1"/>
    <col min="1804" max="1807" width="9.5546875" style="7" bestFit="1" customWidth="1"/>
    <col min="1808" max="1808" width="10.5546875" style="7" bestFit="1" customWidth="1"/>
    <col min="1809" max="1812" width="9.5546875" style="7" bestFit="1" customWidth="1"/>
    <col min="1813" max="2048" width="11.5546875" style="7"/>
    <col min="2049" max="2049" width="38.5546875" style="7" customWidth="1"/>
    <col min="2050" max="2054" width="19.44140625" style="7" customWidth="1"/>
    <col min="2055" max="2055" width="17.5546875" style="7" customWidth="1"/>
    <col min="2056" max="2056" width="12.109375" style="7" bestFit="1" customWidth="1"/>
    <col min="2057" max="2057" width="10.5546875" style="7" bestFit="1" customWidth="1"/>
    <col min="2058" max="2058" width="9.5546875" style="7" bestFit="1" customWidth="1"/>
    <col min="2059" max="2059" width="11" style="7" bestFit="1" customWidth="1"/>
    <col min="2060" max="2063" width="9.5546875" style="7" bestFit="1" customWidth="1"/>
    <col min="2064" max="2064" width="10.5546875" style="7" bestFit="1" customWidth="1"/>
    <col min="2065" max="2068" width="9.5546875" style="7" bestFit="1" customWidth="1"/>
    <col min="2069" max="2304" width="11.5546875" style="7"/>
    <col min="2305" max="2305" width="38.5546875" style="7" customWidth="1"/>
    <col min="2306" max="2310" width="19.44140625" style="7" customWidth="1"/>
    <col min="2311" max="2311" width="17.5546875" style="7" customWidth="1"/>
    <col min="2312" max="2312" width="12.109375" style="7" bestFit="1" customWidth="1"/>
    <col min="2313" max="2313" width="10.5546875" style="7" bestFit="1" customWidth="1"/>
    <col min="2314" max="2314" width="9.5546875" style="7" bestFit="1" customWidth="1"/>
    <col min="2315" max="2315" width="11" style="7" bestFit="1" customWidth="1"/>
    <col min="2316" max="2319" width="9.5546875" style="7" bestFit="1" customWidth="1"/>
    <col min="2320" max="2320" width="10.5546875" style="7" bestFit="1" customWidth="1"/>
    <col min="2321" max="2324" width="9.5546875" style="7" bestFit="1" customWidth="1"/>
    <col min="2325" max="2560" width="11.5546875" style="7"/>
    <col min="2561" max="2561" width="38.5546875" style="7" customWidth="1"/>
    <col min="2562" max="2566" width="19.44140625" style="7" customWidth="1"/>
    <col min="2567" max="2567" width="17.5546875" style="7" customWidth="1"/>
    <col min="2568" max="2568" width="12.109375" style="7" bestFit="1" customWidth="1"/>
    <col min="2569" max="2569" width="10.5546875" style="7" bestFit="1" customWidth="1"/>
    <col min="2570" max="2570" width="9.5546875" style="7" bestFit="1" customWidth="1"/>
    <col min="2571" max="2571" width="11" style="7" bestFit="1" customWidth="1"/>
    <col min="2572" max="2575" width="9.5546875" style="7" bestFit="1" customWidth="1"/>
    <col min="2576" max="2576" width="10.5546875" style="7" bestFit="1" customWidth="1"/>
    <col min="2577" max="2580" width="9.5546875" style="7" bestFit="1" customWidth="1"/>
    <col min="2581" max="2816" width="11.5546875" style="7"/>
    <col min="2817" max="2817" width="38.5546875" style="7" customWidth="1"/>
    <col min="2818" max="2822" width="19.44140625" style="7" customWidth="1"/>
    <col min="2823" max="2823" width="17.5546875" style="7" customWidth="1"/>
    <col min="2824" max="2824" width="12.109375" style="7" bestFit="1" customWidth="1"/>
    <col min="2825" max="2825" width="10.5546875" style="7" bestFit="1" customWidth="1"/>
    <col min="2826" max="2826" width="9.5546875" style="7" bestFit="1" customWidth="1"/>
    <col min="2827" max="2827" width="11" style="7" bestFit="1" customWidth="1"/>
    <col min="2828" max="2831" width="9.5546875" style="7" bestFit="1" customWidth="1"/>
    <col min="2832" max="2832" width="10.5546875" style="7" bestFit="1" customWidth="1"/>
    <col min="2833" max="2836" width="9.5546875" style="7" bestFit="1" customWidth="1"/>
    <col min="2837" max="3072" width="11.5546875" style="7"/>
    <col min="3073" max="3073" width="38.5546875" style="7" customWidth="1"/>
    <col min="3074" max="3078" width="19.44140625" style="7" customWidth="1"/>
    <col min="3079" max="3079" width="17.5546875" style="7" customWidth="1"/>
    <col min="3080" max="3080" width="12.109375" style="7" bestFit="1" customWidth="1"/>
    <col min="3081" max="3081" width="10.5546875" style="7" bestFit="1" customWidth="1"/>
    <col min="3082" max="3082" width="9.5546875" style="7" bestFit="1" customWidth="1"/>
    <col min="3083" max="3083" width="11" style="7" bestFit="1" customWidth="1"/>
    <col min="3084" max="3087" width="9.5546875" style="7" bestFit="1" customWidth="1"/>
    <col min="3088" max="3088" width="10.5546875" style="7" bestFit="1" customWidth="1"/>
    <col min="3089" max="3092" width="9.5546875" style="7" bestFit="1" customWidth="1"/>
    <col min="3093" max="3328" width="11.5546875" style="7"/>
    <col min="3329" max="3329" width="38.5546875" style="7" customWidth="1"/>
    <col min="3330" max="3334" width="19.44140625" style="7" customWidth="1"/>
    <col min="3335" max="3335" width="17.5546875" style="7" customWidth="1"/>
    <col min="3336" max="3336" width="12.109375" style="7" bestFit="1" customWidth="1"/>
    <col min="3337" max="3337" width="10.5546875" style="7" bestFit="1" customWidth="1"/>
    <col min="3338" max="3338" width="9.5546875" style="7" bestFit="1" customWidth="1"/>
    <col min="3339" max="3339" width="11" style="7" bestFit="1" customWidth="1"/>
    <col min="3340" max="3343" width="9.5546875" style="7" bestFit="1" customWidth="1"/>
    <col min="3344" max="3344" width="10.5546875" style="7" bestFit="1" customWidth="1"/>
    <col min="3345" max="3348" width="9.5546875" style="7" bestFit="1" customWidth="1"/>
    <col min="3349" max="3584" width="11.5546875" style="7"/>
    <col min="3585" max="3585" width="38.5546875" style="7" customWidth="1"/>
    <col min="3586" max="3590" width="19.44140625" style="7" customWidth="1"/>
    <col min="3591" max="3591" width="17.5546875" style="7" customWidth="1"/>
    <col min="3592" max="3592" width="12.109375" style="7" bestFit="1" customWidth="1"/>
    <col min="3593" max="3593" width="10.5546875" style="7" bestFit="1" customWidth="1"/>
    <col min="3594" max="3594" width="9.5546875" style="7" bestFit="1" customWidth="1"/>
    <col min="3595" max="3595" width="11" style="7" bestFit="1" customWidth="1"/>
    <col min="3596" max="3599" width="9.5546875" style="7" bestFit="1" customWidth="1"/>
    <col min="3600" max="3600" width="10.5546875" style="7" bestFit="1" customWidth="1"/>
    <col min="3601" max="3604" width="9.5546875" style="7" bestFit="1" customWidth="1"/>
    <col min="3605" max="3840" width="11.5546875" style="7"/>
    <col min="3841" max="3841" width="38.5546875" style="7" customWidth="1"/>
    <col min="3842" max="3846" width="19.44140625" style="7" customWidth="1"/>
    <col min="3847" max="3847" width="17.5546875" style="7" customWidth="1"/>
    <col min="3848" max="3848" width="12.109375" style="7" bestFit="1" customWidth="1"/>
    <col min="3849" max="3849" width="10.5546875" style="7" bestFit="1" customWidth="1"/>
    <col min="3850" max="3850" width="9.5546875" style="7" bestFit="1" customWidth="1"/>
    <col min="3851" max="3851" width="11" style="7" bestFit="1" customWidth="1"/>
    <col min="3852" max="3855" width="9.5546875" style="7" bestFit="1" customWidth="1"/>
    <col min="3856" max="3856" width="10.5546875" style="7" bestFit="1" customWidth="1"/>
    <col min="3857" max="3860" width="9.5546875" style="7" bestFit="1" customWidth="1"/>
    <col min="3861" max="4096" width="11.5546875" style="7"/>
    <col min="4097" max="4097" width="38.5546875" style="7" customWidth="1"/>
    <col min="4098" max="4102" width="19.44140625" style="7" customWidth="1"/>
    <col min="4103" max="4103" width="17.5546875" style="7" customWidth="1"/>
    <col min="4104" max="4104" width="12.109375" style="7" bestFit="1" customWidth="1"/>
    <col min="4105" max="4105" width="10.5546875" style="7" bestFit="1" customWidth="1"/>
    <col min="4106" max="4106" width="9.5546875" style="7" bestFit="1" customWidth="1"/>
    <col min="4107" max="4107" width="11" style="7" bestFit="1" customWidth="1"/>
    <col min="4108" max="4111" width="9.5546875" style="7" bestFit="1" customWidth="1"/>
    <col min="4112" max="4112" width="10.5546875" style="7" bestFit="1" customWidth="1"/>
    <col min="4113" max="4116" width="9.5546875" style="7" bestFit="1" customWidth="1"/>
    <col min="4117" max="4352" width="11.5546875" style="7"/>
    <col min="4353" max="4353" width="38.5546875" style="7" customWidth="1"/>
    <col min="4354" max="4358" width="19.44140625" style="7" customWidth="1"/>
    <col min="4359" max="4359" width="17.5546875" style="7" customWidth="1"/>
    <col min="4360" max="4360" width="12.109375" style="7" bestFit="1" customWidth="1"/>
    <col min="4361" max="4361" width="10.5546875" style="7" bestFit="1" customWidth="1"/>
    <col min="4362" max="4362" width="9.5546875" style="7" bestFit="1" customWidth="1"/>
    <col min="4363" max="4363" width="11" style="7" bestFit="1" customWidth="1"/>
    <col min="4364" max="4367" width="9.5546875" style="7" bestFit="1" customWidth="1"/>
    <col min="4368" max="4368" width="10.5546875" style="7" bestFit="1" customWidth="1"/>
    <col min="4369" max="4372" width="9.5546875" style="7" bestFit="1" customWidth="1"/>
    <col min="4373" max="4608" width="11.5546875" style="7"/>
    <col min="4609" max="4609" width="38.5546875" style="7" customWidth="1"/>
    <col min="4610" max="4614" width="19.44140625" style="7" customWidth="1"/>
    <col min="4615" max="4615" width="17.5546875" style="7" customWidth="1"/>
    <col min="4616" max="4616" width="12.109375" style="7" bestFit="1" customWidth="1"/>
    <col min="4617" max="4617" width="10.5546875" style="7" bestFit="1" customWidth="1"/>
    <col min="4618" max="4618" width="9.5546875" style="7" bestFit="1" customWidth="1"/>
    <col min="4619" max="4619" width="11" style="7" bestFit="1" customWidth="1"/>
    <col min="4620" max="4623" width="9.5546875" style="7" bestFit="1" customWidth="1"/>
    <col min="4624" max="4624" width="10.5546875" style="7" bestFit="1" customWidth="1"/>
    <col min="4625" max="4628" width="9.5546875" style="7" bestFit="1" customWidth="1"/>
    <col min="4629" max="4864" width="11.5546875" style="7"/>
    <col min="4865" max="4865" width="38.5546875" style="7" customWidth="1"/>
    <col min="4866" max="4870" width="19.44140625" style="7" customWidth="1"/>
    <col min="4871" max="4871" width="17.5546875" style="7" customWidth="1"/>
    <col min="4872" max="4872" width="12.109375" style="7" bestFit="1" customWidth="1"/>
    <col min="4873" max="4873" width="10.5546875" style="7" bestFit="1" customWidth="1"/>
    <col min="4874" max="4874" width="9.5546875" style="7" bestFit="1" customWidth="1"/>
    <col min="4875" max="4875" width="11" style="7" bestFit="1" customWidth="1"/>
    <col min="4876" max="4879" width="9.5546875" style="7" bestFit="1" customWidth="1"/>
    <col min="4880" max="4880" width="10.5546875" style="7" bestFit="1" customWidth="1"/>
    <col min="4881" max="4884" width="9.5546875" style="7" bestFit="1" customWidth="1"/>
    <col min="4885" max="5120" width="11.5546875" style="7"/>
    <col min="5121" max="5121" width="38.5546875" style="7" customWidth="1"/>
    <col min="5122" max="5126" width="19.44140625" style="7" customWidth="1"/>
    <col min="5127" max="5127" width="17.5546875" style="7" customWidth="1"/>
    <col min="5128" max="5128" width="12.109375" style="7" bestFit="1" customWidth="1"/>
    <col min="5129" max="5129" width="10.5546875" style="7" bestFit="1" customWidth="1"/>
    <col min="5130" max="5130" width="9.5546875" style="7" bestFit="1" customWidth="1"/>
    <col min="5131" max="5131" width="11" style="7" bestFit="1" customWidth="1"/>
    <col min="5132" max="5135" width="9.5546875" style="7" bestFit="1" customWidth="1"/>
    <col min="5136" max="5136" width="10.5546875" style="7" bestFit="1" customWidth="1"/>
    <col min="5137" max="5140" width="9.5546875" style="7" bestFit="1" customWidth="1"/>
    <col min="5141" max="5376" width="11.5546875" style="7"/>
    <col min="5377" max="5377" width="38.5546875" style="7" customWidth="1"/>
    <col min="5378" max="5382" width="19.44140625" style="7" customWidth="1"/>
    <col min="5383" max="5383" width="17.5546875" style="7" customWidth="1"/>
    <col min="5384" max="5384" width="12.109375" style="7" bestFit="1" customWidth="1"/>
    <col min="5385" max="5385" width="10.5546875" style="7" bestFit="1" customWidth="1"/>
    <col min="5386" max="5386" width="9.5546875" style="7" bestFit="1" customWidth="1"/>
    <col min="5387" max="5387" width="11" style="7" bestFit="1" customWidth="1"/>
    <col min="5388" max="5391" width="9.5546875" style="7" bestFit="1" customWidth="1"/>
    <col min="5392" max="5392" width="10.5546875" style="7" bestFit="1" customWidth="1"/>
    <col min="5393" max="5396" width="9.5546875" style="7" bestFit="1" customWidth="1"/>
    <col min="5397" max="5632" width="11.5546875" style="7"/>
    <col min="5633" max="5633" width="38.5546875" style="7" customWidth="1"/>
    <col min="5634" max="5638" width="19.44140625" style="7" customWidth="1"/>
    <col min="5639" max="5639" width="17.5546875" style="7" customWidth="1"/>
    <col min="5640" max="5640" width="12.109375" style="7" bestFit="1" customWidth="1"/>
    <col min="5641" max="5641" width="10.5546875" style="7" bestFit="1" customWidth="1"/>
    <col min="5642" max="5642" width="9.5546875" style="7" bestFit="1" customWidth="1"/>
    <col min="5643" max="5643" width="11" style="7" bestFit="1" customWidth="1"/>
    <col min="5644" max="5647" width="9.5546875" style="7" bestFit="1" customWidth="1"/>
    <col min="5648" max="5648" width="10.5546875" style="7" bestFit="1" customWidth="1"/>
    <col min="5649" max="5652" width="9.5546875" style="7" bestFit="1" customWidth="1"/>
    <col min="5653" max="5888" width="11.5546875" style="7"/>
    <col min="5889" max="5889" width="38.5546875" style="7" customWidth="1"/>
    <col min="5890" max="5894" width="19.44140625" style="7" customWidth="1"/>
    <col min="5895" max="5895" width="17.5546875" style="7" customWidth="1"/>
    <col min="5896" max="5896" width="12.109375" style="7" bestFit="1" customWidth="1"/>
    <col min="5897" max="5897" width="10.5546875" style="7" bestFit="1" customWidth="1"/>
    <col min="5898" max="5898" width="9.5546875" style="7" bestFit="1" customWidth="1"/>
    <col min="5899" max="5899" width="11" style="7" bestFit="1" customWidth="1"/>
    <col min="5900" max="5903" width="9.5546875" style="7" bestFit="1" customWidth="1"/>
    <col min="5904" max="5904" width="10.5546875" style="7" bestFit="1" customWidth="1"/>
    <col min="5905" max="5908" width="9.5546875" style="7" bestFit="1" customWidth="1"/>
    <col min="5909" max="6144" width="11.5546875" style="7"/>
    <col min="6145" max="6145" width="38.5546875" style="7" customWidth="1"/>
    <col min="6146" max="6150" width="19.44140625" style="7" customWidth="1"/>
    <col min="6151" max="6151" width="17.5546875" style="7" customWidth="1"/>
    <col min="6152" max="6152" width="12.109375" style="7" bestFit="1" customWidth="1"/>
    <col min="6153" max="6153" width="10.5546875" style="7" bestFit="1" customWidth="1"/>
    <col min="6154" max="6154" width="9.5546875" style="7" bestFit="1" customWidth="1"/>
    <col min="6155" max="6155" width="11" style="7" bestFit="1" customWidth="1"/>
    <col min="6156" max="6159" width="9.5546875" style="7" bestFit="1" customWidth="1"/>
    <col min="6160" max="6160" width="10.5546875" style="7" bestFit="1" customWidth="1"/>
    <col min="6161" max="6164" width="9.5546875" style="7" bestFit="1" customWidth="1"/>
    <col min="6165" max="6400" width="11.5546875" style="7"/>
    <col min="6401" max="6401" width="38.5546875" style="7" customWidth="1"/>
    <col min="6402" max="6406" width="19.44140625" style="7" customWidth="1"/>
    <col min="6407" max="6407" width="17.5546875" style="7" customWidth="1"/>
    <col min="6408" max="6408" width="12.109375" style="7" bestFit="1" customWidth="1"/>
    <col min="6409" max="6409" width="10.5546875" style="7" bestFit="1" customWidth="1"/>
    <col min="6410" max="6410" width="9.5546875" style="7" bestFit="1" customWidth="1"/>
    <col min="6411" max="6411" width="11" style="7" bestFit="1" customWidth="1"/>
    <col min="6412" max="6415" width="9.5546875" style="7" bestFit="1" customWidth="1"/>
    <col min="6416" max="6416" width="10.5546875" style="7" bestFit="1" customWidth="1"/>
    <col min="6417" max="6420" width="9.5546875" style="7" bestFit="1" customWidth="1"/>
    <col min="6421" max="6656" width="11.5546875" style="7"/>
    <col min="6657" max="6657" width="38.5546875" style="7" customWidth="1"/>
    <col min="6658" max="6662" width="19.44140625" style="7" customWidth="1"/>
    <col min="6663" max="6663" width="17.5546875" style="7" customWidth="1"/>
    <col min="6664" max="6664" width="12.109375" style="7" bestFit="1" customWidth="1"/>
    <col min="6665" max="6665" width="10.5546875" style="7" bestFit="1" customWidth="1"/>
    <col min="6666" max="6666" width="9.5546875" style="7" bestFit="1" customWidth="1"/>
    <col min="6667" max="6667" width="11" style="7" bestFit="1" customWidth="1"/>
    <col min="6668" max="6671" width="9.5546875" style="7" bestFit="1" customWidth="1"/>
    <col min="6672" max="6672" width="10.5546875" style="7" bestFit="1" customWidth="1"/>
    <col min="6673" max="6676" width="9.5546875" style="7" bestFit="1" customWidth="1"/>
    <col min="6677" max="6912" width="11.5546875" style="7"/>
    <col min="6913" max="6913" width="38.5546875" style="7" customWidth="1"/>
    <col min="6914" max="6918" width="19.44140625" style="7" customWidth="1"/>
    <col min="6919" max="6919" width="17.5546875" style="7" customWidth="1"/>
    <col min="6920" max="6920" width="12.109375" style="7" bestFit="1" customWidth="1"/>
    <col min="6921" max="6921" width="10.5546875" style="7" bestFit="1" customWidth="1"/>
    <col min="6922" max="6922" width="9.5546875" style="7" bestFit="1" customWidth="1"/>
    <col min="6923" max="6923" width="11" style="7" bestFit="1" customWidth="1"/>
    <col min="6924" max="6927" width="9.5546875" style="7" bestFit="1" customWidth="1"/>
    <col min="6928" max="6928" width="10.5546875" style="7" bestFit="1" customWidth="1"/>
    <col min="6929" max="6932" width="9.5546875" style="7" bestFit="1" customWidth="1"/>
    <col min="6933" max="7168" width="11.5546875" style="7"/>
    <col min="7169" max="7169" width="38.5546875" style="7" customWidth="1"/>
    <col min="7170" max="7174" width="19.44140625" style="7" customWidth="1"/>
    <col min="7175" max="7175" width="17.5546875" style="7" customWidth="1"/>
    <col min="7176" max="7176" width="12.109375" style="7" bestFit="1" customWidth="1"/>
    <col min="7177" max="7177" width="10.5546875" style="7" bestFit="1" customWidth="1"/>
    <col min="7178" max="7178" width="9.5546875" style="7" bestFit="1" customWidth="1"/>
    <col min="7179" max="7179" width="11" style="7" bestFit="1" customWidth="1"/>
    <col min="7180" max="7183" width="9.5546875" style="7" bestFit="1" customWidth="1"/>
    <col min="7184" max="7184" width="10.5546875" style="7" bestFit="1" customWidth="1"/>
    <col min="7185" max="7188" width="9.5546875" style="7" bestFit="1" customWidth="1"/>
    <col min="7189" max="7424" width="11.5546875" style="7"/>
    <col min="7425" max="7425" width="38.5546875" style="7" customWidth="1"/>
    <col min="7426" max="7430" width="19.44140625" style="7" customWidth="1"/>
    <col min="7431" max="7431" width="17.5546875" style="7" customWidth="1"/>
    <col min="7432" max="7432" width="12.109375" style="7" bestFit="1" customWidth="1"/>
    <col min="7433" max="7433" width="10.5546875" style="7" bestFit="1" customWidth="1"/>
    <col min="7434" max="7434" width="9.5546875" style="7" bestFit="1" customWidth="1"/>
    <col min="7435" max="7435" width="11" style="7" bestFit="1" customWidth="1"/>
    <col min="7436" max="7439" width="9.5546875" style="7" bestFit="1" customWidth="1"/>
    <col min="7440" max="7440" width="10.5546875" style="7" bestFit="1" customWidth="1"/>
    <col min="7441" max="7444" width="9.5546875" style="7" bestFit="1" customWidth="1"/>
    <col min="7445" max="7680" width="11.5546875" style="7"/>
    <col min="7681" max="7681" width="38.5546875" style="7" customWidth="1"/>
    <col min="7682" max="7686" width="19.44140625" style="7" customWidth="1"/>
    <col min="7687" max="7687" width="17.5546875" style="7" customWidth="1"/>
    <col min="7688" max="7688" width="12.109375" style="7" bestFit="1" customWidth="1"/>
    <col min="7689" max="7689" width="10.5546875" style="7" bestFit="1" customWidth="1"/>
    <col min="7690" max="7690" width="9.5546875" style="7" bestFit="1" customWidth="1"/>
    <col min="7691" max="7691" width="11" style="7" bestFit="1" customWidth="1"/>
    <col min="7692" max="7695" width="9.5546875" style="7" bestFit="1" customWidth="1"/>
    <col min="7696" max="7696" width="10.5546875" style="7" bestFit="1" customWidth="1"/>
    <col min="7697" max="7700" width="9.5546875" style="7" bestFit="1" customWidth="1"/>
    <col min="7701" max="7936" width="11.5546875" style="7"/>
    <col min="7937" max="7937" width="38.5546875" style="7" customWidth="1"/>
    <col min="7938" max="7942" width="19.44140625" style="7" customWidth="1"/>
    <col min="7943" max="7943" width="17.5546875" style="7" customWidth="1"/>
    <col min="7944" max="7944" width="12.109375" style="7" bestFit="1" customWidth="1"/>
    <col min="7945" max="7945" width="10.5546875" style="7" bestFit="1" customWidth="1"/>
    <col min="7946" max="7946" width="9.5546875" style="7" bestFit="1" customWidth="1"/>
    <col min="7947" max="7947" width="11" style="7" bestFit="1" customWidth="1"/>
    <col min="7948" max="7951" width="9.5546875" style="7" bestFit="1" customWidth="1"/>
    <col min="7952" max="7952" width="10.5546875" style="7" bestFit="1" customWidth="1"/>
    <col min="7953" max="7956" width="9.5546875" style="7" bestFit="1" customWidth="1"/>
    <col min="7957" max="8192" width="11.5546875" style="7"/>
    <col min="8193" max="8193" width="38.5546875" style="7" customWidth="1"/>
    <col min="8194" max="8198" width="19.44140625" style="7" customWidth="1"/>
    <col min="8199" max="8199" width="17.5546875" style="7" customWidth="1"/>
    <col min="8200" max="8200" width="12.109375" style="7" bestFit="1" customWidth="1"/>
    <col min="8201" max="8201" width="10.5546875" style="7" bestFit="1" customWidth="1"/>
    <col min="8202" max="8202" width="9.5546875" style="7" bestFit="1" customWidth="1"/>
    <col min="8203" max="8203" width="11" style="7" bestFit="1" customWidth="1"/>
    <col min="8204" max="8207" width="9.5546875" style="7" bestFit="1" customWidth="1"/>
    <col min="8208" max="8208" width="10.5546875" style="7" bestFit="1" customWidth="1"/>
    <col min="8209" max="8212" width="9.5546875" style="7" bestFit="1" customWidth="1"/>
    <col min="8213" max="8448" width="11.5546875" style="7"/>
    <col min="8449" max="8449" width="38.5546875" style="7" customWidth="1"/>
    <col min="8450" max="8454" width="19.44140625" style="7" customWidth="1"/>
    <col min="8455" max="8455" width="17.5546875" style="7" customWidth="1"/>
    <col min="8456" max="8456" width="12.109375" style="7" bestFit="1" customWidth="1"/>
    <col min="8457" max="8457" width="10.5546875" style="7" bestFit="1" customWidth="1"/>
    <col min="8458" max="8458" width="9.5546875" style="7" bestFit="1" customWidth="1"/>
    <col min="8459" max="8459" width="11" style="7" bestFit="1" customWidth="1"/>
    <col min="8460" max="8463" width="9.5546875" style="7" bestFit="1" customWidth="1"/>
    <col min="8464" max="8464" width="10.5546875" style="7" bestFit="1" customWidth="1"/>
    <col min="8465" max="8468" width="9.5546875" style="7" bestFit="1" customWidth="1"/>
    <col min="8469" max="8704" width="11.5546875" style="7"/>
    <col min="8705" max="8705" width="38.5546875" style="7" customWidth="1"/>
    <col min="8706" max="8710" width="19.44140625" style="7" customWidth="1"/>
    <col min="8711" max="8711" width="17.5546875" style="7" customWidth="1"/>
    <col min="8712" max="8712" width="12.109375" style="7" bestFit="1" customWidth="1"/>
    <col min="8713" max="8713" width="10.5546875" style="7" bestFit="1" customWidth="1"/>
    <col min="8714" max="8714" width="9.5546875" style="7" bestFit="1" customWidth="1"/>
    <col min="8715" max="8715" width="11" style="7" bestFit="1" customWidth="1"/>
    <col min="8716" max="8719" width="9.5546875" style="7" bestFit="1" customWidth="1"/>
    <col min="8720" max="8720" width="10.5546875" style="7" bestFit="1" customWidth="1"/>
    <col min="8721" max="8724" width="9.5546875" style="7" bestFit="1" customWidth="1"/>
    <col min="8725" max="8960" width="11.5546875" style="7"/>
    <col min="8961" max="8961" width="38.5546875" style="7" customWidth="1"/>
    <col min="8962" max="8966" width="19.44140625" style="7" customWidth="1"/>
    <col min="8967" max="8967" width="17.5546875" style="7" customWidth="1"/>
    <col min="8968" max="8968" width="12.109375" style="7" bestFit="1" customWidth="1"/>
    <col min="8969" max="8969" width="10.5546875" style="7" bestFit="1" customWidth="1"/>
    <col min="8970" max="8970" width="9.5546875" style="7" bestFit="1" customWidth="1"/>
    <col min="8971" max="8971" width="11" style="7" bestFit="1" customWidth="1"/>
    <col min="8972" max="8975" width="9.5546875" style="7" bestFit="1" customWidth="1"/>
    <col min="8976" max="8976" width="10.5546875" style="7" bestFit="1" customWidth="1"/>
    <col min="8977" max="8980" width="9.5546875" style="7" bestFit="1" customWidth="1"/>
    <col min="8981" max="9216" width="11.5546875" style="7"/>
    <col min="9217" max="9217" width="38.5546875" style="7" customWidth="1"/>
    <col min="9218" max="9222" width="19.44140625" style="7" customWidth="1"/>
    <col min="9223" max="9223" width="17.5546875" style="7" customWidth="1"/>
    <col min="9224" max="9224" width="12.109375" style="7" bestFit="1" customWidth="1"/>
    <col min="9225" max="9225" width="10.5546875" style="7" bestFit="1" customWidth="1"/>
    <col min="9226" max="9226" width="9.5546875" style="7" bestFit="1" customWidth="1"/>
    <col min="9227" max="9227" width="11" style="7" bestFit="1" customWidth="1"/>
    <col min="9228" max="9231" width="9.5546875" style="7" bestFit="1" customWidth="1"/>
    <col min="9232" max="9232" width="10.5546875" style="7" bestFit="1" customWidth="1"/>
    <col min="9233" max="9236" width="9.5546875" style="7" bestFit="1" customWidth="1"/>
    <col min="9237" max="9472" width="11.5546875" style="7"/>
    <col min="9473" max="9473" width="38.5546875" style="7" customWidth="1"/>
    <col min="9474" max="9478" width="19.44140625" style="7" customWidth="1"/>
    <col min="9479" max="9479" width="17.5546875" style="7" customWidth="1"/>
    <col min="9480" max="9480" width="12.109375" style="7" bestFit="1" customWidth="1"/>
    <col min="9481" max="9481" width="10.5546875" style="7" bestFit="1" customWidth="1"/>
    <col min="9482" max="9482" width="9.5546875" style="7" bestFit="1" customWidth="1"/>
    <col min="9483" max="9483" width="11" style="7" bestFit="1" customWidth="1"/>
    <col min="9484" max="9487" width="9.5546875" style="7" bestFit="1" customWidth="1"/>
    <col min="9488" max="9488" width="10.5546875" style="7" bestFit="1" customWidth="1"/>
    <col min="9489" max="9492" width="9.5546875" style="7" bestFit="1" customWidth="1"/>
    <col min="9493" max="9728" width="11.5546875" style="7"/>
    <col min="9729" max="9729" width="38.5546875" style="7" customWidth="1"/>
    <col min="9730" max="9734" width="19.44140625" style="7" customWidth="1"/>
    <col min="9735" max="9735" width="17.5546875" style="7" customWidth="1"/>
    <col min="9736" max="9736" width="12.109375" style="7" bestFit="1" customWidth="1"/>
    <col min="9737" max="9737" width="10.5546875" style="7" bestFit="1" customWidth="1"/>
    <col min="9738" max="9738" width="9.5546875" style="7" bestFit="1" customWidth="1"/>
    <col min="9739" max="9739" width="11" style="7" bestFit="1" customWidth="1"/>
    <col min="9740" max="9743" width="9.5546875" style="7" bestFit="1" customWidth="1"/>
    <col min="9744" max="9744" width="10.5546875" style="7" bestFit="1" customWidth="1"/>
    <col min="9745" max="9748" width="9.5546875" style="7" bestFit="1" customWidth="1"/>
    <col min="9749" max="9984" width="11.5546875" style="7"/>
    <col min="9985" max="9985" width="38.5546875" style="7" customWidth="1"/>
    <col min="9986" max="9990" width="19.44140625" style="7" customWidth="1"/>
    <col min="9991" max="9991" width="17.5546875" style="7" customWidth="1"/>
    <col min="9992" max="9992" width="12.109375" style="7" bestFit="1" customWidth="1"/>
    <col min="9993" max="9993" width="10.5546875" style="7" bestFit="1" customWidth="1"/>
    <col min="9994" max="9994" width="9.5546875" style="7" bestFit="1" customWidth="1"/>
    <col min="9995" max="9995" width="11" style="7" bestFit="1" customWidth="1"/>
    <col min="9996" max="9999" width="9.5546875" style="7" bestFit="1" customWidth="1"/>
    <col min="10000" max="10000" width="10.5546875" style="7" bestFit="1" customWidth="1"/>
    <col min="10001" max="10004" width="9.5546875" style="7" bestFit="1" customWidth="1"/>
    <col min="10005" max="10240" width="11.5546875" style="7"/>
    <col min="10241" max="10241" width="38.5546875" style="7" customWidth="1"/>
    <col min="10242" max="10246" width="19.44140625" style="7" customWidth="1"/>
    <col min="10247" max="10247" width="17.5546875" style="7" customWidth="1"/>
    <col min="10248" max="10248" width="12.109375" style="7" bestFit="1" customWidth="1"/>
    <col min="10249" max="10249" width="10.5546875" style="7" bestFit="1" customWidth="1"/>
    <col min="10250" max="10250" width="9.5546875" style="7" bestFit="1" customWidth="1"/>
    <col min="10251" max="10251" width="11" style="7" bestFit="1" customWidth="1"/>
    <col min="10252" max="10255" width="9.5546875" style="7" bestFit="1" customWidth="1"/>
    <col min="10256" max="10256" width="10.5546875" style="7" bestFit="1" customWidth="1"/>
    <col min="10257" max="10260" width="9.5546875" style="7" bestFit="1" customWidth="1"/>
    <col min="10261" max="10496" width="11.5546875" style="7"/>
    <col min="10497" max="10497" width="38.5546875" style="7" customWidth="1"/>
    <col min="10498" max="10502" width="19.44140625" style="7" customWidth="1"/>
    <col min="10503" max="10503" width="17.5546875" style="7" customWidth="1"/>
    <col min="10504" max="10504" width="12.109375" style="7" bestFit="1" customWidth="1"/>
    <col min="10505" max="10505" width="10.5546875" style="7" bestFit="1" customWidth="1"/>
    <col min="10506" max="10506" width="9.5546875" style="7" bestFit="1" customWidth="1"/>
    <col min="10507" max="10507" width="11" style="7" bestFit="1" customWidth="1"/>
    <col min="10508" max="10511" width="9.5546875" style="7" bestFit="1" customWidth="1"/>
    <col min="10512" max="10512" width="10.5546875" style="7" bestFit="1" customWidth="1"/>
    <col min="10513" max="10516" width="9.5546875" style="7" bestFit="1" customWidth="1"/>
    <col min="10517" max="10752" width="11.5546875" style="7"/>
    <col min="10753" max="10753" width="38.5546875" style="7" customWidth="1"/>
    <col min="10754" max="10758" width="19.44140625" style="7" customWidth="1"/>
    <col min="10759" max="10759" width="17.5546875" style="7" customWidth="1"/>
    <col min="10760" max="10760" width="12.109375" style="7" bestFit="1" customWidth="1"/>
    <col min="10761" max="10761" width="10.5546875" style="7" bestFit="1" customWidth="1"/>
    <col min="10762" max="10762" width="9.5546875" style="7" bestFit="1" customWidth="1"/>
    <col min="10763" max="10763" width="11" style="7" bestFit="1" customWidth="1"/>
    <col min="10764" max="10767" width="9.5546875" style="7" bestFit="1" customWidth="1"/>
    <col min="10768" max="10768" width="10.5546875" style="7" bestFit="1" customWidth="1"/>
    <col min="10769" max="10772" width="9.5546875" style="7" bestFit="1" customWidth="1"/>
    <col min="10773" max="11008" width="11.5546875" style="7"/>
    <col min="11009" max="11009" width="38.5546875" style="7" customWidth="1"/>
    <col min="11010" max="11014" width="19.44140625" style="7" customWidth="1"/>
    <col min="11015" max="11015" width="17.5546875" style="7" customWidth="1"/>
    <col min="11016" max="11016" width="12.109375" style="7" bestFit="1" customWidth="1"/>
    <col min="11017" max="11017" width="10.5546875" style="7" bestFit="1" customWidth="1"/>
    <col min="11018" max="11018" width="9.5546875" style="7" bestFit="1" customWidth="1"/>
    <col min="11019" max="11019" width="11" style="7" bestFit="1" customWidth="1"/>
    <col min="11020" max="11023" width="9.5546875" style="7" bestFit="1" customWidth="1"/>
    <col min="11024" max="11024" width="10.5546875" style="7" bestFit="1" customWidth="1"/>
    <col min="11025" max="11028" width="9.5546875" style="7" bestFit="1" customWidth="1"/>
    <col min="11029" max="11264" width="11.5546875" style="7"/>
    <col min="11265" max="11265" width="38.5546875" style="7" customWidth="1"/>
    <col min="11266" max="11270" width="19.44140625" style="7" customWidth="1"/>
    <col min="11271" max="11271" width="17.5546875" style="7" customWidth="1"/>
    <col min="11272" max="11272" width="12.109375" style="7" bestFit="1" customWidth="1"/>
    <col min="11273" max="11273" width="10.5546875" style="7" bestFit="1" customWidth="1"/>
    <col min="11274" max="11274" width="9.5546875" style="7" bestFit="1" customWidth="1"/>
    <col min="11275" max="11275" width="11" style="7" bestFit="1" customWidth="1"/>
    <col min="11276" max="11279" width="9.5546875" style="7" bestFit="1" customWidth="1"/>
    <col min="11280" max="11280" width="10.5546875" style="7" bestFit="1" customWidth="1"/>
    <col min="11281" max="11284" width="9.5546875" style="7" bestFit="1" customWidth="1"/>
    <col min="11285" max="11520" width="11.5546875" style="7"/>
    <col min="11521" max="11521" width="38.5546875" style="7" customWidth="1"/>
    <col min="11522" max="11526" width="19.44140625" style="7" customWidth="1"/>
    <col min="11527" max="11527" width="17.5546875" style="7" customWidth="1"/>
    <col min="11528" max="11528" width="12.109375" style="7" bestFit="1" customWidth="1"/>
    <col min="11529" max="11529" width="10.5546875" style="7" bestFit="1" customWidth="1"/>
    <col min="11530" max="11530" width="9.5546875" style="7" bestFit="1" customWidth="1"/>
    <col min="11531" max="11531" width="11" style="7" bestFit="1" customWidth="1"/>
    <col min="11532" max="11535" width="9.5546875" style="7" bestFit="1" customWidth="1"/>
    <col min="11536" max="11536" width="10.5546875" style="7" bestFit="1" customWidth="1"/>
    <col min="11537" max="11540" width="9.5546875" style="7" bestFit="1" customWidth="1"/>
    <col min="11541" max="11776" width="11.5546875" style="7"/>
    <col min="11777" max="11777" width="38.5546875" style="7" customWidth="1"/>
    <col min="11778" max="11782" width="19.44140625" style="7" customWidth="1"/>
    <col min="11783" max="11783" width="17.5546875" style="7" customWidth="1"/>
    <col min="11784" max="11784" width="12.109375" style="7" bestFit="1" customWidth="1"/>
    <col min="11785" max="11785" width="10.5546875" style="7" bestFit="1" customWidth="1"/>
    <col min="11786" max="11786" width="9.5546875" style="7" bestFit="1" customWidth="1"/>
    <col min="11787" max="11787" width="11" style="7" bestFit="1" customWidth="1"/>
    <col min="11788" max="11791" width="9.5546875" style="7" bestFit="1" customWidth="1"/>
    <col min="11792" max="11792" width="10.5546875" style="7" bestFit="1" customWidth="1"/>
    <col min="11793" max="11796" width="9.5546875" style="7" bestFit="1" customWidth="1"/>
    <col min="11797" max="12032" width="11.5546875" style="7"/>
    <col min="12033" max="12033" width="38.5546875" style="7" customWidth="1"/>
    <col min="12034" max="12038" width="19.44140625" style="7" customWidth="1"/>
    <col min="12039" max="12039" width="17.5546875" style="7" customWidth="1"/>
    <col min="12040" max="12040" width="12.109375" style="7" bestFit="1" customWidth="1"/>
    <col min="12041" max="12041" width="10.5546875" style="7" bestFit="1" customWidth="1"/>
    <col min="12042" max="12042" width="9.5546875" style="7" bestFit="1" customWidth="1"/>
    <col min="12043" max="12043" width="11" style="7" bestFit="1" customWidth="1"/>
    <col min="12044" max="12047" width="9.5546875" style="7" bestFit="1" customWidth="1"/>
    <col min="12048" max="12048" width="10.5546875" style="7" bestFit="1" customWidth="1"/>
    <col min="12049" max="12052" width="9.5546875" style="7" bestFit="1" customWidth="1"/>
    <col min="12053" max="12288" width="11.5546875" style="7"/>
    <col min="12289" max="12289" width="38.5546875" style="7" customWidth="1"/>
    <col min="12290" max="12294" width="19.44140625" style="7" customWidth="1"/>
    <col min="12295" max="12295" width="17.5546875" style="7" customWidth="1"/>
    <col min="12296" max="12296" width="12.109375" style="7" bestFit="1" customWidth="1"/>
    <col min="12297" max="12297" width="10.5546875" style="7" bestFit="1" customWidth="1"/>
    <col min="12298" max="12298" width="9.5546875" style="7" bestFit="1" customWidth="1"/>
    <col min="12299" max="12299" width="11" style="7" bestFit="1" customWidth="1"/>
    <col min="12300" max="12303" width="9.5546875" style="7" bestFit="1" customWidth="1"/>
    <col min="12304" max="12304" width="10.5546875" style="7" bestFit="1" customWidth="1"/>
    <col min="12305" max="12308" width="9.5546875" style="7" bestFit="1" customWidth="1"/>
    <col min="12309" max="12544" width="11.5546875" style="7"/>
    <col min="12545" max="12545" width="38.5546875" style="7" customWidth="1"/>
    <col min="12546" max="12550" width="19.44140625" style="7" customWidth="1"/>
    <col min="12551" max="12551" width="17.5546875" style="7" customWidth="1"/>
    <col min="12552" max="12552" width="12.109375" style="7" bestFit="1" customWidth="1"/>
    <col min="12553" max="12553" width="10.5546875" style="7" bestFit="1" customWidth="1"/>
    <col min="12554" max="12554" width="9.5546875" style="7" bestFit="1" customWidth="1"/>
    <col min="12555" max="12555" width="11" style="7" bestFit="1" customWidth="1"/>
    <col min="12556" max="12559" width="9.5546875" style="7" bestFit="1" customWidth="1"/>
    <col min="12560" max="12560" width="10.5546875" style="7" bestFit="1" customWidth="1"/>
    <col min="12561" max="12564" width="9.5546875" style="7" bestFit="1" customWidth="1"/>
    <col min="12565" max="12800" width="11.5546875" style="7"/>
    <col min="12801" max="12801" width="38.5546875" style="7" customWidth="1"/>
    <col min="12802" max="12806" width="19.44140625" style="7" customWidth="1"/>
    <col min="12807" max="12807" width="17.5546875" style="7" customWidth="1"/>
    <col min="12808" max="12808" width="12.109375" style="7" bestFit="1" customWidth="1"/>
    <col min="12809" max="12809" width="10.5546875" style="7" bestFit="1" customWidth="1"/>
    <col min="12810" max="12810" width="9.5546875" style="7" bestFit="1" customWidth="1"/>
    <col min="12811" max="12811" width="11" style="7" bestFit="1" customWidth="1"/>
    <col min="12812" max="12815" width="9.5546875" style="7" bestFit="1" customWidth="1"/>
    <col min="12816" max="12816" width="10.5546875" style="7" bestFit="1" customWidth="1"/>
    <col min="12817" max="12820" width="9.5546875" style="7" bestFit="1" customWidth="1"/>
    <col min="12821" max="13056" width="11.5546875" style="7"/>
    <col min="13057" max="13057" width="38.5546875" style="7" customWidth="1"/>
    <col min="13058" max="13062" width="19.44140625" style="7" customWidth="1"/>
    <col min="13063" max="13063" width="17.5546875" style="7" customWidth="1"/>
    <col min="13064" max="13064" width="12.109375" style="7" bestFit="1" customWidth="1"/>
    <col min="13065" max="13065" width="10.5546875" style="7" bestFit="1" customWidth="1"/>
    <col min="13066" max="13066" width="9.5546875" style="7" bestFit="1" customWidth="1"/>
    <col min="13067" max="13067" width="11" style="7" bestFit="1" customWidth="1"/>
    <col min="13068" max="13071" width="9.5546875" style="7" bestFit="1" customWidth="1"/>
    <col min="13072" max="13072" width="10.5546875" style="7" bestFit="1" customWidth="1"/>
    <col min="13073" max="13076" width="9.5546875" style="7" bestFit="1" customWidth="1"/>
    <col min="13077" max="13312" width="11.5546875" style="7"/>
    <col min="13313" max="13313" width="38.5546875" style="7" customWidth="1"/>
    <col min="13314" max="13318" width="19.44140625" style="7" customWidth="1"/>
    <col min="13319" max="13319" width="17.5546875" style="7" customWidth="1"/>
    <col min="13320" max="13320" width="12.109375" style="7" bestFit="1" customWidth="1"/>
    <col min="13321" max="13321" width="10.5546875" style="7" bestFit="1" customWidth="1"/>
    <col min="13322" max="13322" width="9.5546875" style="7" bestFit="1" customWidth="1"/>
    <col min="13323" max="13323" width="11" style="7" bestFit="1" customWidth="1"/>
    <col min="13324" max="13327" width="9.5546875" style="7" bestFit="1" customWidth="1"/>
    <col min="13328" max="13328" width="10.5546875" style="7" bestFit="1" customWidth="1"/>
    <col min="13329" max="13332" width="9.5546875" style="7" bestFit="1" customWidth="1"/>
    <col min="13333" max="13568" width="11.5546875" style="7"/>
    <col min="13569" max="13569" width="38.5546875" style="7" customWidth="1"/>
    <col min="13570" max="13574" width="19.44140625" style="7" customWidth="1"/>
    <col min="13575" max="13575" width="17.5546875" style="7" customWidth="1"/>
    <col min="13576" max="13576" width="12.109375" style="7" bestFit="1" customWidth="1"/>
    <col min="13577" max="13577" width="10.5546875" style="7" bestFit="1" customWidth="1"/>
    <col min="13578" max="13578" width="9.5546875" style="7" bestFit="1" customWidth="1"/>
    <col min="13579" max="13579" width="11" style="7" bestFit="1" customWidth="1"/>
    <col min="13580" max="13583" width="9.5546875" style="7" bestFit="1" customWidth="1"/>
    <col min="13584" max="13584" width="10.5546875" style="7" bestFit="1" customWidth="1"/>
    <col min="13585" max="13588" width="9.5546875" style="7" bestFit="1" customWidth="1"/>
    <col min="13589" max="13824" width="11.5546875" style="7"/>
    <col min="13825" max="13825" width="38.5546875" style="7" customWidth="1"/>
    <col min="13826" max="13830" width="19.44140625" style="7" customWidth="1"/>
    <col min="13831" max="13831" width="17.5546875" style="7" customWidth="1"/>
    <col min="13832" max="13832" width="12.109375" style="7" bestFit="1" customWidth="1"/>
    <col min="13833" max="13833" width="10.5546875" style="7" bestFit="1" customWidth="1"/>
    <col min="13834" max="13834" width="9.5546875" style="7" bestFit="1" customWidth="1"/>
    <col min="13835" max="13835" width="11" style="7" bestFit="1" customWidth="1"/>
    <col min="13836" max="13839" width="9.5546875" style="7" bestFit="1" customWidth="1"/>
    <col min="13840" max="13840" width="10.5546875" style="7" bestFit="1" customWidth="1"/>
    <col min="13841" max="13844" width="9.5546875" style="7" bestFit="1" customWidth="1"/>
    <col min="13845" max="14080" width="11.5546875" style="7"/>
    <col min="14081" max="14081" width="38.5546875" style="7" customWidth="1"/>
    <col min="14082" max="14086" width="19.44140625" style="7" customWidth="1"/>
    <col min="14087" max="14087" width="17.5546875" style="7" customWidth="1"/>
    <col min="14088" max="14088" width="12.109375" style="7" bestFit="1" customWidth="1"/>
    <col min="14089" max="14089" width="10.5546875" style="7" bestFit="1" customWidth="1"/>
    <col min="14090" max="14090" width="9.5546875" style="7" bestFit="1" customWidth="1"/>
    <col min="14091" max="14091" width="11" style="7" bestFit="1" customWidth="1"/>
    <col min="14092" max="14095" width="9.5546875" style="7" bestFit="1" customWidth="1"/>
    <col min="14096" max="14096" width="10.5546875" style="7" bestFit="1" customWidth="1"/>
    <col min="14097" max="14100" width="9.5546875" style="7" bestFit="1" customWidth="1"/>
    <col min="14101" max="14336" width="11.5546875" style="7"/>
    <col min="14337" max="14337" width="38.5546875" style="7" customWidth="1"/>
    <col min="14338" max="14342" width="19.44140625" style="7" customWidth="1"/>
    <col min="14343" max="14343" width="17.5546875" style="7" customWidth="1"/>
    <col min="14344" max="14344" width="12.109375" style="7" bestFit="1" customWidth="1"/>
    <col min="14345" max="14345" width="10.5546875" style="7" bestFit="1" customWidth="1"/>
    <col min="14346" max="14346" width="9.5546875" style="7" bestFit="1" customWidth="1"/>
    <col min="14347" max="14347" width="11" style="7" bestFit="1" customWidth="1"/>
    <col min="14348" max="14351" width="9.5546875" style="7" bestFit="1" customWidth="1"/>
    <col min="14352" max="14352" width="10.5546875" style="7" bestFit="1" customWidth="1"/>
    <col min="14353" max="14356" width="9.5546875" style="7" bestFit="1" customWidth="1"/>
    <col min="14357" max="14592" width="11.5546875" style="7"/>
    <col min="14593" max="14593" width="38.5546875" style="7" customWidth="1"/>
    <col min="14594" max="14598" width="19.44140625" style="7" customWidth="1"/>
    <col min="14599" max="14599" width="17.5546875" style="7" customWidth="1"/>
    <col min="14600" max="14600" width="12.109375" style="7" bestFit="1" customWidth="1"/>
    <col min="14601" max="14601" width="10.5546875" style="7" bestFit="1" customWidth="1"/>
    <col min="14602" max="14602" width="9.5546875" style="7" bestFit="1" customWidth="1"/>
    <col min="14603" max="14603" width="11" style="7" bestFit="1" customWidth="1"/>
    <col min="14604" max="14607" width="9.5546875" style="7" bestFit="1" customWidth="1"/>
    <col min="14608" max="14608" width="10.5546875" style="7" bestFit="1" customWidth="1"/>
    <col min="14609" max="14612" width="9.5546875" style="7" bestFit="1" customWidth="1"/>
    <col min="14613" max="14848" width="11.5546875" style="7"/>
    <col min="14849" max="14849" width="38.5546875" style="7" customWidth="1"/>
    <col min="14850" max="14854" width="19.44140625" style="7" customWidth="1"/>
    <col min="14855" max="14855" width="17.5546875" style="7" customWidth="1"/>
    <col min="14856" max="14856" width="12.109375" style="7" bestFit="1" customWidth="1"/>
    <col min="14857" max="14857" width="10.5546875" style="7" bestFit="1" customWidth="1"/>
    <col min="14858" max="14858" width="9.5546875" style="7" bestFit="1" customWidth="1"/>
    <col min="14859" max="14859" width="11" style="7" bestFit="1" customWidth="1"/>
    <col min="14860" max="14863" width="9.5546875" style="7" bestFit="1" customWidth="1"/>
    <col min="14864" max="14864" width="10.5546875" style="7" bestFit="1" customWidth="1"/>
    <col min="14865" max="14868" width="9.5546875" style="7" bestFit="1" customWidth="1"/>
    <col min="14869" max="15104" width="11.5546875" style="7"/>
    <col min="15105" max="15105" width="38.5546875" style="7" customWidth="1"/>
    <col min="15106" max="15110" width="19.44140625" style="7" customWidth="1"/>
    <col min="15111" max="15111" width="17.5546875" style="7" customWidth="1"/>
    <col min="15112" max="15112" width="12.109375" style="7" bestFit="1" customWidth="1"/>
    <col min="15113" max="15113" width="10.5546875" style="7" bestFit="1" customWidth="1"/>
    <col min="15114" max="15114" width="9.5546875" style="7" bestFit="1" customWidth="1"/>
    <col min="15115" max="15115" width="11" style="7" bestFit="1" customWidth="1"/>
    <col min="15116" max="15119" width="9.5546875" style="7" bestFit="1" customWidth="1"/>
    <col min="15120" max="15120" width="10.5546875" style="7" bestFit="1" customWidth="1"/>
    <col min="15121" max="15124" width="9.5546875" style="7" bestFit="1" customWidth="1"/>
    <col min="15125" max="15360" width="11.5546875" style="7"/>
    <col min="15361" max="15361" width="38.5546875" style="7" customWidth="1"/>
    <col min="15362" max="15366" width="19.44140625" style="7" customWidth="1"/>
    <col min="15367" max="15367" width="17.5546875" style="7" customWidth="1"/>
    <col min="15368" max="15368" width="12.109375" style="7" bestFit="1" customWidth="1"/>
    <col min="15369" max="15369" width="10.5546875" style="7" bestFit="1" customWidth="1"/>
    <col min="15370" max="15370" width="9.5546875" style="7" bestFit="1" customWidth="1"/>
    <col min="15371" max="15371" width="11" style="7" bestFit="1" customWidth="1"/>
    <col min="15372" max="15375" width="9.5546875" style="7" bestFit="1" customWidth="1"/>
    <col min="15376" max="15376" width="10.5546875" style="7" bestFit="1" customWidth="1"/>
    <col min="15377" max="15380" width="9.5546875" style="7" bestFit="1" customWidth="1"/>
    <col min="15381" max="15616" width="11.5546875" style="7"/>
    <col min="15617" max="15617" width="38.5546875" style="7" customWidth="1"/>
    <col min="15618" max="15622" width="19.44140625" style="7" customWidth="1"/>
    <col min="15623" max="15623" width="17.5546875" style="7" customWidth="1"/>
    <col min="15624" max="15624" width="12.109375" style="7" bestFit="1" customWidth="1"/>
    <col min="15625" max="15625" width="10.5546875" style="7" bestFit="1" customWidth="1"/>
    <col min="15626" max="15626" width="9.5546875" style="7" bestFit="1" customWidth="1"/>
    <col min="15627" max="15627" width="11" style="7" bestFit="1" customWidth="1"/>
    <col min="15628" max="15631" width="9.5546875" style="7" bestFit="1" customWidth="1"/>
    <col min="15632" max="15632" width="10.5546875" style="7" bestFit="1" customWidth="1"/>
    <col min="15633" max="15636" width="9.5546875" style="7" bestFit="1" customWidth="1"/>
    <col min="15637" max="15872" width="11.5546875" style="7"/>
    <col min="15873" max="15873" width="38.5546875" style="7" customWidth="1"/>
    <col min="15874" max="15878" width="19.44140625" style="7" customWidth="1"/>
    <col min="15879" max="15879" width="17.5546875" style="7" customWidth="1"/>
    <col min="15880" max="15880" width="12.109375" style="7" bestFit="1" customWidth="1"/>
    <col min="15881" max="15881" width="10.5546875" style="7" bestFit="1" customWidth="1"/>
    <col min="15882" max="15882" width="9.5546875" style="7" bestFit="1" customWidth="1"/>
    <col min="15883" max="15883" width="11" style="7" bestFit="1" customWidth="1"/>
    <col min="15884" max="15887" width="9.5546875" style="7" bestFit="1" customWidth="1"/>
    <col min="15888" max="15888" width="10.5546875" style="7" bestFit="1" customWidth="1"/>
    <col min="15889" max="15892" width="9.5546875" style="7" bestFit="1" customWidth="1"/>
    <col min="15893" max="16128" width="11.5546875" style="7"/>
    <col min="16129" max="16129" width="38.5546875" style="7" customWidth="1"/>
    <col min="16130" max="16134" width="19.44140625" style="7" customWidth="1"/>
    <col min="16135" max="16135" width="17.5546875" style="7" customWidth="1"/>
    <col min="16136" max="16136" width="12.109375" style="7" bestFit="1" customWidth="1"/>
    <col min="16137" max="16137" width="10.5546875" style="7" bestFit="1" customWidth="1"/>
    <col min="16138" max="16138" width="9.5546875" style="7" bestFit="1" customWidth="1"/>
    <col min="16139" max="16139" width="11" style="7" bestFit="1" customWidth="1"/>
    <col min="16140" max="16143" width="9.5546875" style="7" bestFit="1" customWidth="1"/>
    <col min="16144" max="16144" width="10.5546875" style="7" bestFit="1" customWidth="1"/>
    <col min="16145" max="16148" width="9.5546875" style="7" bestFit="1" customWidth="1"/>
    <col min="16149" max="16384" width="11.5546875" style="7"/>
  </cols>
  <sheetData>
    <row r="1" spans="1:11" s="349" customFormat="1" ht="18" customHeight="1">
      <c r="A1" s="1376" t="s">
        <v>1210</v>
      </c>
      <c r="B1" s="273"/>
      <c r="C1" s="273"/>
      <c r="D1" s="273"/>
      <c r="E1" s="273"/>
      <c r="F1" s="273"/>
      <c r="G1" s="273"/>
    </row>
    <row r="2" spans="1:11" s="351" customFormat="1" ht="24" customHeight="1">
      <c r="A2" s="350" t="s">
        <v>1047</v>
      </c>
      <c r="B2" s="350"/>
      <c r="C2" s="350"/>
      <c r="D2" s="350"/>
      <c r="E2" s="350"/>
      <c r="F2" s="350"/>
      <c r="G2" s="350"/>
    </row>
    <row r="3" spans="1:11" s="650" customFormat="1" ht="24" customHeight="1">
      <c r="A3" s="350" t="s">
        <v>1048</v>
      </c>
      <c r="B3" s="350"/>
      <c r="C3" s="350"/>
      <c r="D3" s="350"/>
      <c r="E3" s="350"/>
      <c r="F3" s="350"/>
      <c r="G3" s="350"/>
    </row>
    <row r="4" spans="1:11" s="276" customFormat="1" ht="17.25" customHeight="1">
      <c r="A4" s="352">
        <v>45230</v>
      </c>
      <c r="B4" s="352"/>
      <c r="C4" s="352"/>
      <c r="D4" s="352"/>
      <c r="E4" s="352"/>
      <c r="F4" s="352"/>
      <c r="G4" s="352"/>
    </row>
    <row r="5" spans="1:11" s="1091" customFormat="1" ht="15.9" customHeight="1">
      <c r="A5" s="870" t="s">
        <v>173</v>
      </c>
      <c r="B5" s="870"/>
      <c r="C5" s="870"/>
      <c r="D5" s="870"/>
      <c r="E5" s="870"/>
      <c r="F5" s="870"/>
      <c r="G5" s="870"/>
    </row>
    <row r="6" spans="1:11" s="62" customFormat="1" ht="9.75" customHeight="1" thickBot="1">
      <c r="A6" s="353"/>
      <c r="B6" s="353"/>
      <c r="C6" s="353"/>
      <c r="D6" s="353"/>
      <c r="E6" s="353"/>
      <c r="F6" s="353"/>
      <c r="G6" s="353"/>
    </row>
    <row r="7" spans="1:11" s="355" customFormat="1" ht="20.100000000000001" customHeight="1">
      <c r="A7" s="46" t="s">
        <v>1</v>
      </c>
      <c r="B7" s="1092" t="s">
        <v>1049</v>
      </c>
      <c r="C7" s="1092" t="s">
        <v>1050</v>
      </c>
      <c r="D7" s="1092" t="s">
        <v>1051</v>
      </c>
      <c r="E7" s="1092" t="s">
        <v>1052</v>
      </c>
      <c r="F7" s="1092" t="s">
        <v>1053</v>
      </c>
      <c r="G7" s="1093" t="s">
        <v>1054</v>
      </c>
    </row>
    <row r="8" spans="1:11" s="355" customFormat="1" ht="43.5" customHeight="1">
      <c r="A8" s="599"/>
      <c r="B8" s="1094"/>
      <c r="C8" s="1094"/>
      <c r="D8" s="1095"/>
      <c r="E8" s="1094"/>
      <c r="F8" s="1094"/>
      <c r="G8" s="1095"/>
    </row>
    <row r="9" spans="1:11" s="355" customFormat="1" ht="9" customHeight="1">
      <c r="A9" s="1096"/>
      <c r="B9" s="1097"/>
      <c r="C9" s="1097"/>
      <c r="D9" s="1097"/>
      <c r="E9" s="1097"/>
      <c r="F9" s="1097"/>
      <c r="G9" s="1098"/>
    </row>
    <row r="10" spans="1:11" s="24" customFormat="1" ht="20.100000000000001" customHeight="1">
      <c r="A10" s="288" t="s">
        <v>29</v>
      </c>
      <c r="B10" s="1099">
        <v>89.090552765642258</v>
      </c>
      <c r="C10" s="1099">
        <v>3.6170272939043522</v>
      </c>
      <c r="D10" s="1099">
        <v>1.825766374629163</v>
      </c>
      <c r="E10" s="1099">
        <v>2.1492610102857976</v>
      </c>
      <c r="F10" s="1099">
        <v>3.3173925400559532</v>
      </c>
      <c r="G10" s="360">
        <v>83965969.157000005</v>
      </c>
      <c r="H10" s="1100"/>
    </row>
    <row r="11" spans="1:11" s="24" customFormat="1" ht="20.100000000000001" customHeight="1">
      <c r="A11" s="288" t="s">
        <v>30</v>
      </c>
      <c r="B11" s="1099">
        <v>87.967529591083718</v>
      </c>
      <c r="C11" s="1099">
        <v>2.2906247675521949</v>
      </c>
      <c r="D11" s="1099">
        <v>1.5243576715999649</v>
      </c>
      <c r="E11" s="1099">
        <v>4.1964321469896149</v>
      </c>
      <c r="F11" s="1099">
        <v>4.0210551193530764</v>
      </c>
      <c r="G11" s="360">
        <v>1990272.0710000002</v>
      </c>
      <c r="H11" s="1100"/>
    </row>
    <row r="12" spans="1:11" s="24" customFormat="1" ht="20.100000000000001" customHeight="1">
      <c r="A12" s="288" t="s">
        <v>31</v>
      </c>
      <c r="B12" s="1099">
        <v>89.569679122272206</v>
      </c>
      <c r="C12" s="1099">
        <v>4.0640767755911185</v>
      </c>
      <c r="D12" s="1099">
        <v>1.752725173202295</v>
      </c>
      <c r="E12" s="1099">
        <v>1.8405249520327158</v>
      </c>
      <c r="F12" s="1099">
        <v>2.7729939647175224</v>
      </c>
      <c r="G12" s="360">
        <v>131318050.60999998</v>
      </c>
      <c r="H12" s="1100"/>
      <c r="I12" s="1101"/>
      <c r="K12" s="1102"/>
    </row>
    <row r="13" spans="1:11" s="24" customFormat="1" ht="20.100000000000001" customHeight="1">
      <c r="A13" s="288" t="s">
        <v>32</v>
      </c>
      <c r="B13" s="1099">
        <v>83.162715547643032</v>
      </c>
      <c r="C13" s="1099">
        <v>4.7023201878289811</v>
      </c>
      <c r="D13" s="1099">
        <v>2.6456549219237182</v>
      </c>
      <c r="E13" s="1099">
        <v>4.0306341485780965</v>
      </c>
      <c r="F13" s="1099">
        <v>5.4586750570455829</v>
      </c>
      <c r="G13" s="360">
        <v>9490395.7019999996</v>
      </c>
      <c r="H13" s="1100"/>
    </row>
    <row r="14" spans="1:11" s="24" customFormat="1" ht="20.100000000000001" customHeight="1">
      <c r="A14" s="288" t="s">
        <v>33</v>
      </c>
      <c r="B14" s="1099">
        <v>89.899448336981706</v>
      </c>
      <c r="C14" s="1099">
        <v>3.9969706244157512</v>
      </c>
      <c r="D14" s="1099">
        <v>1.4199302808398608</v>
      </c>
      <c r="E14" s="1099">
        <v>1.4143410422542311</v>
      </c>
      <c r="F14" s="1099">
        <v>3.2693096212359949</v>
      </c>
      <c r="G14" s="360">
        <v>15911326.495999999</v>
      </c>
      <c r="H14" s="1100"/>
    </row>
    <row r="15" spans="1:11" s="24" customFormat="1" ht="20.100000000000001" customHeight="1">
      <c r="A15" s="288" t="s">
        <v>114</v>
      </c>
      <c r="B15" s="1099">
        <v>87.431019914512518</v>
      </c>
      <c r="C15" s="1099">
        <v>5.5868536959738559</v>
      </c>
      <c r="D15" s="1099">
        <v>1.4405666430550421</v>
      </c>
      <c r="E15" s="1099">
        <v>2.0296606293900128</v>
      </c>
      <c r="F15" s="1099">
        <v>3.5118990910508838</v>
      </c>
      <c r="G15" s="360">
        <v>61496617.755999997</v>
      </c>
      <c r="H15" s="1100"/>
    </row>
    <row r="16" spans="1:11" s="24" customFormat="1" ht="20.100000000000001" customHeight="1">
      <c r="A16" s="288" t="s">
        <v>35</v>
      </c>
      <c r="B16" s="1099">
        <v>96.889173443156594</v>
      </c>
      <c r="C16" s="1099">
        <v>2.609814533648001</v>
      </c>
      <c r="D16" s="1099">
        <v>0.50101192186223398</v>
      </c>
      <c r="E16" s="1099" t="s">
        <v>132</v>
      </c>
      <c r="F16" s="1099" t="s">
        <v>132</v>
      </c>
      <c r="G16" s="360">
        <v>2960531.9460000005</v>
      </c>
      <c r="H16" s="1100"/>
    </row>
    <row r="17" spans="1:9" s="24" customFormat="1" ht="20.100000000000001" customHeight="1">
      <c r="A17" s="288" t="s">
        <v>36</v>
      </c>
      <c r="B17" s="1099">
        <v>90.630708513695296</v>
      </c>
      <c r="C17" s="1099">
        <v>3.2415091190142973</v>
      </c>
      <c r="D17" s="1099">
        <v>1.7023763329397916</v>
      </c>
      <c r="E17" s="1099">
        <v>1.9663029024560821</v>
      </c>
      <c r="F17" s="1099">
        <v>2.4591031061670474</v>
      </c>
      <c r="G17" s="360">
        <v>50529568.600999996</v>
      </c>
      <c r="H17" s="1100"/>
    </row>
    <row r="18" spans="1:9" s="24" customFormat="1" ht="20.100000000000001" customHeight="1">
      <c r="A18" s="288" t="s">
        <v>37</v>
      </c>
      <c r="B18" s="1099">
        <v>89.861682967093614</v>
      </c>
      <c r="C18" s="1099">
        <v>2.173708339096458</v>
      </c>
      <c r="D18" s="1099">
        <v>1.8852934997445929</v>
      </c>
      <c r="E18" s="1099">
        <v>2.9567385701676376</v>
      </c>
      <c r="F18" s="1099">
        <v>3.1225765637772058</v>
      </c>
      <c r="G18" s="360">
        <v>13306611.784</v>
      </c>
      <c r="H18" s="1100"/>
    </row>
    <row r="19" spans="1:9" s="24" customFormat="1" ht="20.100000000000001" customHeight="1">
      <c r="A19" s="288" t="s">
        <v>38</v>
      </c>
      <c r="B19" s="1099">
        <v>89.566679150201509</v>
      </c>
      <c r="C19" s="1099">
        <v>1.8336610308999375</v>
      </c>
      <c r="D19" s="1099">
        <v>1.7647198243979085</v>
      </c>
      <c r="E19" s="1099">
        <v>1.9022713222434291</v>
      </c>
      <c r="F19" s="1099">
        <v>4.9326683803278923</v>
      </c>
      <c r="G19" s="360">
        <v>3768035.304</v>
      </c>
      <c r="H19" s="1100"/>
    </row>
    <row r="20" spans="1:9" s="24" customFormat="1" ht="20.100000000000001" customHeight="1">
      <c r="A20" s="288" t="s">
        <v>96</v>
      </c>
      <c r="B20" s="1099">
        <v>82.518966071383488</v>
      </c>
      <c r="C20" s="1099">
        <v>3.0636275147029322</v>
      </c>
      <c r="D20" s="1099">
        <v>3.5872457412797369</v>
      </c>
      <c r="E20" s="1099">
        <v>5.6076827356658914</v>
      </c>
      <c r="F20" s="1099">
        <v>5.2224777521920496</v>
      </c>
      <c r="G20" s="360">
        <v>3788372.3279999997</v>
      </c>
      <c r="H20" s="1100"/>
    </row>
    <row r="21" spans="1:9" s="24" customFormat="1" ht="20.100000000000001" customHeight="1">
      <c r="A21" s="288" t="s">
        <v>116</v>
      </c>
      <c r="B21" s="1099">
        <v>89.201057817623038</v>
      </c>
      <c r="C21" s="1099">
        <v>8.2948420546822934</v>
      </c>
      <c r="D21" s="1099">
        <v>0.92798639055645182</v>
      </c>
      <c r="E21" s="1099">
        <v>0.45489930433289771</v>
      </c>
      <c r="F21" s="1099">
        <v>1.1212143833649915</v>
      </c>
      <c r="G21" s="360">
        <v>8090563.2630000012</v>
      </c>
      <c r="H21" s="1100"/>
    </row>
    <row r="22" spans="1:9" s="24" customFormat="1" ht="20.100000000000001" customHeight="1">
      <c r="A22" s="288" t="s">
        <v>41</v>
      </c>
      <c r="B22" s="1099">
        <v>83.936428724862182</v>
      </c>
      <c r="C22" s="1099">
        <v>3.7750177398550413</v>
      </c>
      <c r="D22" s="1099">
        <v>4.0360504634263252</v>
      </c>
      <c r="E22" s="1099">
        <v>5.5413560665682686</v>
      </c>
      <c r="F22" s="1099">
        <v>2.711146763669305</v>
      </c>
      <c r="G22" s="360">
        <v>1655499.7169999999</v>
      </c>
      <c r="H22" s="1100"/>
    </row>
    <row r="23" spans="1:9" s="24" customFormat="1" ht="20.100000000000001" customHeight="1">
      <c r="A23" s="27" t="s">
        <v>42</v>
      </c>
      <c r="B23" s="1099">
        <v>77.144804107894132</v>
      </c>
      <c r="C23" s="1099">
        <v>10.728194265256146</v>
      </c>
      <c r="D23" s="1099">
        <v>7.139856754259255</v>
      </c>
      <c r="E23" s="1099">
        <v>4.227733873718166</v>
      </c>
      <c r="F23" s="1099">
        <v>0.75941071003815019</v>
      </c>
      <c r="G23" s="360">
        <v>692438.87799999991</v>
      </c>
      <c r="H23" s="1100"/>
    </row>
    <row r="24" spans="1:9" s="24" customFormat="1" ht="20.100000000000001" customHeight="1">
      <c r="A24" s="288" t="s">
        <v>43</v>
      </c>
      <c r="B24" s="1099">
        <v>99.653583857033368</v>
      </c>
      <c r="C24" s="1099">
        <v>0.19314529025589131</v>
      </c>
      <c r="D24" s="1099">
        <v>0.15327085271071547</v>
      </c>
      <c r="E24" s="1099" t="s">
        <v>132</v>
      </c>
      <c r="F24" s="1099" t="s">
        <v>132</v>
      </c>
      <c r="G24" s="360">
        <v>1987105.1450000003</v>
      </c>
      <c r="H24" s="1100"/>
    </row>
    <row r="25" spans="1:9" s="24" customFormat="1" ht="20.100000000000001" customHeight="1">
      <c r="A25" s="288" t="s">
        <v>44</v>
      </c>
      <c r="B25" s="1099">
        <v>100</v>
      </c>
      <c r="C25" s="1099" t="s">
        <v>132</v>
      </c>
      <c r="D25" s="1099" t="s">
        <v>132</v>
      </c>
      <c r="E25" s="1099" t="s">
        <v>132</v>
      </c>
      <c r="F25" s="1099" t="s">
        <v>132</v>
      </c>
      <c r="G25" s="360">
        <v>593671.29499999993</v>
      </c>
      <c r="H25" s="1100"/>
    </row>
    <row r="26" spans="1:9" s="24" customFormat="1" ht="20.100000000000001" customHeight="1">
      <c r="A26" s="288" t="s">
        <v>45</v>
      </c>
      <c r="B26" s="1099">
        <v>97.905642095785282</v>
      </c>
      <c r="C26" s="1099">
        <v>2.0943579042147169</v>
      </c>
      <c r="D26" s="1099" t="s">
        <v>132</v>
      </c>
      <c r="E26" s="1099" t="s">
        <v>132</v>
      </c>
      <c r="F26" s="1099" t="s">
        <v>132</v>
      </c>
      <c r="G26" s="360">
        <v>824644.15299999993</v>
      </c>
      <c r="H26" s="1100"/>
    </row>
    <row r="27" spans="1:9" s="70" customFormat="1" ht="23.25" customHeight="1" thickBot="1">
      <c r="A27" s="372" t="s">
        <v>46</v>
      </c>
      <c r="B27" s="1103">
        <v>89.146970921447235</v>
      </c>
      <c r="C27" s="1103">
        <v>4.0665911722889225</v>
      </c>
      <c r="D27" s="1103">
        <v>1.720468740521429</v>
      </c>
      <c r="E27" s="1103">
        <v>2.0362903234476892</v>
      </c>
      <c r="F27" s="1103">
        <v>3.0296788068689686</v>
      </c>
      <c r="G27" s="364">
        <v>392369674.20599997</v>
      </c>
      <c r="H27" s="1104"/>
      <c r="I27" s="1105"/>
    </row>
    <row r="28" spans="1:9" s="365" customFormat="1" ht="15.75" customHeight="1">
      <c r="A28" s="202" t="s">
        <v>1055</v>
      </c>
      <c r="B28" s="70"/>
      <c r="C28" s="70"/>
      <c r="D28" s="70"/>
      <c r="E28" s="70"/>
      <c r="F28" s="70"/>
      <c r="G28" s="70"/>
    </row>
    <row r="29" spans="1:9" s="365" customFormat="1" ht="12.75" customHeight="1">
      <c r="A29" s="202" t="s">
        <v>1056</v>
      </c>
      <c r="B29" s="70"/>
      <c r="C29" s="70"/>
      <c r="D29" s="70"/>
      <c r="E29" s="70"/>
      <c r="F29" s="70"/>
      <c r="G29" s="70"/>
    </row>
    <row r="30" spans="1:9" s="62" customFormat="1">
      <c r="A30" s="1090" t="s">
        <v>1057</v>
      </c>
      <c r="B30" s="18"/>
      <c r="C30" s="18"/>
      <c r="D30" s="18"/>
      <c r="E30" s="18"/>
      <c r="F30" s="18"/>
      <c r="G30" s="18"/>
      <c r="H30" s="18"/>
      <c r="I30" s="18"/>
    </row>
    <row r="31" spans="1:9" s="62" customFormat="1">
      <c r="A31" s="1090" t="s">
        <v>1058</v>
      </c>
      <c r="B31" s="825"/>
      <c r="C31" s="825"/>
      <c r="D31" s="826"/>
      <c r="E31" s="825"/>
      <c r="F31" s="825"/>
      <c r="G31" s="825"/>
      <c r="H31" s="826"/>
      <c r="I31" s="825"/>
    </row>
    <row r="32" spans="1:9" s="62" customFormat="1">
      <c r="A32" s="1090" t="s">
        <v>1059</v>
      </c>
    </row>
    <row r="33" spans="1:1" s="62" customFormat="1">
      <c r="A33" s="33"/>
    </row>
    <row r="34" spans="1:1" s="62" customFormat="1"/>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4" spans="2:7">
      <c r="B54" s="640"/>
      <c r="C54" s="640"/>
      <c r="D54" s="640"/>
      <c r="E54" s="640"/>
      <c r="F54" s="640"/>
      <c r="G54" s="640"/>
    </row>
    <row r="55" spans="2:7">
      <c r="B55" s="640"/>
      <c r="C55" s="640"/>
      <c r="D55" s="640"/>
      <c r="E55" s="640"/>
      <c r="F55" s="640"/>
      <c r="G55" s="640"/>
    </row>
    <row r="56" spans="2:7">
      <c r="B56" s="640"/>
      <c r="C56" s="640"/>
      <c r="D56" s="640"/>
      <c r="E56" s="640"/>
      <c r="F56" s="640"/>
      <c r="G56" s="640"/>
    </row>
    <row r="57" spans="2:7">
      <c r="B57" s="640"/>
      <c r="C57" s="640"/>
      <c r="D57" s="640"/>
      <c r="E57" s="640"/>
      <c r="F57" s="640"/>
      <c r="G57" s="640"/>
    </row>
    <row r="58" spans="2:7">
      <c r="B58" s="640"/>
      <c r="C58" s="640"/>
      <c r="D58" s="640"/>
      <c r="E58" s="640"/>
      <c r="F58" s="640"/>
      <c r="G58" s="640"/>
    </row>
    <row r="59" spans="2:7">
      <c r="B59" s="640"/>
      <c r="C59" s="640"/>
      <c r="D59" s="640"/>
      <c r="E59" s="640"/>
      <c r="F59" s="640"/>
      <c r="G59" s="640"/>
    </row>
    <row r="60" spans="2:7">
      <c r="B60" s="640"/>
      <c r="C60" s="640"/>
      <c r="D60" s="640"/>
      <c r="E60" s="640"/>
      <c r="F60" s="640"/>
      <c r="G60" s="640"/>
    </row>
    <row r="61" spans="2:7">
      <c r="B61" s="640"/>
      <c r="C61" s="640"/>
      <c r="D61" s="640"/>
      <c r="E61" s="640"/>
      <c r="F61" s="640"/>
      <c r="G61" s="640"/>
    </row>
    <row r="62" spans="2:7">
      <c r="B62" s="640"/>
      <c r="C62" s="640"/>
      <c r="D62" s="640"/>
      <c r="E62" s="640"/>
      <c r="F62" s="640"/>
      <c r="G62" s="640"/>
    </row>
    <row r="63" spans="2:7">
      <c r="B63" s="640"/>
      <c r="C63" s="640"/>
      <c r="D63" s="640"/>
      <c r="E63" s="640"/>
      <c r="F63" s="640"/>
      <c r="G63" s="640"/>
    </row>
    <row r="64" spans="2:7">
      <c r="B64" s="640"/>
      <c r="C64" s="640"/>
      <c r="D64" s="640"/>
      <c r="E64" s="640"/>
      <c r="F64" s="640"/>
      <c r="G64" s="640"/>
    </row>
    <row r="65" spans="2:7">
      <c r="B65" s="640"/>
      <c r="C65" s="640"/>
      <c r="D65" s="640"/>
      <c r="E65" s="640"/>
      <c r="F65" s="640"/>
      <c r="G65" s="640"/>
    </row>
    <row r="66" spans="2:7">
      <c r="B66" s="640"/>
      <c r="C66" s="640"/>
      <c r="D66" s="640"/>
      <c r="E66" s="640"/>
      <c r="F66" s="640"/>
      <c r="G66" s="640"/>
    </row>
    <row r="67" spans="2:7">
      <c r="B67" s="640"/>
      <c r="C67" s="640"/>
      <c r="D67" s="640"/>
      <c r="E67" s="640"/>
      <c r="F67" s="640"/>
      <c r="G67" s="640"/>
    </row>
    <row r="68" spans="2:7">
      <c r="B68" s="640"/>
      <c r="C68" s="640"/>
      <c r="D68" s="640"/>
      <c r="E68" s="640"/>
      <c r="F68" s="640"/>
      <c r="G68" s="640"/>
    </row>
    <row r="69" spans="2:7">
      <c r="B69" s="640"/>
      <c r="C69" s="640"/>
      <c r="D69" s="640"/>
      <c r="E69" s="640"/>
      <c r="F69" s="640"/>
      <c r="G69" s="640"/>
    </row>
    <row r="70" spans="2:7">
      <c r="B70" s="640"/>
      <c r="C70" s="640"/>
      <c r="D70" s="640"/>
      <c r="E70" s="640"/>
      <c r="F70" s="640"/>
      <c r="G70" s="640"/>
    </row>
    <row r="71" spans="2:7">
      <c r="B71" s="640"/>
      <c r="C71" s="640"/>
      <c r="D71" s="640"/>
      <c r="E71" s="640"/>
      <c r="F71" s="640"/>
      <c r="G71" s="640"/>
    </row>
    <row r="72" spans="2:7">
      <c r="B72" s="640"/>
      <c r="C72" s="640"/>
      <c r="D72" s="640"/>
      <c r="E72" s="640"/>
      <c r="F72" s="640"/>
      <c r="G72" s="640"/>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8AD23D0B-0E06-45C9-B5F4-C2FC28A1C5AF}"/>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9E42-D14F-4E39-B18E-E1DC1E3C978A}">
  <dimension ref="A1:AQ32"/>
  <sheetViews>
    <sheetView showGridLines="0" zoomScaleNormal="100" workbookViewId="0"/>
  </sheetViews>
  <sheetFormatPr baseColWidth="10" defaultRowHeight="13.2"/>
  <cols>
    <col min="1" max="1" width="28.109375" style="7" customWidth="1"/>
    <col min="2" max="2" width="7.109375" style="7" customWidth="1"/>
    <col min="3" max="6" width="5.5546875" style="7" customWidth="1"/>
    <col min="7" max="7" width="1.44140625" style="7" customWidth="1"/>
    <col min="8" max="8" width="7.44140625" style="7" customWidth="1"/>
    <col min="9" max="12" width="5.5546875" style="7" customWidth="1"/>
    <col min="13" max="13" width="1.44140625" style="7" customWidth="1"/>
    <col min="14" max="14" width="6.5546875" style="7" customWidth="1"/>
    <col min="15" max="18" width="5.5546875" style="7" customWidth="1"/>
    <col min="19" max="19" width="1.44140625" style="7" customWidth="1"/>
    <col min="20" max="20" width="7.44140625" style="7" customWidth="1"/>
    <col min="21" max="24" width="5.5546875" style="7" customWidth="1"/>
    <col min="25" max="25" width="1" style="7" customWidth="1"/>
    <col min="26" max="26" width="7.44140625" style="7" customWidth="1"/>
    <col min="27" max="29" width="5.5546875" style="7" customWidth="1"/>
    <col min="30" max="30" width="6.44140625" style="7" bestFit="1" customWidth="1"/>
    <col min="31" max="31" width="1.44140625" style="7" customWidth="1"/>
    <col min="32" max="32" width="7.44140625" style="7" customWidth="1"/>
    <col min="33" max="36" width="5.5546875" style="7" customWidth="1"/>
    <col min="37" max="37" width="1.44140625" style="7" customWidth="1"/>
    <col min="38" max="38" width="7.44140625" style="7" customWidth="1"/>
    <col min="39" max="42" width="5.5546875" style="7" customWidth="1"/>
    <col min="43" max="43" width="1.44140625" style="7" customWidth="1"/>
    <col min="44" max="256" width="11.5546875" style="7"/>
    <col min="257" max="257" width="28.109375" style="7" customWidth="1"/>
    <col min="258" max="258" width="7.109375" style="7" customWidth="1"/>
    <col min="259" max="262" width="5.5546875" style="7" customWidth="1"/>
    <col min="263" max="263" width="1.44140625" style="7" customWidth="1"/>
    <col min="264" max="264" width="7.44140625" style="7" customWidth="1"/>
    <col min="265" max="268" width="5.5546875" style="7" customWidth="1"/>
    <col min="269" max="269" width="1.44140625" style="7" customWidth="1"/>
    <col min="270" max="270" width="6.5546875" style="7" customWidth="1"/>
    <col min="271" max="274" width="5.5546875" style="7" customWidth="1"/>
    <col min="275" max="275" width="1.44140625" style="7" customWidth="1"/>
    <col min="276" max="276" width="7.44140625" style="7" customWidth="1"/>
    <col min="277" max="280" width="5.5546875" style="7" customWidth="1"/>
    <col min="281" max="281" width="1" style="7" customWidth="1"/>
    <col min="282" max="282" width="7.44140625" style="7" customWidth="1"/>
    <col min="283" max="285" width="5.5546875" style="7" customWidth="1"/>
    <col min="286" max="286" width="6.44140625" style="7" bestFit="1" customWidth="1"/>
    <col min="287" max="287" width="1.44140625" style="7" customWidth="1"/>
    <col min="288" max="288" width="7.44140625" style="7" customWidth="1"/>
    <col min="289" max="292" width="5.5546875" style="7" customWidth="1"/>
    <col min="293" max="293" width="1.44140625" style="7" customWidth="1"/>
    <col min="294" max="294" width="7.44140625" style="7" customWidth="1"/>
    <col min="295" max="298" width="5.5546875" style="7" customWidth="1"/>
    <col min="299" max="299" width="1.44140625" style="7" customWidth="1"/>
    <col min="300" max="512" width="11.5546875" style="7"/>
    <col min="513" max="513" width="28.109375" style="7" customWidth="1"/>
    <col min="514" max="514" width="7.109375" style="7" customWidth="1"/>
    <col min="515" max="518" width="5.5546875" style="7" customWidth="1"/>
    <col min="519" max="519" width="1.44140625" style="7" customWidth="1"/>
    <col min="520" max="520" width="7.44140625" style="7" customWidth="1"/>
    <col min="521" max="524" width="5.5546875" style="7" customWidth="1"/>
    <col min="525" max="525" width="1.44140625" style="7" customWidth="1"/>
    <col min="526" max="526" width="6.5546875" style="7" customWidth="1"/>
    <col min="527" max="530" width="5.5546875" style="7" customWidth="1"/>
    <col min="531" max="531" width="1.44140625" style="7" customWidth="1"/>
    <col min="532" max="532" width="7.44140625" style="7" customWidth="1"/>
    <col min="533" max="536" width="5.5546875" style="7" customWidth="1"/>
    <col min="537" max="537" width="1" style="7" customWidth="1"/>
    <col min="538" max="538" width="7.44140625" style="7" customWidth="1"/>
    <col min="539" max="541" width="5.5546875" style="7" customWidth="1"/>
    <col min="542" max="542" width="6.44140625" style="7" bestFit="1" customWidth="1"/>
    <col min="543" max="543" width="1.44140625" style="7" customWidth="1"/>
    <col min="544" max="544" width="7.44140625" style="7" customWidth="1"/>
    <col min="545" max="548" width="5.5546875" style="7" customWidth="1"/>
    <col min="549" max="549" width="1.44140625" style="7" customWidth="1"/>
    <col min="550" max="550" width="7.44140625" style="7" customWidth="1"/>
    <col min="551" max="554" width="5.5546875" style="7" customWidth="1"/>
    <col min="555" max="555" width="1.44140625" style="7" customWidth="1"/>
    <col min="556" max="768" width="11.5546875" style="7"/>
    <col min="769" max="769" width="28.109375" style="7" customWidth="1"/>
    <col min="770" max="770" width="7.109375" style="7" customWidth="1"/>
    <col min="771" max="774" width="5.5546875" style="7" customWidth="1"/>
    <col min="775" max="775" width="1.44140625" style="7" customWidth="1"/>
    <col min="776" max="776" width="7.44140625" style="7" customWidth="1"/>
    <col min="777" max="780" width="5.5546875" style="7" customWidth="1"/>
    <col min="781" max="781" width="1.44140625" style="7" customWidth="1"/>
    <col min="782" max="782" width="6.5546875" style="7" customWidth="1"/>
    <col min="783" max="786" width="5.5546875" style="7" customWidth="1"/>
    <col min="787" max="787" width="1.44140625" style="7" customWidth="1"/>
    <col min="788" max="788" width="7.44140625" style="7" customWidth="1"/>
    <col min="789" max="792" width="5.5546875" style="7" customWidth="1"/>
    <col min="793" max="793" width="1" style="7" customWidth="1"/>
    <col min="794" max="794" width="7.44140625" style="7" customWidth="1"/>
    <col min="795" max="797" width="5.5546875" style="7" customWidth="1"/>
    <col min="798" max="798" width="6.44140625" style="7" bestFit="1" customWidth="1"/>
    <col min="799" max="799" width="1.44140625" style="7" customWidth="1"/>
    <col min="800" max="800" width="7.44140625" style="7" customWidth="1"/>
    <col min="801" max="804" width="5.5546875" style="7" customWidth="1"/>
    <col min="805" max="805" width="1.44140625" style="7" customWidth="1"/>
    <col min="806" max="806" width="7.44140625" style="7" customWidth="1"/>
    <col min="807" max="810" width="5.5546875" style="7" customWidth="1"/>
    <col min="811" max="811" width="1.44140625" style="7" customWidth="1"/>
    <col min="812" max="1024" width="11.5546875" style="7"/>
    <col min="1025" max="1025" width="28.109375" style="7" customWidth="1"/>
    <col min="1026" max="1026" width="7.109375" style="7" customWidth="1"/>
    <col min="1027" max="1030" width="5.5546875" style="7" customWidth="1"/>
    <col min="1031" max="1031" width="1.44140625" style="7" customWidth="1"/>
    <col min="1032" max="1032" width="7.44140625" style="7" customWidth="1"/>
    <col min="1033" max="1036" width="5.5546875" style="7" customWidth="1"/>
    <col min="1037" max="1037" width="1.44140625" style="7" customWidth="1"/>
    <col min="1038" max="1038" width="6.5546875" style="7" customWidth="1"/>
    <col min="1039" max="1042" width="5.5546875" style="7" customWidth="1"/>
    <col min="1043" max="1043" width="1.44140625" style="7" customWidth="1"/>
    <col min="1044" max="1044" width="7.44140625" style="7" customWidth="1"/>
    <col min="1045" max="1048" width="5.5546875" style="7" customWidth="1"/>
    <col min="1049" max="1049" width="1" style="7" customWidth="1"/>
    <col min="1050" max="1050" width="7.44140625" style="7" customWidth="1"/>
    <col min="1051" max="1053" width="5.5546875" style="7" customWidth="1"/>
    <col min="1054" max="1054" width="6.44140625" style="7" bestFit="1" customWidth="1"/>
    <col min="1055" max="1055" width="1.44140625" style="7" customWidth="1"/>
    <col min="1056" max="1056" width="7.44140625" style="7" customWidth="1"/>
    <col min="1057" max="1060" width="5.5546875" style="7" customWidth="1"/>
    <col min="1061" max="1061" width="1.44140625" style="7" customWidth="1"/>
    <col min="1062" max="1062" width="7.44140625" style="7" customWidth="1"/>
    <col min="1063" max="1066" width="5.5546875" style="7" customWidth="1"/>
    <col min="1067" max="1067" width="1.44140625" style="7" customWidth="1"/>
    <col min="1068" max="1280" width="11.5546875" style="7"/>
    <col min="1281" max="1281" width="28.109375" style="7" customWidth="1"/>
    <col min="1282" max="1282" width="7.109375" style="7" customWidth="1"/>
    <col min="1283" max="1286" width="5.5546875" style="7" customWidth="1"/>
    <col min="1287" max="1287" width="1.44140625" style="7" customWidth="1"/>
    <col min="1288" max="1288" width="7.44140625" style="7" customWidth="1"/>
    <col min="1289" max="1292" width="5.5546875" style="7" customWidth="1"/>
    <col min="1293" max="1293" width="1.44140625" style="7" customWidth="1"/>
    <col min="1294" max="1294" width="6.5546875" style="7" customWidth="1"/>
    <col min="1295" max="1298" width="5.5546875" style="7" customWidth="1"/>
    <col min="1299" max="1299" width="1.44140625" style="7" customWidth="1"/>
    <col min="1300" max="1300" width="7.44140625" style="7" customWidth="1"/>
    <col min="1301" max="1304" width="5.5546875" style="7" customWidth="1"/>
    <col min="1305" max="1305" width="1" style="7" customWidth="1"/>
    <col min="1306" max="1306" width="7.44140625" style="7" customWidth="1"/>
    <col min="1307" max="1309" width="5.5546875" style="7" customWidth="1"/>
    <col min="1310" max="1310" width="6.44140625" style="7" bestFit="1" customWidth="1"/>
    <col min="1311" max="1311" width="1.44140625" style="7" customWidth="1"/>
    <col min="1312" max="1312" width="7.44140625" style="7" customWidth="1"/>
    <col min="1313" max="1316" width="5.5546875" style="7" customWidth="1"/>
    <col min="1317" max="1317" width="1.44140625" style="7" customWidth="1"/>
    <col min="1318" max="1318" width="7.44140625" style="7" customWidth="1"/>
    <col min="1319" max="1322" width="5.5546875" style="7" customWidth="1"/>
    <col min="1323" max="1323" width="1.44140625" style="7" customWidth="1"/>
    <col min="1324" max="1536" width="11.5546875" style="7"/>
    <col min="1537" max="1537" width="28.109375" style="7" customWidth="1"/>
    <col min="1538" max="1538" width="7.109375" style="7" customWidth="1"/>
    <col min="1539" max="1542" width="5.5546875" style="7" customWidth="1"/>
    <col min="1543" max="1543" width="1.44140625" style="7" customWidth="1"/>
    <col min="1544" max="1544" width="7.44140625" style="7" customWidth="1"/>
    <col min="1545" max="1548" width="5.5546875" style="7" customWidth="1"/>
    <col min="1549" max="1549" width="1.44140625" style="7" customWidth="1"/>
    <col min="1550" max="1550" width="6.5546875" style="7" customWidth="1"/>
    <col min="1551" max="1554" width="5.5546875" style="7" customWidth="1"/>
    <col min="1555" max="1555" width="1.44140625" style="7" customWidth="1"/>
    <col min="1556" max="1556" width="7.44140625" style="7" customWidth="1"/>
    <col min="1557" max="1560" width="5.5546875" style="7" customWidth="1"/>
    <col min="1561" max="1561" width="1" style="7" customWidth="1"/>
    <col min="1562" max="1562" width="7.44140625" style="7" customWidth="1"/>
    <col min="1563" max="1565" width="5.5546875" style="7" customWidth="1"/>
    <col min="1566" max="1566" width="6.44140625" style="7" bestFit="1" customWidth="1"/>
    <col min="1567" max="1567" width="1.44140625" style="7" customWidth="1"/>
    <col min="1568" max="1568" width="7.44140625" style="7" customWidth="1"/>
    <col min="1569" max="1572" width="5.5546875" style="7" customWidth="1"/>
    <col min="1573" max="1573" width="1.44140625" style="7" customWidth="1"/>
    <col min="1574" max="1574" width="7.44140625" style="7" customWidth="1"/>
    <col min="1575" max="1578" width="5.5546875" style="7" customWidth="1"/>
    <col min="1579" max="1579" width="1.44140625" style="7" customWidth="1"/>
    <col min="1580" max="1792" width="11.5546875" style="7"/>
    <col min="1793" max="1793" width="28.109375" style="7" customWidth="1"/>
    <col min="1794" max="1794" width="7.109375" style="7" customWidth="1"/>
    <col min="1795" max="1798" width="5.5546875" style="7" customWidth="1"/>
    <col min="1799" max="1799" width="1.44140625" style="7" customWidth="1"/>
    <col min="1800" max="1800" width="7.44140625" style="7" customWidth="1"/>
    <col min="1801" max="1804" width="5.5546875" style="7" customWidth="1"/>
    <col min="1805" max="1805" width="1.44140625" style="7" customWidth="1"/>
    <col min="1806" max="1806" width="6.5546875" style="7" customWidth="1"/>
    <col min="1807" max="1810" width="5.5546875" style="7" customWidth="1"/>
    <col min="1811" max="1811" width="1.44140625" style="7" customWidth="1"/>
    <col min="1812" max="1812" width="7.44140625" style="7" customWidth="1"/>
    <col min="1813" max="1816" width="5.5546875" style="7" customWidth="1"/>
    <col min="1817" max="1817" width="1" style="7" customWidth="1"/>
    <col min="1818" max="1818" width="7.44140625" style="7" customWidth="1"/>
    <col min="1819" max="1821" width="5.5546875" style="7" customWidth="1"/>
    <col min="1822" max="1822" width="6.44140625" style="7" bestFit="1" customWidth="1"/>
    <col min="1823" max="1823" width="1.44140625" style="7" customWidth="1"/>
    <col min="1824" max="1824" width="7.44140625" style="7" customWidth="1"/>
    <col min="1825" max="1828" width="5.5546875" style="7" customWidth="1"/>
    <col min="1829" max="1829" width="1.44140625" style="7" customWidth="1"/>
    <col min="1830" max="1830" width="7.44140625" style="7" customWidth="1"/>
    <col min="1831" max="1834" width="5.5546875" style="7" customWidth="1"/>
    <col min="1835" max="1835" width="1.44140625" style="7" customWidth="1"/>
    <col min="1836" max="2048" width="11.5546875" style="7"/>
    <col min="2049" max="2049" width="28.109375" style="7" customWidth="1"/>
    <col min="2050" max="2050" width="7.109375" style="7" customWidth="1"/>
    <col min="2051" max="2054" width="5.5546875" style="7" customWidth="1"/>
    <col min="2055" max="2055" width="1.44140625" style="7" customWidth="1"/>
    <col min="2056" max="2056" width="7.44140625" style="7" customWidth="1"/>
    <col min="2057" max="2060" width="5.5546875" style="7" customWidth="1"/>
    <col min="2061" max="2061" width="1.44140625" style="7" customWidth="1"/>
    <col min="2062" max="2062" width="6.5546875" style="7" customWidth="1"/>
    <col min="2063" max="2066" width="5.5546875" style="7" customWidth="1"/>
    <col min="2067" max="2067" width="1.44140625" style="7" customWidth="1"/>
    <col min="2068" max="2068" width="7.44140625" style="7" customWidth="1"/>
    <col min="2069" max="2072" width="5.5546875" style="7" customWidth="1"/>
    <col min="2073" max="2073" width="1" style="7" customWidth="1"/>
    <col min="2074" max="2074" width="7.44140625" style="7" customWidth="1"/>
    <col min="2075" max="2077" width="5.5546875" style="7" customWidth="1"/>
    <col min="2078" max="2078" width="6.44140625" style="7" bestFit="1" customWidth="1"/>
    <col min="2079" max="2079" width="1.44140625" style="7" customWidth="1"/>
    <col min="2080" max="2080" width="7.44140625" style="7" customWidth="1"/>
    <col min="2081" max="2084" width="5.5546875" style="7" customWidth="1"/>
    <col min="2085" max="2085" width="1.44140625" style="7" customWidth="1"/>
    <col min="2086" max="2086" width="7.44140625" style="7" customWidth="1"/>
    <col min="2087" max="2090" width="5.5546875" style="7" customWidth="1"/>
    <col min="2091" max="2091" width="1.44140625" style="7" customWidth="1"/>
    <col min="2092" max="2304" width="11.5546875" style="7"/>
    <col min="2305" max="2305" width="28.109375" style="7" customWidth="1"/>
    <col min="2306" max="2306" width="7.109375" style="7" customWidth="1"/>
    <col min="2307" max="2310" width="5.5546875" style="7" customWidth="1"/>
    <col min="2311" max="2311" width="1.44140625" style="7" customWidth="1"/>
    <col min="2312" max="2312" width="7.44140625" style="7" customWidth="1"/>
    <col min="2313" max="2316" width="5.5546875" style="7" customWidth="1"/>
    <col min="2317" max="2317" width="1.44140625" style="7" customWidth="1"/>
    <col min="2318" max="2318" width="6.5546875" style="7" customWidth="1"/>
    <col min="2319" max="2322" width="5.5546875" style="7" customWidth="1"/>
    <col min="2323" max="2323" width="1.44140625" style="7" customWidth="1"/>
    <col min="2324" max="2324" width="7.44140625" style="7" customWidth="1"/>
    <col min="2325" max="2328" width="5.5546875" style="7" customWidth="1"/>
    <col min="2329" max="2329" width="1" style="7" customWidth="1"/>
    <col min="2330" max="2330" width="7.44140625" style="7" customWidth="1"/>
    <col min="2331" max="2333" width="5.5546875" style="7" customWidth="1"/>
    <col min="2334" max="2334" width="6.44140625" style="7" bestFit="1" customWidth="1"/>
    <col min="2335" max="2335" width="1.44140625" style="7" customWidth="1"/>
    <col min="2336" max="2336" width="7.44140625" style="7" customWidth="1"/>
    <col min="2337" max="2340" width="5.5546875" style="7" customWidth="1"/>
    <col min="2341" max="2341" width="1.44140625" style="7" customWidth="1"/>
    <col min="2342" max="2342" width="7.44140625" style="7" customWidth="1"/>
    <col min="2343" max="2346" width="5.5546875" style="7" customWidth="1"/>
    <col min="2347" max="2347" width="1.44140625" style="7" customWidth="1"/>
    <col min="2348" max="2560" width="11.5546875" style="7"/>
    <col min="2561" max="2561" width="28.109375" style="7" customWidth="1"/>
    <col min="2562" max="2562" width="7.109375" style="7" customWidth="1"/>
    <col min="2563" max="2566" width="5.5546875" style="7" customWidth="1"/>
    <col min="2567" max="2567" width="1.44140625" style="7" customWidth="1"/>
    <col min="2568" max="2568" width="7.44140625" style="7" customWidth="1"/>
    <col min="2569" max="2572" width="5.5546875" style="7" customWidth="1"/>
    <col min="2573" max="2573" width="1.44140625" style="7" customWidth="1"/>
    <col min="2574" max="2574" width="6.5546875" style="7" customWidth="1"/>
    <col min="2575" max="2578" width="5.5546875" style="7" customWidth="1"/>
    <col min="2579" max="2579" width="1.44140625" style="7" customWidth="1"/>
    <col min="2580" max="2580" width="7.44140625" style="7" customWidth="1"/>
    <col min="2581" max="2584" width="5.5546875" style="7" customWidth="1"/>
    <col min="2585" max="2585" width="1" style="7" customWidth="1"/>
    <col min="2586" max="2586" width="7.44140625" style="7" customWidth="1"/>
    <col min="2587" max="2589" width="5.5546875" style="7" customWidth="1"/>
    <col min="2590" max="2590" width="6.44140625" style="7" bestFit="1" customWidth="1"/>
    <col min="2591" max="2591" width="1.44140625" style="7" customWidth="1"/>
    <col min="2592" max="2592" width="7.44140625" style="7" customWidth="1"/>
    <col min="2593" max="2596" width="5.5546875" style="7" customWidth="1"/>
    <col min="2597" max="2597" width="1.44140625" style="7" customWidth="1"/>
    <col min="2598" max="2598" width="7.44140625" style="7" customWidth="1"/>
    <col min="2599" max="2602" width="5.5546875" style="7" customWidth="1"/>
    <col min="2603" max="2603" width="1.44140625" style="7" customWidth="1"/>
    <col min="2604" max="2816" width="11.5546875" style="7"/>
    <col min="2817" max="2817" width="28.109375" style="7" customWidth="1"/>
    <col min="2818" max="2818" width="7.109375" style="7" customWidth="1"/>
    <col min="2819" max="2822" width="5.5546875" style="7" customWidth="1"/>
    <col min="2823" max="2823" width="1.44140625" style="7" customWidth="1"/>
    <col min="2824" max="2824" width="7.44140625" style="7" customWidth="1"/>
    <col min="2825" max="2828" width="5.5546875" style="7" customWidth="1"/>
    <col min="2829" max="2829" width="1.44140625" style="7" customWidth="1"/>
    <col min="2830" max="2830" width="6.5546875" style="7" customWidth="1"/>
    <col min="2831" max="2834" width="5.5546875" style="7" customWidth="1"/>
    <col min="2835" max="2835" width="1.44140625" style="7" customWidth="1"/>
    <col min="2836" max="2836" width="7.44140625" style="7" customWidth="1"/>
    <col min="2837" max="2840" width="5.5546875" style="7" customWidth="1"/>
    <col min="2841" max="2841" width="1" style="7" customWidth="1"/>
    <col min="2842" max="2842" width="7.44140625" style="7" customWidth="1"/>
    <col min="2843" max="2845" width="5.5546875" style="7" customWidth="1"/>
    <col min="2846" max="2846" width="6.44140625" style="7" bestFit="1" customWidth="1"/>
    <col min="2847" max="2847" width="1.44140625" style="7" customWidth="1"/>
    <col min="2848" max="2848" width="7.44140625" style="7" customWidth="1"/>
    <col min="2849" max="2852" width="5.5546875" style="7" customWidth="1"/>
    <col min="2853" max="2853" width="1.44140625" style="7" customWidth="1"/>
    <col min="2854" max="2854" width="7.44140625" style="7" customWidth="1"/>
    <col min="2855" max="2858" width="5.5546875" style="7" customWidth="1"/>
    <col min="2859" max="2859" width="1.44140625" style="7" customWidth="1"/>
    <col min="2860" max="3072" width="11.5546875" style="7"/>
    <col min="3073" max="3073" width="28.109375" style="7" customWidth="1"/>
    <col min="3074" max="3074" width="7.109375" style="7" customWidth="1"/>
    <col min="3075" max="3078" width="5.5546875" style="7" customWidth="1"/>
    <col min="3079" max="3079" width="1.44140625" style="7" customWidth="1"/>
    <col min="3080" max="3080" width="7.44140625" style="7" customWidth="1"/>
    <col min="3081" max="3084" width="5.5546875" style="7" customWidth="1"/>
    <col min="3085" max="3085" width="1.44140625" style="7" customWidth="1"/>
    <col min="3086" max="3086" width="6.5546875" style="7" customWidth="1"/>
    <col min="3087" max="3090" width="5.5546875" style="7" customWidth="1"/>
    <col min="3091" max="3091" width="1.44140625" style="7" customWidth="1"/>
    <col min="3092" max="3092" width="7.44140625" style="7" customWidth="1"/>
    <col min="3093" max="3096" width="5.5546875" style="7" customWidth="1"/>
    <col min="3097" max="3097" width="1" style="7" customWidth="1"/>
    <col min="3098" max="3098" width="7.44140625" style="7" customWidth="1"/>
    <col min="3099" max="3101" width="5.5546875" style="7" customWidth="1"/>
    <col min="3102" max="3102" width="6.44140625" style="7" bestFit="1" customWidth="1"/>
    <col min="3103" max="3103" width="1.44140625" style="7" customWidth="1"/>
    <col min="3104" max="3104" width="7.44140625" style="7" customWidth="1"/>
    <col min="3105" max="3108" width="5.5546875" style="7" customWidth="1"/>
    <col min="3109" max="3109" width="1.44140625" style="7" customWidth="1"/>
    <col min="3110" max="3110" width="7.44140625" style="7" customWidth="1"/>
    <col min="3111" max="3114" width="5.5546875" style="7" customWidth="1"/>
    <col min="3115" max="3115" width="1.44140625" style="7" customWidth="1"/>
    <col min="3116" max="3328" width="11.5546875" style="7"/>
    <col min="3329" max="3329" width="28.109375" style="7" customWidth="1"/>
    <col min="3330" max="3330" width="7.109375" style="7" customWidth="1"/>
    <col min="3331" max="3334" width="5.5546875" style="7" customWidth="1"/>
    <col min="3335" max="3335" width="1.44140625" style="7" customWidth="1"/>
    <col min="3336" max="3336" width="7.44140625" style="7" customWidth="1"/>
    <col min="3337" max="3340" width="5.5546875" style="7" customWidth="1"/>
    <col min="3341" max="3341" width="1.44140625" style="7" customWidth="1"/>
    <col min="3342" max="3342" width="6.5546875" style="7" customWidth="1"/>
    <col min="3343" max="3346" width="5.5546875" style="7" customWidth="1"/>
    <col min="3347" max="3347" width="1.44140625" style="7" customWidth="1"/>
    <col min="3348" max="3348" width="7.44140625" style="7" customWidth="1"/>
    <col min="3349" max="3352" width="5.5546875" style="7" customWidth="1"/>
    <col min="3353" max="3353" width="1" style="7" customWidth="1"/>
    <col min="3354" max="3354" width="7.44140625" style="7" customWidth="1"/>
    <col min="3355" max="3357" width="5.5546875" style="7" customWidth="1"/>
    <col min="3358" max="3358" width="6.44140625" style="7" bestFit="1" customWidth="1"/>
    <col min="3359" max="3359" width="1.44140625" style="7" customWidth="1"/>
    <col min="3360" max="3360" width="7.44140625" style="7" customWidth="1"/>
    <col min="3361" max="3364" width="5.5546875" style="7" customWidth="1"/>
    <col min="3365" max="3365" width="1.44140625" style="7" customWidth="1"/>
    <col min="3366" max="3366" width="7.44140625" style="7" customWidth="1"/>
    <col min="3367" max="3370" width="5.5546875" style="7" customWidth="1"/>
    <col min="3371" max="3371" width="1.44140625" style="7" customWidth="1"/>
    <col min="3372" max="3584" width="11.5546875" style="7"/>
    <col min="3585" max="3585" width="28.109375" style="7" customWidth="1"/>
    <col min="3586" max="3586" width="7.109375" style="7" customWidth="1"/>
    <col min="3587" max="3590" width="5.5546875" style="7" customWidth="1"/>
    <col min="3591" max="3591" width="1.44140625" style="7" customWidth="1"/>
    <col min="3592" max="3592" width="7.44140625" style="7" customWidth="1"/>
    <col min="3593" max="3596" width="5.5546875" style="7" customWidth="1"/>
    <col min="3597" max="3597" width="1.44140625" style="7" customWidth="1"/>
    <col min="3598" max="3598" width="6.5546875" style="7" customWidth="1"/>
    <col min="3599" max="3602" width="5.5546875" style="7" customWidth="1"/>
    <col min="3603" max="3603" width="1.44140625" style="7" customWidth="1"/>
    <col min="3604" max="3604" width="7.44140625" style="7" customWidth="1"/>
    <col min="3605" max="3608" width="5.5546875" style="7" customWidth="1"/>
    <col min="3609" max="3609" width="1" style="7" customWidth="1"/>
    <col min="3610" max="3610" width="7.44140625" style="7" customWidth="1"/>
    <col min="3611" max="3613" width="5.5546875" style="7" customWidth="1"/>
    <col min="3614" max="3614" width="6.44140625" style="7" bestFit="1" customWidth="1"/>
    <col min="3615" max="3615" width="1.44140625" style="7" customWidth="1"/>
    <col min="3616" max="3616" width="7.44140625" style="7" customWidth="1"/>
    <col min="3617" max="3620" width="5.5546875" style="7" customWidth="1"/>
    <col min="3621" max="3621" width="1.44140625" style="7" customWidth="1"/>
    <col min="3622" max="3622" width="7.44140625" style="7" customWidth="1"/>
    <col min="3623" max="3626" width="5.5546875" style="7" customWidth="1"/>
    <col min="3627" max="3627" width="1.44140625" style="7" customWidth="1"/>
    <col min="3628" max="3840" width="11.5546875" style="7"/>
    <col min="3841" max="3841" width="28.109375" style="7" customWidth="1"/>
    <col min="3842" max="3842" width="7.109375" style="7" customWidth="1"/>
    <col min="3843" max="3846" width="5.5546875" style="7" customWidth="1"/>
    <col min="3847" max="3847" width="1.44140625" style="7" customWidth="1"/>
    <col min="3848" max="3848" width="7.44140625" style="7" customWidth="1"/>
    <col min="3849" max="3852" width="5.5546875" style="7" customWidth="1"/>
    <col min="3853" max="3853" width="1.44140625" style="7" customWidth="1"/>
    <col min="3854" max="3854" width="6.5546875" style="7" customWidth="1"/>
    <col min="3855" max="3858" width="5.5546875" style="7" customWidth="1"/>
    <col min="3859" max="3859" width="1.44140625" style="7" customWidth="1"/>
    <col min="3860" max="3860" width="7.44140625" style="7" customWidth="1"/>
    <col min="3861" max="3864" width="5.5546875" style="7" customWidth="1"/>
    <col min="3865" max="3865" width="1" style="7" customWidth="1"/>
    <col min="3866" max="3866" width="7.44140625" style="7" customWidth="1"/>
    <col min="3867" max="3869" width="5.5546875" style="7" customWidth="1"/>
    <col min="3870" max="3870" width="6.44140625" style="7" bestFit="1" customWidth="1"/>
    <col min="3871" max="3871" width="1.44140625" style="7" customWidth="1"/>
    <col min="3872" max="3872" width="7.44140625" style="7" customWidth="1"/>
    <col min="3873" max="3876" width="5.5546875" style="7" customWidth="1"/>
    <col min="3877" max="3877" width="1.44140625" style="7" customWidth="1"/>
    <col min="3878" max="3878" width="7.44140625" style="7" customWidth="1"/>
    <col min="3879" max="3882" width="5.5546875" style="7" customWidth="1"/>
    <col min="3883" max="3883" width="1.44140625" style="7" customWidth="1"/>
    <col min="3884" max="4096" width="11.5546875" style="7"/>
    <col min="4097" max="4097" width="28.109375" style="7" customWidth="1"/>
    <col min="4098" max="4098" width="7.109375" style="7" customWidth="1"/>
    <col min="4099" max="4102" width="5.5546875" style="7" customWidth="1"/>
    <col min="4103" max="4103" width="1.44140625" style="7" customWidth="1"/>
    <col min="4104" max="4104" width="7.44140625" style="7" customWidth="1"/>
    <col min="4105" max="4108" width="5.5546875" style="7" customWidth="1"/>
    <col min="4109" max="4109" width="1.44140625" style="7" customWidth="1"/>
    <col min="4110" max="4110" width="6.5546875" style="7" customWidth="1"/>
    <col min="4111" max="4114" width="5.5546875" style="7" customWidth="1"/>
    <col min="4115" max="4115" width="1.44140625" style="7" customWidth="1"/>
    <col min="4116" max="4116" width="7.44140625" style="7" customWidth="1"/>
    <col min="4117" max="4120" width="5.5546875" style="7" customWidth="1"/>
    <col min="4121" max="4121" width="1" style="7" customWidth="1"/>
    <col min="4122" max="4122" width="7.44140625" style="7" customWidth="1"/>
    <col min="4123" max="4125" width="5.5546875" style="7" customWidth="1"/>
    <col min="4126" max="4126" width="6.44140625" style="7" bestFit="1" customWidth="1"/>
    <col min="4127" max="4127" width="1.44140625" style="7" customWidth="1"/>
    <col min="4128" max="4128" width="7.44140625" style="7" customWidth="1"/>
    <col min="4129" max="4132" width="5.5546875" style="7" customWidth="1"/>
    <col min="4133" max="4133" width="1.44140625" style="7" customWidth="1"/>
    <col min="4134" max="4134" width="7.44140625" style="7" customWidth="1"/>
    <col min="4135" max="4138" width="5.5546875" style="7" customWidth="1"/>
    <col min="4139" max="4139" width="1.44140625" style="7" customWidth="1"/>
    <col min="4140" max="4352" width="11.5546875" style="7"/>
    <col min="4353" max="4353" width="28.109375" style="7" customWidth="1"/>
    <col min="4354" max="4354" width="7.109375" style="7" customWidth="1"/>
    <col min="4355" max="4358" width="5.5546875" style="7" customWidth="1"/>
    <col min="4359" max="4359" width="1.44140625" style="7" customWidth="1"/>
    <col min="4360" max="4360" width="7.44140625" style="7" customWidth="1"/>
    <col min="4361" max="4364" width="5.5546875" style="7" customWidth="1"/>
    <col min="4365" max="4365" width="1.44140625" style="7" customWidth="1"/>
    <col min="4366" max="4366" width="6.5546875" style="7" customWidth="1"/>
    <col min="4367" max="4370" width="5.5546875" style="7" customWidth="1"/>
    <col min="4371" max="4371" width="1.44140625" style="7" customWidth="1"/>
    <col min="4372" max="4372" width="7.44140625" style="7" customWidth="1"/>
    <col min="4373" max="4376" width="5.5546875" style="7" customWidth="1"/>
    <col min="4377" max="4377" width="1" style="7" customWidth="1"/>
    <col min="4378" max="4378" width="7.44140625" style="7" customWidth="1"/>
    <col min="4379" max="4381" width="5.5546875" style="7" customWidth="1"/>
    <col min="4382" max="4382" width="6.44140625" style="7" bestFit="1" customWidth="1"/>
    <col min="4383" max="4383" width="1.44140625" style="7" customWidth="1"/>
    <col min="4384" max="4384" width="7.44140625" style="7" customWidth="1"/>
    <col min="4385" max="4388" width="5.5546875" style="7" customWidth="1"/>
    <col min="4389" max="4389" width="1.44140625" style="7" customWidth="1"/>
    <col min="4390" max="4390" width="7.44140625" style="7" customWidth="1"/>
    <col min="4391" max="4394" width="5.5546875" style="7" customWidth="1"/>
    <col min="4395" max="4395" width="1.44140625" style="7" customWidth="1"/>
    <col min="4396" max="4608" width="11.5546875" style="7"/>
    <col min="4609" max="4609" width="28.109375" style="7" customWidth="1"/>
    <col min="4610" max="4610" width="7.109375" style="7" customWidth="1"/>
    <col min="4611" max="4614" width="5.5546875" style="7" customWidth="1"/>
    <col min="4615" max="4615" width="1.44140625" style="7" customWidth="1"/>
    <col min="4616" max="4616" width="7.44140625" style="7" customWidth="1"/>
    <col min="4617" max="4620" width="5.5546875" style="7" customWidth="1"/>
    <col min="4621" max="4621" width="1.44140625" style="7" customWidth="1"/>
    <col min="4622" max="4622" width="6.5546875" style="7" customWidth="1"/>
    <col min="4623" max="4626" width="5.5546875" style="7" customWidth="1"/>
    <col min="4627" max="4627" width="1.44140625" style="7" customWidth="1"/>
    <col min="4628" max="4628" width="7.44140625" style="7" customWidth="1"/>
    <col min="4629" max="4632" width="5.5546875" style="7" customWidth="1"/>
    <col min="4633" max="4633" width="1" style="7" customWidth="1"/>
    <col min="4634" max="4634" width="7.44140625" style="7" customWidth="1"/>
    <col min="4635" max="4637" width="5.5546875" style="7" customWidth="1"/>
    <col min="4638" max="4638" width="6.44140625" style="7" bestFit="1" customWidth="1"/>
    <col min="4639" max="4639" width="1.44140625" style="7" customWidth="1"/>
    <col min="4640" max="4640" width="7.44140625" style="7" customWidth="1"/>
    <col min="4641" max="4644" width="5.5546875" style="7" customWidth="1"/>
    <col min="4645" max="4645" width="1.44140625" style="7" customWidth="1"/>
    <col min="4646" max="4646" width="7.44140625" style="7" customWidth="1"/>
    <col min="4647" max="4650" width="5.5546875" style="7" customWidth="1"/>
    <col min="4651" max="4651" width="1.44140625" style="7" customWidth="1"/>
    <col min="4652" max="4864" width="11.5546875" style="7"/>
    <col min="4865" max="4865" width="28.109375" style="7" customWidth="1"/>
    <col min="4866" max="4866" width="7.109375" style="7" customWidth="1"/>
    <col min="4867" max="4870" width="5.5546875" style="7" customWidth="1"/>
    <col min="4871" max="4871" width="1.44140625" style="7" customWidth="1"/>
    <col min="4872" max="4872" width="7.44140625" style="7" customWidth="1"/>
    <col min="4873" max="4876" width="5.5546875" style="7" customWidth="1"/>
    <col min="4877" max="4877" width="1.44140625" style="7" customWidth="1"/>
    <col min="4878" max="4878" width="6.5546875" style="7" customWidth="1"/>
    <col min="4879" max="4882" width="5.5546875" style="7" customWidth="1"/>
    <col min="4883" max="4883" width="1.44140625" style="7" customWidth="1"/>
    <col min="4884" max="4884" width="7.44140625" style="7" customWidth="1"/>
    <col min="4885" max="4888" width="5.5546875" style="7" customWidth="1"/>
    <col min="4889" max="4889" width="1" style="7" customWidth="1"/>
    <col min="4890" max="4890" width="7.44140625" style="7" customWidth="1"/>
    <col min="4891" max="4893" width="5.5546875" style="7" customWidth="1"/>
    <col min="4894" max="4894" width="6.44140625" style="7" bestFit="1" customWidth="1"/>
    <col min="4895" max="4895" width="1.44140625" style="7" customWidth="1"/>
    <col min="4896" max="4896" width="7.44140625" style="7" customWidth="1"/>
    <col min="4897" max="4900" width="5.5546875" style="7" customWidth="1"/>
    <col min="4901" max="4901" width="1.44140625" style="7" customWidth="1"/>
    <col min="4902" max="4902" width="7.44140625" style="7" customWidth="1"/>
    <col min="4903" max="4906" width="5.5546875" style="7" customWidth="1"/>
    <col min="4907" max="4907" width="1.44140625" style="7" customWidth="1"/>
    <col min="4908" max="5120" width="11.5546875" style="7"/>
    <col min="5121" max="5121" width="28.109375" style="7" customWidth="1"/>
    <col min="5122" max="5122" width="7.109375" style="7" customWidth="1"/>
    <col min="5123" max="5126" width="5.5546875" style="7" customWidth="1"/>
    <col min="5127" max="5127" width="1.44140625" style="7" customWidth="1"/>
    <col min="5128" max="5128" width="7.44140625" style="7" customWidth="1"/>
    <col min="5129" max="5132" width="5.5546875" style="7" customWidth="1"/>
    <col min="5133" max="5133" width="1.44140625" style="7" customWidth="1"/>
    <col min="5134" max="5134" width="6.5546875" style="7" customWidth="1"/>
    <col min="5135" max="5138" width="5.5546875" style="7" customWidth="1"/>
    <col min="5139" max="5139" width="1.44140625" style="7" customWidth="1"/>
    <col min="5140" max="5140" width="7.44140625" style="7" customWidth="1"/>
    <col min="5141" max="5144" width="5.5546875" style="7" customWidth="1"/>
    <col min="5145" max="5145" width="1" style="7" customWidth="1"/>
    <col min="5146" max="5146" width="7.44140625" style="7" customWidth="1"/>
    <col min="5147" max="5149" width="5.5546875" style="7" customWidth="1"/>
    <col min="5150" max="5150" width="6.44140625" style="7" bestFit="1" customWidth="1"/>
    <col min="5151" max="5151" width="1.44140625" style="7" customWidth="1"/>
    <col min="5152" max="5152" width="7.44140625" style="7" customWidth="1"/>
    <col min="5153" max="5156" width="5.5546875" style="7" customWidth="1"/>
    <col min="5157" max="5157" width="1.44140625" style="7" customWidth="1"/>
    <col min="5158" max="5158" width="7.44140625" style="7" customWidth="1"/>
    <col min="5159" max="5162" width="5.5546875" style="7" customWidth="1"/>
    <col min="5163" max="5163" width="1.44140625" style="7" customWidth="1"/>
    <col min="5164" max="5376" width="11.5546875" style="7"/>
    <col min="5377" max="5377" width="28.109375" style="7" customWidth="1"/>
    <col min="5378" max="5378" width="7.109375" style="7" customWidth="1"/>
    <col min="5379" max="5382" width="5.5546875" style="7" customWidth="1"/>
    <col min="5383" max="5383" width="1.44140625" style="7" customWidth="1"/>
    <col min="5384" max="5384" width="7.44140625" style="7" customWidth="1"/>
    <col min="5385" max="5388" width="5.5546875" style="7" customWidth="1"/>
    <col min="5389" max="5389" width="1.44140625" style="7" customWidth="1"/>
    <col min="5390" max="5390" width="6.5546875" style="7" customWidth="1"/>
    <col min="5391" max="5394" width="5.5546875" style="7" customWidth="1"/>
    <col min="5395" max="5395" width="1.44140625" style="7" customWidth="1"/>
    <col min="5396" max="5396" width="7.44140625" style="7" customWidth="1"/>
    <col min="5397" max="5400" width="5.5546875" style="7" customWidth="1"/>
    <col min="5401" max="5401" width="1" style="7" customWidth="1"/>
    <col min="5402" max="5402" width="7.44140625" style="7" customWidth="1"/>
    <col min="5403" max="5405" width="5.5546875" style="7" customWidth="1"/>
    <col min="5406" max="5406" width="6.44140625" style="7" bestFit="1" customWidth="1"/>
    <col min="5407" max="5407" width="1.44140625" style="7" customWidth="1"/>
    <col min="5408" max="5408" width="7.44140625" style="7" customWidth="1"/>
    <col min="5409" max="5412" width="5.5546875" style="7" customWidth="1"/>
    <col min="5413" max="5413" width="1.44140625" style="7" customWidth="1"/>
    <col min="5414" max="5414" width="7.44140625" style="7" customWidth="1"/>
    <col min="5415" max="5418" width="5.5546875" style="7" customWidth="1"/>
    <col min="5419" max="5419" width="1.44140625" style="7" customWidth="1"/>
    <col min="5420" max="5632" width="11.5546875" style="7"/>
    <col min="5633" max="5633" width="28.109375" style="7" customWidth="1"/>
    <col min="5634" max="5634" width="7.109375" style="7" customWidth="1"/>
    <col min="5635" max="5638" width="5.5546875" style="7" customWidth="1"/>
    <col min="5639" max="5639" width="1.44140625" style="7" customWidth="1"/>
    <col min="5640" max="5640" width="7.44140625" style="7" customWidth="1"/>
    <col min="5641" max="5644" width="5.5546875" style="7" customWidth="1"/>
    <col min="5645" max="5645" width="1.44140625" style="7" customWidth="1"/>
    <col min="5646" max="5646" width="6.5546875" style="7" customWidth="1"/>
    <col min="5647" max="5650" width="5.5546875" style="7" customWidth="1"/>
    <col min="5651" max="5651" width="1.44140625" style="7" customWidth="1"/>
    <col min="5652" max="5652" width="7.44140625" style="7" customWidth="1"/>
    <col min="5653" max="5656" width="5.5546875" style="7" customWidth="1"/>
    <col min="5657" max="5657" width="1" style="7" customWidth="1"/>
    <col min="5658" max="5658" width="7.44140625" style="7" customWidth="1"/>
    <col min="5659" max="5661" width="5.5546875" style="7" customWidth="1"/>
    <col min="5662" max="5662" width="6.44140625" style="7" bestFit="1" customWidth="1"/>
    <col min="5663" max="5663" width="1.44140625" style="7" customWidth="1"/>
    <col min="5664" max="5664" width="7.44140625" style="7" customWidth="1"/>
    <col min="5665" max="5668" width="5.5546875" style="7" customWidth="1"/>
    <col min="5669" max="5669" width="1.44140625" style="7" customWidth="1"/>
    <col min="5670" max="5670" width="7.44140625" style="7" customWidth="1"/>
    <col min="5671" max="5674" width="5.5546875" style="7" customWidth="1"/>
    <col min="5675" max="5675" width="1.44140625" style="7" customWidth="1"/>
    <col min="5676" max="5888" width="11.5546875" style="7"/>
    <col min="5889" max="5889" width="28.109375" style="7" customWidth="1"/>
    <col min="5890" max="5890" width="7.109375" style="7" customWidth="1"/>
    <col min="5891" max="5894" width="5.5546875" style="7" customWidth="1"/>
    <col min="5895" max="5895" width="1.44140625" style="7" customWidth="1"/>
    <col min="5896" max="5896" width="7.44140625" style="7" customWidth="1"/>
    <col min="5897" max="5900" width="5.5546875" style="7" customWidth="1"/>
    <col min="5901" max="5901" width="1.44140625" style="7" customWidth="1"/>
    <col min="5902" max="5902" width="6.5546875" style="7" customWidth="1"/>
    <col min="5903" max="5906" width="5.5546875" style="7" customWidth="1"/>
    <col min="5907" max="5907" width="1.44140625" style="7" customWidth="1"/>
    <col min="5908" max="5908" width="7.44140625" style="7" customWidth="1"/>
    <col min="5909" max="5912" width="5.5546875" style="7" customWidth="1"/>
    <col min="5913" max="5913" width="1" style="7" customWidth="1"/>
    <col min="5914" max="5914" width="7.44140625" style="7" customWidth="1"/>
    <col min="5915" max="5917" width="5.5546875" style="7" customWidth="1"/>
    <col min="5918" max="5918" width="6.44140625" style="7" bestFit="1" customWidth="1"/>
    <col min="5919" max="5919" width="1.44140625" style="7" customWidth="1"/>
    <col min="5920" max="5920" width="7.44140625" style="7" customWidth="1"/>
    <col min="5921" max="5924" width="5.5546875" style="7" customWidth="1"/>
    <col min="5925" max="5925" width="1.44140625" style="7" customWidth="1"/>
    <col min="5926" max="5926" width="7.44140625" style="7" customWidth="1"/>
    <col min="5927" max="5930" width="5.5546875" style="7" customWidth="1"/>
    <col min="5931" max="5931" width="1.44140625" style="7" customWidth="1"/>
    <col min="5932" max="6144" width="11.5546875" style="7"/>
    <col min="6145" max="6145" width="28.109375" style="7" customWidth="1"/>
    <col min="6146" max="6146" width="7.109375" style="7" customWidth="1"/>
    <col min="6147" max="6150" width="5.5546875" style="7" customWidth="1"/>
    <col min="6151" max="6151" width="1.44140625" style="7" customWidth="1"/>
    <col min="6152" max="6152" width="7.44140625" style="7" customWidth="1"/>
    <col min="6153" max="6156" width="5.5546875" style="7" customWidth="1"/>
    <col min="6157" max="6157" width="1.44140625" style="7" customWidth="1"/>
    <col min="6158" max="6158" width="6.5546875" style="7" customWidth="1"/>
    <col min="6159" max="6162" width="5.5546875" style="7" customWidth="1"/>
    <col min="6163" max="6163" width="1.44140625" style="7" customWidth="1"/>
    <col min="6164" max="6164" width="7.44140625" style="7" customWidth="1"/>
    <col min="6165" max="6168" width="5.5546875" style="7" customWidth="1"/>
    <col min="6169" max="6169" width="1" style="7" customWidth="1"/>
    <col min="6170" max="6170" width="7.44140625" style="7" customWidth="1"/>
    <col min="6171" max="6173" width="5.5546875" style="7" customWidth="1"/>
    <col min="6174" max="6174" width="6.44140625" style="7" bestFit="1" customWidth="1"/>
    <col min="6175" max="6175" width="1.44140625" style="7" customWidth="1"/>
    <col min="6176" max="6176" width="7.44140625" style="7" customWidth="1"/>
    <col min="6177" max="6180" width="5.5546875" style="7" customWidth="1"/>
    <col min="6181" max="6181" width="1.44140625" style="7" customWidth="1"/>
    <col min="6182" max="6182" width="7.44140625" style="7" customWidth="1"/>
    <col min="6183" max="6186" width="5.5546875" style="7" customWidth="1"/>
    <col min="6187" max="6187" width="1.44140625" style="7" customWidth="1"/>
    <col min="6188" max="6400" width="11.5546875" style="7"/>
    <col min="6401" max="6401" width="28.109375" style="7" customWidth="1"/>
    <col min="6402" max="6402" width="7.109375" style="7" customWidth="1"/>
    <col min="6403" max="6406" width="5.5546875" style="7" customWidth="1"/>
    <col min="6407" max="6407" width="1.44140625" style="7" customWidth="1"/>
    <col min="6408" max="6408" width="7.44140625" style="7" customWidth="1"/>
    <col min="6409" max="6412" width="5.5546875" style="7" customWidth="1"/>
    <col min="6413" max="6413" width="1.44140625" style="7" customWidth="1"/>
    <col min="6414" max="6414" width="6.5546875" style="7" customWidth="1"/>
    <col min="6415" max="6418" width="5.5546875" style="7" customWidth="1"/>
    <col min="6419" max="6419" width="1.44140625" style="7" customWidth="1"/>
    <col min="6420" max="6420" width="7.44140625" style="7" customWidth="1"/>
    <col min="6421" max="6424" width="5.5546875" style="7" customWidth="1"/>
    <col min="6425" max="6425" width="1" style="7" customWidth="1"/>
    <col min="6426" max="6426" width="7.44140625" style="7" customWidth="1"/>
    <col min="6427" max="6429" width="5.5546875" style="7" customWidth="1"/>
    <col min="6430" max="6430" width="6.44140625" style="7" bestFit="1" customWidth="1"/>
    <col min="6431" max="6431" width="1.44140625" style="7" customWidth="1"/>
    <col min="6432" max="6432" width="7.44140625" style="7" customWidth="1"/>
    <col min="6433" max="6436" width="5.5546875" style="7" customWidth="1"/>
    <col min="6437" max="6437" width="1.44140625" style="7" customWidth="1"/>
    <col min="6438" max="6438" width="7.44140625" style="7" customWidth="1"/>
    <col min="6439" max="6442" width="5.5546875" style="7" customWidth="1"/>
    <col min="6443" max="6443" width="1.44140625" style="7" customWidth="1"/>
    <col min="6444" max="6656" width="11.5546875" style="7"/>
    <col min="6657" max="6657" width="28.109375" style="7" customWidth="1"/>
    <col min="6658" max="6658" width="7.109375" style="7" customWidth="1"/>
    <col min="6659" max="6662" width="5.5546875" style="7" customWidth="1"/>
    <col min="6663" max="6663" width="1.44140625" style="7" customWidth="1"/>
    <col min="6664" max="6664" width="7.44140625" style="7" customWidth="1"/>
    <col min="6665" max="6668" width="5.5546875" style="7" customWidth="1"/>
    <col min="6669" max="6669" width="1.44140625" style="7" customWidth="1"/>
    <col min="6670" max="6670" width="6.5546875" style="7" customWidth="1"/>
    <col min="6671" max="6674" width="5.5546875" style="7" customWidth="1"/>
    <col min="6675" max="6675" width="1.44140625" style="7" customWidth="1"/>
    <col min="6676" max="6676" width="7.44140625" style="7" customWidth="1"/>
    <col min="6677" max="6680" width="5.5546875" style="7" customWidth="1"/>
    <col min="6681" max="6681" width="1" style="7" customWidth="1"/>
    <col min="6682" max="6682" width="7.44140625" style="7" customWidth="1"/>
    <col min="6683" max="6685" width="5.5546875" style="7" customWidth="1"/>
    <col min="6686" max="6686" width="6.44140625" style="7" bestFit="1" customWidth="1"/>
    <col min="6687" max="6687" width="1.44140625" style="7" customWidth="1"/>
    <col min="6688" max="6688" width="7.44140625" style="7" customWidth="1"/>
    <col min="6689" max="6692" width="5.5546875" style="7" customWidth="1"/>
    <col min="6693" max="6693" width="1.44140625" style="7" customWidth="1"/>
    <col min="6694" max="6694" width="7.44140625" style="7" customWidth="1"/>
    <col min="6695" max="6698" width="5.5546875" style="7" customWidth="1"/>
    <col min="6699" max="6699" width="1.44140625" style="7" customWidth="1"/>
    <col min="6700" max="6912" width="11.5546875" style="7"/>
    <col min="6913" max="6913" width="28.109375" style="7" customWidth="1"/>
    <col min="6914" max="6914" width="7.109375" style="7" customWidth="1"/>
    <col min="6915" max="6918" width="5.5546875" style="7" customWidth="1"/>
    <col min="6919" max="6919" width="1.44140625" style="7" customWidth="1"/>
    <col min="6920" max="6920" width="7.44140625" style="7" customWidth="1"/>
    <col min="6921" max="6924" width="5.5546875" style="7" customWidth="1"/>
    <col min="6925" max="6925" width="1.44140625" style="7" customWidth="1"/>
    <col min="6926" max="6926" width="6.5546875" style="7" customWidth="1"/>
    <col min="6927" max="6930" width="5.5546875" style="7" customWidth="1"/>
    <col min="6931" max="6931" width="1.44140625" style="7" customWidth="1"/>
    <col min="6932" max="6932" width="7.44140625" style="7" customWidth="1"/>
    <col min="6933" max="6936" width="5.5546875" style="7" customWidth="1"/>
    <col min="6937" max="6937" width="1" style="7" customWidth="1"/>
    <col min="6938" max="6938" width="7.44140625" style="7" customWidth="1"/>
    <col min="6939" max="6941" width="5.5546875" style="7" customWidth="1"/>
    <col min="6942" max="6942" width="6.44140625" style="7" bestFit="1" customWidth="1"/>
    <col min="6943" max="6943" width="1.44140625" style="7" customWidth="1"/>
    <col min="6944" max="6944" width="7.44140625" style="7" customWidth="1"/>
    <col min="6945" max="6948" width="5.5546875" style="7" customWidth="1"/>
    <col min="6949" max="6949" width="1.44140625" style="7" customWidth="1"/>
    <col min="6950" max="6950" width="7.44140625" style="7" customWidth="1"/>
    <col min="6951" max="6954" width="5.5546875" style="7" customWidth="1"/>
    <col min="6955" max="6955" width="1.44140625" style="7" customWidth="1"/>
    <col min="6956" max="7168" width="11.5546875" style="7"/>
    <col min="7169" max="7169" width="28.109375" style="7" customWidth="1"/>
    <col min="7170" max="7170" width="7.109375" style="7" customWidth="1"/>
    <col min="7171" max="7174" width="5.5546875" style="7" customWidth="1"/>
    <col min="7175" max="7175" width="1.44140625" style="7" customWidth="1"/>
    <col min="7176" max="7176" width="7.44140625" style="7" customWidth="1"/>
    <col min="7177" max="7180" width="5.5546875" style="7" customWidth="1"/>
    <col min="7181" max="7181" width="1.44140625" style="7" customWidth="1"/>
    <col min="7182" max="7182" width="6.5546875" style="7" customWidth="1"/>
    <col min="7183" max="7186" width="5.5546875" style="7" customWidth="1"/>
    <col min="7187" max="7187" width="1.44140625" style="7" customWidth="1"/>
    <col min="7188" max="7188" width="7.44140625" style="7" customWidth="1"/>
    <col min="7189" max="7192" width="5.5546875" style="7" customWidth="1"/>
    <col min="7193" max="7193" width="1" style="7" customWidth="1"/>
    <col min="7194" max="7194" width="7.44140625" style="7" customWidth="1"/>
    <col min="7195" max="7197" width="5.5546875" style="7" customWidth="1"/>
    <col min="7198" max="7198" width="6.44140625" style="7" bestFit="1" customWidth="1"/>
    <col min="7199" max="7199" width="1.44140625" style="7" customWidth="1"/>
    <col min="7200" max="7200" width="7.44140625" style="7" customWidth="1"/>
    <col min="7201" max="7204" width="5.5546875" style="7" customWidth="1"/>
    <col min="7205" max="7205" width="1.44140625" style="7" customWidth="1"/>
    <col min="7206" max="7206" width="7.44140625" style="7" customWidth="1"/>
    <col min="7207" max="7210" width="5.5546875" style="7" customWidth="1"/>
    <col min="7211" max="7211" width="1.44140625" style="7" customWidth="1"/>
    <col min="7212" max="7424" width="11.5546875" style="7"/>
    <col min="7425" max="7425" width="28.109375" style="7" customWidth="1"/>
    <col min="7426" max="7426" width="7.109375" style="7" customWidth="1"/>
    <col min="7427" max="7430" width="5.5546875" style="7" customWidth="1"/>
    <col min="7431" max="7431" width="1.44140625" style="7" customWidth="1"/>
    <col min="7432" max="7432" width="7.44140625" style="7" customWidth="1"/>
    <col min="7433" max="7436" width="5.5546875" style="7" customWidth="1"/>
    <col min="7437" max="7437" width="1.44140625" style="7" customWidth="1"/>
    <col min="7438" max="7438" width="6.5546875" style="7" customWidth="1"/>
    <col min="7439" max="7442" width="5.5546875" style="7" customWidth="1"/>
    <col min="7443" max="7443" width="1.44140625" style="7" customWidth="1"/>
    <col min="7444" max="7444" width="7.44140625" style="7" customWidth="1"/>
    <col min="7445" max="7448" width="5.5546875" style="7" customWidth="1"/>
    <col min="7449" max="7449" width="1" style="7" customWidth="1"/>
    <col min="7450" max="7450" width="7.44140625" style="7" customWidth="1"/>
    <col min="7451" max="7453" width="5.5546875" style="7" customWidth="1"/>
    <col min="7454" max="7454" width="6.44140625" style="7" bestFit="1" customWidth="1"/>
    <col min="7455" max="7455" width="1.44140625" style="7" customWidth="1"/>
    <col min="7456" max="7456" width="7.44140625" style="7" customWidth="1"/>
    <col min="7457" max="7460" width="5.5546875" style="7" customWidth="1"/>
    <col min="7461" max="7461" width="1.44140625" style="7" customWidth="1"/>
    <col min="7462" max="7462" width="7.44140625" style="7" customWidth="1"/>
    <col min="7463" max="7466" width="5.5546875" style="7" customWidth="1"/>
    <col min="7467" max="7467" width="1.44140625" style="7" customWidth="1"/>
    <col min="7468" max="7680" width="11.5546875" style="7"/>
    <col min="7681" max="7681" width="28.109375" style="7" customWidth="1"/>
    <col min="7682" max="7682" width="7.109375" style="7" customWidth="1"/>
    <col min="7683" max="7686" width="5.5546875" style="7" customWidth="1"/>
    <col min="7687" max="7687" width="1.44140625" style="7" customWidth="1"/>
    <col min="7688" max="7688" width="7.44140625" style="7" customWidth="1"/>
    <col min="7689" max="7692" width="5.5546875" style="7" customWidth="1"/>
    <col min="7693" max="7693" width="1.44140625" style="7" customWidth="1"/>
    <col min="7694" max="7694" width="6.5546875" style="7" customWidth="1"/>
    <col min="7695" max="7698" width="5.5546875" style="7" customWidth="1"/>
    <col min="7699" max="7699" width="1.44140625" style="7" customWidth="1"/>
    <col min="7700" max="7700" width="7.44140625" style="7" customWidth="1"/>
    <col min="7701" max="7704" width="5.5546875" style="7" customWidth="1"/>
    <col min="7705" max="7705" width="1" style="7" customWidth="1"/>
    <col min="7706" max="7706" width="7.44140625" style="7" customWidth="1"/>
    <col min="7707" max="7709" width="5.5546875" style="7" customWidth="1"/>
    <col min="7710" max="7710" width="6.44140625" style="7" bestFit="1" customWidth="1"/>
    <col min="7711" max="7711" width="1.44140625" style="7" customWidth="1"/>
    <col min="7712" max="7712" width="7.44140625" style="7" customWidth="1"/>
    <col min="7713" max="7716" width="5.5546875" style="7" customWidth="1"/>
    <col min="7717" max="7717" width="1.44140625" style="7" customWidth="1"/>
    <col min="7718" max="7718" width="7.44140625" style="7" customWidth="1"/>
    <col min="7719" max="7722" width="5.5546875" style="7" customWidth="1"/>
    <col min="7723" max="7723" width="1.44140625" style="7" customWidth="1"/>
    <col min="7724" max="7936" width="11.5546875" style="7"/>
    <col min="7937" max="7937" width="28.109375" style="7" customWidth="1"/>
    <col min="7938" max="7938" width="7.109375" style="7" customWidth="1"/>
    <col min="7939" max="7942" width="5.5546875" style="7" customWidth="1"/>
    <col min="7943" max="7943" width="1.44140625" style="7" customWidth="1"/>
    <col min="7944" max="7944" width="7.44140625" style="7" customWidth="1"/>
    <col min="7945" max="7948" width="5.5546875" style="7" customWidth="1"/>
    <col min="7949" max="7949" width="1.44140625" style="7" customWidth="1"/>
    <col min="7950" max="7950" width="6.5546875" style="7" customWidth="1"/>
    <col min="7951" max="7954" width="5.5546875" style="7" customWidth="1"/>
    <col min="7955" max="7955" width="1.44140625" style="7" customWidth="1"/>
    <col min="7956" max="7956" width="7.44140625" style="7" customWidth="1"/>
    <col min="7957" max="7960" width="5.5546875" style="7" customWidth="1"/>
    <col min="7961" max="7961" width="1" style="7" customWidth="1"/>
    <col min="7962" max="7962" width="7.44140625" style="7" customWidth="1"/>
    <col min="7963" max="7965" width="5.5546875" style="7" customWidth="1"/>
    <col min="7966" max="7966" width="6.44140625" style="7" bestFit="1" customWidth="1"/>
    <col min="7967" max="7967" width="1.44140625" style="7" customWidth="1"/>
    <col min="7968" max="7968" width="7.44140625" style="7" customWidth="1"/>
    <col min="7969" max="7972" width="5.5546875" style="7" customWidth="1"/>
    <col min="7973" max="7973" width="1.44140625" style="7" customWidth="1"/>
    <col min="7974" max="7974" width="7.44140625" style="7" customWidth="1"/>
    <col min="7975" max="7978" width="5.5546875" style="7" customWidth="1"/>
    <col min="7979" max="7979" width="1.44140625" style="7" customWidth="1"/>
    <col min="7980" max="8192" width="11.5546875" style="7"/>
    <col min="8193" max="8193" width="28.109375" style="7" customWidth="1"/>
    <col min="8194" max="8194" width="7.109375" style="7" customWidth="1"/>
    <col min="8195" max="8198" width="5.5546875" style="7" customWidth="1"/>
    <col min="8199" max="8199" width="1.44140625" style="7" customWidth="1"/>
    <col min="8200" max="8200" width="7.44140625" style="7" customWidth="1"/>
    <col min="8201" max="8204" width="5.5546875" style="7" customWidth="1"/>
    <col min="8205" max="8205" width="1.44140625" style="7" customWidth="1"/>
    <col min="8206" max="8206" width="6.5546875" style="7" customWidth="1"/>
    <col min="8207" max="8210" width="5.5546875" style="7" customWidth="1"/>
    <col min="8211" max="8211" width="1.44140625" style="7" customWidth="1"/>
    <col min="8212" max="8212" width="7.44140625" style="7" customWidth="1"/>
    <col min="8213" max="8216" width="5.5546875" style="7" customWidth="1"/>
    <col min="8217" max="8217" width="1" style="7" customWidth="1"/>
    <col min="8218" max="8218" width="7.44140625" style="7" customWidth="1"/>
    <col min="8219" max="8221" width="5.5546875" style="7" customWidth="1"/>
    <col min="8222" max="8222" width="6.44140625" style="7" bestFit="1" customWidth="1"/>
    <col min="8223" max="8223" width="1.44140625" style="7" customWidth="1"/>
    <col min="8224" max="8224" width="7.44140625" style="7" customWidth="1"/>
    <col min="8225" max="8228" width="5.5546875" style="7" customWidth="1"/>
    <col min="8229" max="8229" width="1.44140625" style="7" customWidth="1"/>
    <col min="8230" max="8230" width="7.44140625" style="7" customWidth="1"/>
    <col min="8231" max="8234" width="5.5546875" style="7" customWidth="1"/>
    <col min="8235" max="8235" width="1.44140625" style="7" customWidth="1"/>
    <col min="8236" max="8448" width="11.5546875" style="7"/>
    <col min="8449" max="8449" width="28.109375" style="7" customWidth="1"/>
    <col min="8450" max="8450" width="7.109375" style="7" customWidth="1"/>
    <col min="8451" max="8454" width="5.5546875" style="7" customWidth="1"/>
    <col min="8455" max="8455" width="1.44140625" style="7" customWidth="1"/>
    <col min="8456" max="8456" width="7.44140625" style="7" customWidth="1"/>
    <col min="8457" max="8460" width="5.5546875" style="7" customWidth="1"/>
    <col min="8461" max="8461" width="1.44140625" style="7" customWidth="1"/>
    <col min="8462" max="8462" width="6.5546875" style="7" customWidth="1"/>
    <col min="8463" max="8466" width="5.5546875" style="7" customWidth="1"/>
    <col min="8467" max="8467" width="1.44140625" style="7" customWidth="1"/>
    <col min="8468" max="8468" width="7.44140625" style="7" customWidth="1"/>
    <col min="8469" max="8472" width="5.5546875" style="7" customWidth="1"/>
    <col min="8473" max="8473" width="1" style="7" customWidth="1"/>
    <col min="8474" max="8474" width="7.44140625" style="7" customWidth="1"/>
    <col min="8475" max="8477" width="5.5546875" style="7" customWidth="1"/>
    <col min="8478" max="8478" width="6.44140625" style="7" bestFit="1" customWidth="1"/>
    <col min="8479" max="8479" width="1.44140625" style="7" customWidth="1"/>
    <col min="8480" max="8480" width="7.44140625" style="7" customWidth="1"/>
    <col min="8481" max="8484" width="5.5546875" style="7" customWidth="1"/>
    <col min="8485" max="8485" width="1.44140625" style="7" customWidth="1"/>
    <col min="8486" max="8486" width="7.44140625" style="7" customWidth="1"/>
    <col min="8487" max="8490" width="5.5546875" style="7" customWidth="1"/>
    <col min="8491" max="8491" width="1.44140625" style="7" customWidth="1"/>
    <col min="8492" max="8704" width="11.5546875" style="7"/>
    <col min="8705" max="8705" width="28.109375" style="7" customWidth="1"/>
    <col min="8706" max="8706" width="7.109375" style="7" customWidth="1"/>
    <col min="8707" max="8710" width="5.5546875" style="7" customWidth="1"/>
    <col min="8711" max="8711" width="1.44140625" style="7" customWidth="1"/>
    <col min="8712" max="8712" width="7.44140625" style="7" customWidth="1"/>
    <col min="8713" max="8716" width="5.5546875" style="7" customWidth="1"/>
    <col min="8717" max="8717" width="1.44140625" style="7" customWidth="1"/>
    <col min="8718" max="8718" width="6.5546875" style="7" customWidth="1"/>
    <col min="8719" max="8722" width="5.5546875" style="7" customWidth="1"/>
    <col min="8723" max="8723" width="1.44140625" style="7" customWidth="1"/>
    <col min="8724" max="8724" width="7.44140625" style="7" customWidth="1"/>
    <col min="8725" max="8728" width="5.5546875" style="7" customWidth="1"/>
    <col min="8729" max="8729" width="1" style="7" customWidth="1"/>
    <col min="8730" max="8730" width="7.44140625" style="7" customWidth="1"/>
    <col min="8731" max="8733" width="5.5546875" style="7" customWidth="1"/>
    <col min="8734" max="8734" width="6.44140625" style="7" bestFit="1" customWidth="1"/>
    <col min="8735" max="8735" width="1.44140625" style="7" customWidth="1"/>
    <col min="8736" max="8736" width="7.44140625" style="7" customWidth="1"/>
    <col min="8737" max="8740" width="5.5546875" style="7" customWidth="1"/>
    <col min="8741" max="8741" width="1.44140625" style="7" customWidth="1"/>
    <col min="8742" max="8742" width="7.44140625" style="7" customWidth="1"/>
    <col min="8743" max="8746" width="5.5546875" style="7" customWidth="1"/>
    <col min="8747" max="8747" width="1.44140625" style="7" customWidth="1"/>
    <col min="8748" max="8960" width="11.5546875" style="7"/>
    <col min="8961" max="8961" width="28.109375" style="7" customWidth="1"/>
    <col min="8962" max="8962" width="7.109375" style="7" customWidth="1"/>
    <col min="8963" max="8966" width="5.5546875" style="7" customWidth="1"/>
    <col min="8967" max="8967" width="1.44140625" style="7" customWidth="1"/>
    <col min="8968" max="8968" width="7.44140625" style="7" customWidth="1"/>
    <col min="8969" max="8972" width="5.5546875" style="7" customWidth="1"/>
    <col min="8973" max="8973" width="1.44140625" style="7" customWidth="1"/>
    <col min="8974" max="8974" width="6.5546875" style="7" customWidth="1"/>
    <col min="8975" max="8978" width="5.5546875" style="7" customWidth="1"/>
    <col min="8979" max="8979" width="1.44140625" style="7" customWidth="1"/>
    <col min="8980" max="8980" width="7.44140625" style="7" customWidth="1"/>
    <col min="8981" max="8984" width="5.5546875" style="7" customWidth="1"/>
    <col min="8985" max="8985" width="1" style="7" customWidth="1"/>
    <col min="8986" max="8986" width="7.44140625" style="7" customWidth="1"/>
    <col min="8987" max="8989" width="5.5546875" style="7" customWidth="1"/>
    <col min="8990" max="8990" width="6.44140625" style="7" bestFit="1" customWidth="1"/>
    <col min="8991" max="8991" width="1.44140625" style="7" customWidth="1"/>
    <col min="8992" max="8992" width="7.44140625" style="7" customWidth="1"/>
    <col min="8993" max="8996" width="5.5546875" style="7" customWidth="1"/>
    <col min="8997" max="8997" width="1.44140625" style="7" customWidth="1"/>
    <col min="8998" max="8998" width="7.44140625" style="7" customWidth="1"/>
    <col min="8999" max="9002" width="5.5546875" style="7" customWidth="1"/>
    <col min="9003" max="9003" width="1.44140625" style="7" customWidth="1"/>
    <col min="9004" max="9216" width="11.5546875" style="7"/>
    <col min="9217" max="9217" width="28.109375" style="7" customWidth="1"/>
    <col min="9218" max="9218" width="7.109375" style="7" customWidth="1"/>
    <col min="9219" max="9222" width="5.5546875" style="7" customWidth="1"/>
    <col min="9223" max="9223" width="1.44140625" style="7" customWidth="1"/>
    <col min="9224" max="9224" width="7.44140625" style="7" customWidth="1"/>
    <col min="9225" max="9228" width="5.5546875" style="7" customWidth="1"/>
    <col min="9229" max="9229" width="1.44140625" style="7" customWidth="1"/>
    <col min="9230" max="9230" width="6.5546875" style="7" customWidth="1"/>
    <col min="9231" max="9234" width="5.5546875" style="7" customWidth="1"/>
    <col min="9235" max="9235" width="1.44140625" style="7" customWidth="1"/>
    <col min="9236" max="9236" width="7.44140625" style="7" customWidth="1"/>
    <col min="9237" max="9240" width="5.5546875" style="7" customWidth="1"/>
    <col min="9241" max="9241" width="1" style="7" customWidth="1"/>
    <col min="9242" max="9242" width="7.44140625" style="7" customWidth="1"/>
    <col min="9243" max="9245" width="5.5546875" style="7" customWidth="1"/>
    <col min="9246" max="9246" width="6.44140625" style="7" bestFit="1" customWidth="1"/>
    <col min="9247" max="9247" width="1.44140625" style="7" customWidth="1"/>
    <col min="9248" max="9248" width="7.44140625" style="7" customWidth="1"/>
    <col min="9249" max="9252" width="5.5546875" style="7" customWidth="1"/>
    <col min="9253" max="9253" width="1.44140625" style="7" customWidth="1"/>
    <col min="9254" max="9254" width="7.44140625" style="7" customWidth="1"/>
    <col min="9255" max="9258" width="5.5546875" style="7" customWidth="1"/>
    <col min="9259" max="9259" width="1.44140625" style="7" customWidth="1"/>
    <col min="9260" max="9472" width="11.5546875" style="7"/>
    <col min="9473" max="9473" width="28.109375" style="7" customWidth="1"/>
    <col min="9474" max="9474" width="7.109375" style="7" customWidth="1"/>
    <col min="9475" max="9478" width="5.5546875" style="7" customWidth="1"/>
    <col min="9479" max="9479" width="1.44140625" style="7" customWidth="1"/>
    <col min="9480" max="9480" width="7.44140625" style="7" customWidth="1"/>
    <col min="9481" max="9484" width="5.5546875" style="7" customWidth="1"/>
    <col min="9485" max="9485" width="1.44140625" style="7" customWidth="1"/>
    <col min="9486" max="9486" width="6.5546875" style="7" customWidth="1"/>
    <col min="9487" max="9490" width="5.5546875" style="7" customWidth="1"/>
    <col min="9491" max="9491" width="1.44140625" style="7" customWidth="1"/>
    <col min="9492" max="9492" width="7.44140625" style="7" customWidth="1"/>
    <col min="9493" max="9496" width="5.5546875" style="7" customWidth="1"/>
    <col min="9497" max="9497" width="1" style="7" customWidth="1"/>
    <col min="9498" max="9498" width="7.44140625" style="7" customWidth="1"/>
    <col min="9499" max="9501" width="5.5546875" style="7" customWidth="1"/>
    <col min="9502" max="9502" width="6.44140625" style="7" bestFit="1" customWidth="1"/>
    <col min="9503" max="9503" width="1.44140625" style="7" customWidth="1"/>
    <col min="9504" max="9504" width="7.44140625" style="7" customWidth="1"/>
    <col min="9505" max="9508" width="5.5546875" style="7" customWidth="1"/>
    <col min="9509" max="9509" width="1.44140625" style="7" customWidth="1"/>
    <col min="9510" max="9510" width="7.44140625" style="7" customWidth="1"/>
    <col min="9511" max="9514" width="5.5546875" style="7" customWidth="1"/>
    <col min="9515" max="9515" width="1.44140625" style="7" customWidth="1"/>
    <col min="9516" max="9728" width="11.5546875" style="7"/>
    <col min="9729" max="9729" width="28.109375" style="7" customWidth="1"/>
    <col min="9730" max="9730" width="7.109375" style="7" customWidth="1"/>
    <col min="9731" max="9734" width="5.5546875" style="7" customWidth="1"/>
    <col min="9735" max="9735" width="1.44140625" style="7" customWidth="1"/>
    <col min="9736" max="9736" width="7.44140625" style="7" customWidth="1"/>
    <col min="9737" max="9740" width="5.5546875" style="7" customWidth="1"/>
    <col min="9741" max="9741" width="1.44140625" style="7" customWidth="1"/>
    <col min="9742" max="9742" width="6.5546875" style="7" customWidth="1"/>
    <col min="9743" max="9746" width="5.5546875" style="7" customWidth="1"/>
    <col min="9747" max="9747" width="1.44140625" style="7" customWidth="1"/>
    <col min="9748" max="9748" width="7.44140625" style="7" customWidth="1"/>
    <col min="9749" max="9752" width="5.5546875" style="7" customWidth="1"/>
    <col min="9753" max="9753" width="1" style="7" customWidth="1"/>
    <col min="9754" max="9754" width="7.44140625" style="7" customWidth="1"/>
    <col min="9755" max="9757" width="5.5546875" style="7" customWidth="1"/>
    <col min="9758" max="9758" width="6.44140625" style="7" bestFit="1" customWidth="1"/>
    <col min="9759" max="9759" width="1.44140625" style="7" customWidth="1"/>
    <col min="9760" max="9760" width="7.44140625" style="7" customWidth="1"/>
    <col min="9761" max="9764" width="5.5546875" style="7" customWidth="1"/>
    <col min="9765" max="9765" width="1.44140625" style="7" customWidth="1"/>
    <col min="9766" max="9766" width="7.44140625" style="7" customWidth="1"/>
    <col min="9767" max="9770" width="5.5546875" style="7" customWidth="1"/>
    <col min="9771" max="9771" width="1.44140625" style="7" customWidth="1"/>
    <col min="9772" max="9984" width="11.5546875" style="7"/>
    <col min="9985" max="9985" width="28.109375" style="7" customWidth="1"/>
    <col min="9986" max="9986" width="7.109375" style="7" customWidth="1"/>
    <col min="9987" max="9990" width="5.5546875" style="7" customWidth="1"/>
    <col min="9991" max="9991" width="1.44140625" style="7" customWidth="1"/>
    <col min="9992" max="9992" width="7.44140625" style="7" customWidth="1"/>
    <col min="9993" max="9996" width="5.5546875" style="7" customWidth="1"/>
    <col min="9997" max="9997" width="1.44140625" style="7" customWidth="1"/>
    <col min="9998" max="9998" width="6.5546875" style="7" customWidth="1"/>
    <col min="9999" max="10002" width="5.5546875" style="7" customWidth="1"/>
    <col min="10003" max="10003" width="1.44140625" style="7" customWidth="1"/>
    <col min="10004" max="10004" width="7.44140625" style="7" customWidth="1"/>
    <col min="10005" max="10008" width="5.5546875" style="7" customWidth="1"/>
    <col min="10009" max="10009" width="1" style="7" customWidth="1"/>
    <col min="10010" max="10010" width="7.44140625" style="7" customWidth="1"/>
    <col min="10011" max="10013" width="5.5546875" style="7" customWidth="1"/>
    <col min="10014" max="10014" width="6.44140625" style="7" bestFit="1" customWidth="1"/>
    <col min="10015" max="10015" width="1.44140625" style="7" customWidth="1"/>
    <col min="10016" max="10016" width="7.44140625" style="7" customWidth="1"/>
    <col min="10017" max="10020" width="5.5546875" style="7" customWidth="1"/>
    <col min="10021" max="10021" width="1.44140625" style="7" customWidth="1"/>
    <col min="10022" max="10022" width="7.44140625" style="7" customWidth="1"/>
    <col min="10023" max="10026" width="5.5546875" style="7" customWidth="1"/>
    <col min="10027" max="10027" width="1.44140625" style="7" customWidth="1"/>
    <col min="10028" max="10240" width="11.5546875" style="7"/>
    <col min="10241" max="10241" width="28.109375" style="7" customWidth="1"/>
    <col min="10242" max="10242" width="7.109375" style="7" customWidth="1"/>
    <col min="10243" max="10246" width="5.5546875" style="7" customWidth="1"/>
    <col min="10247" max="10247" width="1.44140625" style="7" customWidth="1"/>
    <col min="10248" max="10248" width="7.44140625" style="7" customWidth="1"/>
    <col min="10249" max="10252" width="5.5546875" style="7" customWidth="1"/>
    <col min="10253" max="10253" width="1.44140625" style="7" customWidth="1"/>
    <col min="10254" max="10254" width="6.5546875" style="7" customWidth="1"/>
    <col min="10255" max="10258" width="5.5546875" style="7" customWidth="1"/>
    <col min="10259" max="10259" width="1.44140625" style="7" customWidth="1"/>
    <col min="10260" max="10260" width="7.44140625" style="7" customWidth="1"/>
    <col min="10261" max="10264" width="5.5546875" style="7" customWidth="1"/>
    <col min="10265" max="10265" width="1" style="7" customWidth="1"/>
    <col min="10266" max="10266" width="7.44140625" style="7" customWidth="1"/>
    <col min="10267" max="10269" width="5.5546875" style="7" customWidth="1"/>
    <col min="10270" max="10270" width="6.44140625" style="7" bestFit="1" customWidth="1"/>
    <col min="10271" max="10271" width="1.44140625" style="7" customWidth="1"/>
    <col min="10272" max="10272" width="7.44140625" style="7" customWidth="1"/>
    <col min="10273" max="10276" width="5.5546875" style="7" customWidth="1"/>
    <col min="10277" max="10277" width="1.44140625" style="7" customWidth="1"/>
    <col min="10278" max="10278" width="7.44140625" style="7" customWidth="1"/>
    <col min="10279" max="10282" width="5.5546875" style="7" customWidth="1"/>
    <col min="10283" max="10283" width="1.44140625" style="7" customWidth="1"/>
    <col min="10284" max="10496" width="11.5546875" style="7"/>
    <col min="10497" max="10497" width="28.109375" style="7" customWidth="1"/>
    <col min="10498" max="10498" width="7.109375" style="7" customWidth="1"/>
    <col min="10499" max="10502" width="5.5546875" style="7" customWidth="1"/>
    <col min="10503" max="10503" width="1.44140625" style="7" customWidth="1"/>
    <col min="10504" max="10504" width="7.44140625" style="7" customWidth="1"/>
    <col min="10505" max="10508" width="5.5546875" style="7" customWidth="1"/>
    <col min="10509" max="10509" width="1.44140625" style="7" customWidth="1"/>
    <col min="10510" max="10510" width="6.5546875" style="7" customWidth="1"/>
    <col min="10511" max="10514" width="5.5546875" style="7" customWidth="1"/>
    <col min="10515" max="10515" width="1.44140625" style="7" customWidth="1"/>
    <col min="10516" max="10516" width="7.44140625" style="7" customWidth="1"/>
    <col min="10517" max="10520" width="5.5546875" style="7" customWidth="1"/>
    <col min="10521" max="10521" width="1" style="7" customWidth="1"/>
    <col min="10522" max="10522" width="7.44140625" style="7" customWidth="1"/>
    <col min="10523" max="10525" width="5.5546875" style="7" customWidth="1"/>
    <col min="10526" max="10526" width="6.44140625" style="7" bestFit="1" customWidth="1"/>
    <col min="10527" max="10527" width="1.44140625" style="7" customWidth="1"/>
    <col min="10528" max="10528" width="7.44140625" style="7" customWidth="1"/>
    <col min="10529" max="10532" width="5.5546875" style="7" customWidth="1"/>
    <col min="10533" max="10533" width="1.44140625" style="7" customWidth="1"/>
    <col min="10534" max="10534" width="7.44140625" style="7" customWidth="1"/>
    <col min="10535" max="10538" width="5.5546875" style="7" customWidth="1"/>
    <col min="10539" max="10539" width="1.44140625" style="7" customWidth="1"/>
    <col min="10540" max="10752" width="11.5546875" style="7"/>
    <col min="10753" max="10753" width="28.109375" style="7" customWidth="1"/>
    <col min="10754" max="10754" width="7.109375" style="7" customWidth="1"/>
    <col min="10755" max="10758" width="5.5546875" style="7" customWidth="1"/>
    <col min="10759" max="10759" width="1.44140625" style="7" customWidth="1"/>
    <col min="10760" max="10760" width="7.44140625" style="7" customWidth="1"/>
    <col min="10761" max="10764" width="5.5546875" style="7" customWidth="1"/>
    <col min="10765" max="10765" width="1.44140625" style="7" customWidth="1"/>
    <col min="10766" max="10766" width="6.5546875" style="7" customWidth="1"/>
    <col min="10767" max="10770" width="5.5546875" style="7" customWidth="1"/>
    <col min="10771" max="10771" width="1.44140625" style="7" customWidth="1"/>
    <col min="10772" max="10772" width="7.44140625" style="7" customWidth="1"/>
    <col min="10773" max="10776" width="5.5546875" style="7" customWidth="1"/>
    <col min="10777" max="10777" width="1" style="7" customWidth="1"/>
    <col min="10778" max="10778" width="7.44140625" style="7" customWidth="1"/>
    <col min="10779" max="10781" width="5.5546875" style="7" customWidth="1"/>
    <col min="10782" max="10782" width="6.44140625" style="7" bestFit="1" customWidth="1"/>
    <col min="10783" max="10783" width="1.44140625" style="7" customWidth="1"/>
    <col min="10784" max="10784" width="7.44140625" style="7" customWidth="1"/>
    <col min="10785" max="10788" width="5.5546875" style="7" customWidth="1"/>
    <col min="10789" max="10789" width="1.44140625" style="7" customWidth="1"/>
    <col min="10790" max="10790" width="7.44140625" style="7" customWidth="1"/>
    <col min="10791" max="10794" width="5.5546875" style="7" customWidth="1"/>
    <col min="10795" max="10795" width="1.44140625" style="7" customWidth="1"/>
    <col min="10796" max="11008" width="11.5546875" style="7"/>
    <col min="11009" max="11009" width="28.109375" style="7" customWidth="1"/>
    <col min="11010" max="11010" width="7.109375" style="7" customWidth="1"/>
    <col min="11011" max="11014" width="5.5546875" style="7" customWidth="1"/>
    <col min="11015" max="11015" width="1.44140625" style="7" customWidth="1"/>
    <col min="11016" max="11016" width="7.44140625" style="7" customWidth="1"/>
    <col min="11017" max="11020" width="5.5546875" style="7" customWidth="1"/>
    <col min="11021" max="11021" width="1.44140625" style="7" customWidth="1"/>
    <col min="11022" max="11022" width="6.5546875" style="7" customWidth="1"/>
    <col min="11023" max="11026" width="5.5546875" style="7" customWidth="1"/>
    <col min="11027" max="11027" width="1.44140625" style="7" customWidth="1"/>
    <col min="11028" max="11028" width="7.44140625" style="7" customWidth="1"/>
    <col min="11029" max="11032" width="5.5546875" style="7" customWidth="1"/>
    <col min="11033" max="11033" width="1" style="7" customWidth="1"/>
    <col min="11034" max="11034" width="7.44140625" style="7" customWidth="1"/>
    <col min="11035" max="11037" width="5.5546875" style="7" customWidth="1"/>
    <col min="11038" max="11038" width="6.44140625" style="7" bestFit="1" customWidth="1"/>
    <col min="11039" max="11039" width="1.44140625" style="7" customWidth="1"/>
    <col min="11040" max="11040" width="7.44140625" style="7" customWidth="1"/>
    <col min="11041" max="11044" width="5.5546875" style="7" customWidth="1"/>
    <col min="11045" max="11045" width="1.44140625" style="7" customWidth="1"/>
    <col min="11046" max="11046" width="7.44140625" style="7" customWidth="1"/>
    <col min="11047" max="11050" width="5.5546875" style="7" customWidth="1"/>
    <col min="11051" max="11051" width="1.44140625" style="7" customWidth="1"/>
    <col min="11052" max="11264" width="11.5546875" style="7"/>
    <col min="11265" max="11265" width="28.109375" style="7" customWidth="1"/>
    <col min="11266" max="11266" width="7.109375" style="7" customWidth="1"/>
    <col min="11267" max="11270" width="5.5546875" style="7" customWidth="1"/>
    <col min="11271" max="11271" width="1.44140625" style="7" customWidth="1"/>
    <col min="11272" max="11272" width="7.44140625" style="7" customWidth="1"/>
    <col min="11273" max="11276" width="5.5546875" style="7" customWidth="1"/>
    <col min="11277" max="11277" width="1.44140625" style="7" customWidth="1"/>
    <col min="11278" max="11278" width="6.5546875" style="7" customWidth="1"/>
    <col min="11279" max="11282" width="5.5546875" style="7" customWidth="1"/>
    <col min="11283" max="11283" width="1.44140625" style="7" customWidth="1"/>
    <col min="11284" max="11284" width="7.44140625" style="7" customWidth="1"/>
    <col min="11285" max="11288" width="5.5546875" style="7" customWidth="1"/>
    <col min="11289" max="11289" width="1" style="7" customWidth="1"/>
    <col min="11290" max="11290" width="7.44140625" style="7" customWidth="1"/>
    <col min="11291" max="11293" width="5.5546875" style="7" customWidth="1"/>
    <col min="11294" max="11294" width="6.44140625" style="7" bestFit="1" customWidth="1"/>
    <col min="11295" max="11295" width="1.44140625" style="7" customWidth="1"/>
    <col min="11296" max="11296" width="7.44140625" style="7" customWidth="1"/>
    <col min="11297" max="11300" width="5.5546875" style="7" customWidth="1"/>
    <col min="11301" max="11301" width="1.44140625" style="7" customWidth="1"/>
    <col min="11302" max="11302" width="7.44140625" style="7" customWidth="1"/>
    <col min="11303" max="11306" width="5.5546875" style="7" customWidth="1"/>
    <col min="11307" max="11307" width="1.44140625" style="7" customWidth="1"/>
    <col min="11308" max="11520" width="11.5546875" style="7"/>
    <col min="11521" max="11521" width="28.109375" style="7" customWidth="1"/>
    <col min="11522" max="11522" width="7.109375" style="7" customWidth="1"/>
    <col min="11523" max="11526" width="5.5546875" style="7" customWidth="1"/>
    <col min="11527" max="11527" width="1.44140625" style="7" customWidth="1"/>
    <col min="11528" max="11528" width="7.44140625" style="7" customWidth="1"/>
    <col min="11529" max="11532" width="5.5546875" style="7" customWidth="1"/>
    <col min="11533" max="11533" width="1.44140625" style="7" customWidth="1"/>
    <col min="11534" max="11534" width="6.5546875" style="7" customWidth="1"/>
    <col min="11535" max="11538" width="5.5546875" style="7" customWidth="1"/>
    <col min="11539" max="11539" width="1.44140625" style="7" customWidth="1"/>
    <col min="11540" max="11540" width="7.44140625" style="7" customWidth="1"/>
    <col min="11541" max="11544" width="5.5546875" style="7" customWidth="1"/>
    <col min="11545" max="11545" width="1" style="7" customWidth="1"/>
    <col min="11546" max="11546" width="7.44140625" style="7" customWidth="1"/>
    <col min="11547" max="11549" width="5.5546875" style="7" customWidth="1"/>
    <col min="11550" max="11550" width="6.44140625" style="7" bestFit="1" customWidth="1"/>
    <col min="11551" max="11551" width="1.44140625" style="7" customWidth="1"/>
    <col min="11552" max="11552" width="7.44140625" style="7" customWidth="1"/>
    <col min="11553" max="11556" width="5.5546875" style="7" customWidth="1"/>
    <col min="11557" max="11557" width="1.44140625" style="7" customWidth="1"/>
    <col min="11558" max="11558" width="7.44140625" style="7" customWidth="1"/>
    <col min="11559" max="11562" width="5.5546875" style="7" customWidth="1"/>
    <col min="11563" max="11563" width="1.44140625" style="7" customWidth="1"/>
    <col min="11564" max="11776" width="11.5546875" style="7"/>
    <col min="11777" max="11777" width="28.109375" style="7" customWidth="1"/>
    <col min="11778" max="11778" width="7.109375" style="7" customWidth="1"/>
    <col min="11779" max="11782" width="5.5546875" style="7" customWidth="1"/>
    <col min="11783" max="11783" width="1.44140625" style="7" customWidth="1"/>
    <col min="11784" max="11784" width="7.44140625" style="7" customWidth="1"/>
    <col min="11785" max="11788" width="5.5546875" style="7" customWidth="1"/>
    <col min="11789" max="11789" width="1.44140625" style="7" customWidth="1"/>
    <col min="11790" max="11790" width="6.5546875" style="7" customWidth="1"/>
    <col min="11791" max="11794" width="5.5546875" style="7" customWidth="1"/>
    <col min="11795" max="11795" width="1.44140625" style="7" customWidth="1"/>
    <col min="11796" max="11796" width="7.44140625" style="7" customWidth="1"/>
    <col min="11797" max="11800" width="5.5546875" style="7" customWidth="1"/>
    <col min="11801" max="11801" width="1" style="7" customWidth="1"/>
    <col min="11802" max="11802" width="7.44140625" style="7" customWidth="1"/>
    <col min="11803" max="11805" width="5.5546875" style="7" customWidth="1"/>
    <col min="11806" max="11806" width="6.44140625" style="7" bestFit="1" customWidth="1"/>
    <col min="11807" max="11807" width="1.44140625" style="7" customWidth="1"/>
    <col min="11808" max="11808" width="7.44140625" style="7" customWidth="1"/>
    <col min="11809" max="11812" width="5.5546875" style="7" customWidth="1"/>
    <col min="11813" max="11813" width="1.44140625" style="7" customWidth="1"/>
    <col min="11814" max="11814" width="7.44140625" style="7" customWidth="1"/>
    <col min="11815" max="11818" width="5.5546875" style="7" customWidth="1"/>
    <col min="11819" max="11819" width="1.44140625" style="7" customWidth="1"/>
    <col min="11820" max="12032" width="11.5546875" style="7"/>
    <col min="12033" max="12033" width="28.109375" style="7" customWidth="1"/>
    <col min="12034" max="12034" width="7.109375" style="7" customWidth="1"/>
    <col min="12035" max="12038" width="5.5546875" style="7" customWidth="1"/>
    <col min="12039" max="12039" width="1.44140625" style="7" customWidth="1"/>
    <col min="12040" max="12040" width="7.44140625" style="7" customWidth="1"/>
    <col min="12041" max="12044" width="5.5546875" style="7" customWidth="1"/>
    <col min="12045" max="12045" width="1.44140625" style="7" customWidth="1"/>
    <col min="12046" max="12046" width="6.5546875" style="7" customWidth="1"/>
    <col min="12047" max="12050" width="5.5546875" style="7" customWidth="1"/>
    <col min="12051" max="12051" width="1.44140625" style="7" customWidth="1"/>
    <col min="12052" max="12052" width="7.44140625" style="7" customWidth="1"/>
    <col min="12053" max="12056" width="5.5546875" style="7" customWidth="1"/>
    <col min="12057" max="12057" width="1" style="7" customWidth="1"/>
    <col min="12058" max="12058" width="7.44140625" style="7" customWidth="1"/>
    <col min="12059" max="12061" width="5.5546875" style="7" customWidth="1"/>
    <col min="12062" max="12062" width="6.44140625" style="7" bestFit="1" customWidth="1"/>
    <col min="12063" max="12063" width="1.44140625" style="7" customWidth="1"/>
    <col min="12064" max="12064" width="7.44140625" style="7" customWidth="1"/>
    <col min="12065" max="12068" width="5.5546875" style="7" customWidth="1"/>
    <col min="12069" max="12069" width="1.44140625" style="7" customWidth="1"/>
    <col min="12070" max="12070" width="7.44140625" style="7" customWidth="1"/>
    <col min="12071" max="12074" width="5.5546875" style="7" customWidth="1"/>
    <col min="12075" max="12075" width="1.44140625" style="7" customWidth="1"/>
    <col min="12076" max="12288" width="11.5546875" style="7"/>
    <col min="12289" max="12289" width="28.109375" style="7" customWidth="1"/>
    <col min="12290" max="12290" width="7.109375" style="7" customWidth="1"/>
    <col min="12291" max="12294" width="5.5546875" style="7" customWidth="1"/>
    <col min="12295" max="12295" width="1.44140625" style="7" customWidth="1"/>
    <col min="12296" max="12296" width="7.44140625" style="7" customWidth="1"/>
    <col min="12297" max="12300" width="5.5546875" style="7" customWidth="1"/>
    <col min="12301" max="12301" width="1.44140625" style="7" customWidth="1"/>
    <col min="12302" max="12302" width="6.5546875" style="7" customWidth="1"/>
    <col min="12303" max="12306" width="5.5546875" style="7" customWidth="1"/>
    <col min="12307" max="12307" width="1.44140625" style="7" customWidth="1"/>
    <col min="12308" max="12308" width="7.44140625" style="7" customWidth="1"/>
    <col min="12309" max="12312" width="5.5546875" style="7" customWidth="1"/>
    <col min="12313" max="12313" width="1" style="7" customWidth="1"/>
    <col min="12314" max="12314" width="7.44140625" style="7" customWidth="1"/>
    <col min="12315" max="12317" width="5.5546875" style="7" customWidth="1"/>
    <col min="12318" max="12318" width="6.44140625" style="7" bestFit="1" customWidth="1"/>
    <col min="12319" max="12319" width="1.44140625" style="7" customWidth="1"/>
    <col min="12320" max="12320" width="7.44140625" style="7" customWidth="1"/>
    <col min="12321" max="12324" width="5.5546875" style="7" customWidth="1"/>
    <col min="12325" max="12325" width="1.44140625" style="7" customWidth="1"/>
    <col min="12326" max="12326" width="7.44140625" style="7" customWidth="1"/>
    <col min="12327" max="12330" width="5.5546875" style="7" customWidth="1"/>
    <col min="12331" max="12331" width="1.44140625" style="7" customWidth="1"/>
    <col min="12332" max="12544" width="11.5546875" style="7"/>
    <col min="12545" max="12545" width="28.109375" style="7" customWidth="1"/>
    <col min="12546" max="12546" width="7.109375" style="7" customWidth="1"/>
    <col min="12547" max="12550" width="5.5546875" style="7" customWidth="1"/>
    <col min="12551" max="12551" width="1.44140625" style="7" customWidth="1"/>
    <col min="12552" max="12552" width="7.44140625" style="7" customWidth="1"/>
    <col min="12553" max="12556" width="5.5546875" style="7" customWidth="1"/>
    <col min="12557" max="12557" width="1.44140625" style="7" customWidth="1"/>
    <col min="12558" max="12558" width="6.5546875" style="7" customWidth="1"/>
    <col min="12559" max="12562" width="5.5546875" style="7" customWidth="1"/>
    <col min="12563" max="12563" width="1.44140625" style="7" customWidth="1"/>
    <col min="12564" max="12564" width="7.44140625" style="7" customWidth="1"/>
    <col min="12565" max="12568" width="5.5546875" style="7" customWidth="1"/>
    <col min="12569" max="12569" width="1" style="7" customWidth="1"/>
    <col min="12570" max="12570" width="7.44140625" style="7" customWidth="1"/>
    <col min="12571" max="12573" width="5.5546875" style="7" customWidth="1"/>
    <col min="12574" max="12574" width="6.44140625" style="7" bestFit="1" customWidth="1"/>
    <col min="12575" max="12575" width="1.44140625" style="7" customWidth="1"/>
    <col min="12576" max="12576" width="7.44140625" style="7" customWidth="1"/>
    <col min="12577" max="12580" width="5.5546875" style="7" customWidth="1"/>
    <col min="12581" max="12581" width="1.44140625" style="7" customWidth="1"/>
    <col min="12582" max="12582" width="7.44140625" style="7" customWidth="1"/>
    <col min="12583" max="12586" width="5.5546875" style="7" customWidth="1"/>
    <col min="12587" max="12587" width="1.44140625" style="7" customWidth="1"/>
    <col min="12588" max="12800" width="11.5546875" style="7"/>
    <col min="12801" max="12801" width="28.109375" style="7" customWidth="1"/>
    <col min="12802" max="12802" width="7.109375" style="7" customWidth="1"/>
    <col min="12803" max="12806" width="5.5546875" style="7" customWidth="1"/>
    <col min="12807" max="12807" width="1.44140625" style="7" customWidth="1"/>
    <col min="12808" max="12808" width="7.44140625" style="7" customWidth="1"/>
    <col min="12809" max="12812" width="5.5546875" style="7" customWidth="1"/>
    <col min="12813" max="12813" width="1.44140625" style="7" customWidth="1"/>
    <col min="12814" max="12814" width="6.5546875" style="7" customWidth="1"/>
    <col min="12815" max="12818" width="5.5546875" style="7" customWidth="1"/>
    <col min="12819" max="12819" width="1.44140625" style="7" customWidth="1"/>
    <col min="12820" max="12820" width="7.44140625" style="7" customWidth="1"/>
    <col min="12821" max="12824" width="5.5546875" style="7" customWidth="1"/>
    <col min="12825" max="12825" width="1" style="7" customWidth="1"/>
    <col min="12826" max="12826" width="7.44140625" style="7" customWidth="1"/>
    <col min="12827" max="12829" width="5.5546875" style="7" customWidth="1"/>
    <col min="12830" max="12830" width="6.44140625" style="7" bestFit="1" customWidth="1"/>
    <col min="12831" max="12831" width="1.44140625" style="7" customWidth="1"/>
    <col min="12832" max="12832" width="7.44140625" style="7" customWidth="1"/>
    <col min="12833" max="12836" width="5.5546875" style="7" customWidth="1"/>
    <col min="12837" max="12837" width="1.44140625" style="7" customWidth="1"/>
    <col min="12838" max="12838" width="7.44140625" style="7" customWidth="1"/>
    <col min="12839" max="12842" width="5.5546875" style="7" customWidth="1"/>
    <col min="12843" max="12843" width="1.44140625" style="7" customWidth="1"/>
    <col min="12844" max="13056" width="11.5546875" style="7"/>
    <col min="13057" max="13057" width="28.109375" style="7" customWidth="1"/>
    <col min="13058" max="13058" width="7.109375" style="7" customWidth="1"/>
    <col min="13059" max="13062" width="5.5546875" style="7" customWidth="1"/>
    <col min="13063" max="13063" width="1.44140625" style="7" customWidth="1"/>
    <col min="13064" max="13064" width="7.44140625" style="7" customWidth="1"/>
    <col min="13065" max="13068" width="5.5546875" style="7" customWidth="1"/>
    <col min="13069" max="13069" width="1.44140625" style="7" customWidth="1"/>
    <col min="13070" max="13070" width="6.5546875" style="7" customWidth="1"/>
    <col min="13071" max="13074" width="5.5546875" style="7" customWidth="1"/>
    <col min="13075" max="13075" width="1.44140625" style="7" customWidth="1"/>
    <col min="13076" max="13076" width="7.44140625" style="7" customWidth="1"/>
    <col min="13077" max="13080" width="5.5546875" style="7" customWidth="1"/>
    <col min="13081" max="13081" width="1" style="7" customWidth="1"/>
    <col min="13082" max="13082" width="7.44140625" style="7" customWidth="1"/>
    <col min="13083" max="13085" width="5.5546875" style="7" customWidth="1"/>
    <col min="13086" max="13086" width="6.44140625" style="7" bestFit="1" customWidth="1"/>
    <col min="13087" max="13087" width="1.44140625" style="7" customWidth="1"/>
    <col min="13088" max="13088" width="7.44140625" style="7" customWidth="1"/>
    <col min="13089" max="13092" width="5.5546875" style="7" customWidth="1"/>
    <col min="13093" max="13093" width="1.44140625" style="7" customWidth="1"/>
    <col min="13094" max="13094" width="7.44140625" style="7" customWidth="1"/>
    <col min="13095" max="13098" width="5.5546875" style="7" customWidth="1"/>
    <col min="13099" max="13099" width="1.44140625" style="7" customWidth="1"/>
    <col min="13100" max="13312" width="11.5546875" style="7"/>
    <col min="13313" max="13313" width="28.109375" style="7" customWidth="1"/>
    <col min="13314" max="13314" width="7.109375" style="7" customWidth="1"/>
    <col min="13315" max="13318" width="5.5546875" style="7" customWidth="1"/>
    <col min="13319" max="13319" width="1.44140625" style="7" customWidth="1"/>
    <col min="13320" max="13320" width="7.44140625" style="7" customWidth="1"/>
    <col min="13321" max="13324" width="5.5546875" style="7" customWidth="1"/>
    <col min="13325" max="13325" width="1.44140625" style="7" customWidth="1"/>
    <col min="13326" max="13326" width="6.5546875" style="7" customWidth="1"/>
    <col min="13327" max="13330" width="5.5546875" style="7" customWidth="1"/>
    <col min="13331" max="13331" width="1.44140625" style="7" customWidth="1"/>
    <col min="13332" max="13332" width="7.44140625" style="7" customWidth="1"/>
    <col min="13333" max="13336" width="5.5546875" style="7" customWidth="1"/>
    <col min="13337" max="13337" width="1" style="7" customWidth="1"/>
    <col min="13338" max="13338" width="7.44140625" style="7" customWidth="1"/>
    <col min="13339" max="13341" width="5.5546875" style="7" customWidth="1"/>
    <col min="13342" max="13342" width="6.44140625" style="7" bestFit="1" customWidth="1"/>
    <col min="13343" max="13343" width="1.44140625" style="7" customWidth="1"/>
    <col min="13344" max="13344" width="7.44140625" style="7" customWidth="1"/>
    <col min="13345" max="13348" width="5.5546875" style="7" customWidth="1"/>
    <col min="13349" max="13349" width="1.44140625" style="7" customWidth="1"/>
    <col min="13350" max="13350" width="7.44140625" style="7" customWidth="1"/>
    <col min="13351" max="13354" width="5.5546875" style="7" customWidth="1"/>
    <col min="13355" max="13355" width="1.44140625" style="7" customWidth="1"/>
    <col min="13356" max="13568" width="11.5546875" style="7"/>
    <col min="13569" max="13569" width="28.109375" style="7" customWidth="1"/>
    <col min="13570" max="13570" width="7.109375" style="7" customWidth="1"/>
    <col min="13571" max="13574" width="5.5546875" style="7" customWidth="1"/>
    <col min="13575" max="13575" width="1.44140625" style="7" customWidth="1"/>
    <col min="13576" max="13576" width="7.44140625" style="7" customWidth="1"/>
    <col min="13577" max="13580" width="5.5546875" style="7" customWidth="1"/>
    <col min="13581" max="13581" width="1.44140625" style="7" customWidth="1"/>
    <col min="13582" max="13582" width="6.5546875" style="7" customWidth="1"/>
    <col min="13583" max="13586" width="5.5546875" style="7" customWidth="1"/>
    <col min="13587" max="13587" width="1.44140625" style="7" customWidth="1"/>
    <col min="13588" max="13588" width="7.44140625" style="7" customWidth="1"/>
    <col min="13589" max="13592" width="5.5546875" style="7" customWidth="1"/>
    <col min="13593" max="13593" width="1" style="7" customWidth="1"/>
    <col min="13594" max="13594" width="7.44140625" style="7" customWidth="1"/>
    <col min="13595" max="13597" width="5.5546875" style="7" customWidth="1"/>
    <col min="13598" max="13598" width="6.44140625" style="7" bestFit="1" customWidth="1"/>
    <col min="13599" max="13599" width="1.44140625" style="7" customWidth="1"/>
    <col min="13600" max="13600" width="7.44140625" style="7" customWidth="1"/>
    <col min="13601" max="13604" width="5.5546875" style="7" customWidth="1"/>
    <col min="13605" max="13605" width="1.44140625" style="7" customWidth="1"/>
    <col min="13606" max="13606" width="7.44140625" style="7" customWidth="1"/>
    <col min="13607" max="13610" width="5.5546875" style="7" customWidth="1"/>
    <col min="13611" max="13611" width="1.44140625" style="7" customWidth="1"/>
    <col min="13612" max="13824" width="11.5546875" style="7"/>
    <col min="13825" max="13825" width="28.109375" style="7" customWidth="1"/>
    <col min="13826" max="13826" width="7.109375" style="7" customWidth="1"/>
    <col min="13827" max="13830" width="5.5546875" style="7" customWidth="1"/>
    <col min="13831" max="13831" width="1.44140625" style="7" customWidth="1"/>
    <col min="13832" max="13832" width="7.44140625" style="7" customWidth="1"/>
    <col min="13833" max="13836" width="5.5546875" style="7" customWidth="1"/>
    <col min="13837" max="13837" width="1.44140625" style="7" customWidth="1"/>
    <col min="13838" max="13838" width="6.5546875" style="7" customWidth="1"/>
    <col min="13839" max="13842" width="5.5546875" style="7" customWidth="1"/>
    <col min="13843" max="13843" width="1.44140625" style="7" customWidth="1"/>
    <col min="13844" max="13844" width="7.44140625" style="7" customWidth="1"/>
    <col min="13845" max="13848" width="5.5546875" style="7" customWidth="1"/>
    <col min="13849" max="13849" width="1" style="7" customWidth="1"/>
    <col min="13850" max="13850" width="7.44140625" style="7" customWidth="1"/>
    <col min="13851" max="13853" width="5.5546875" style="7" customWidth="1"/>
    <col min="13854" max="13854" width="6.44140625" style="7" bestFit="1" customWidth="1"/>
    <col min="13855" max="13855" width="1.44140625" style="7" customWidth="1"/>
    <col min="13856" max="13856" width="7.44140625" style="7" customWidth="1"/>
    <col min="13857" max="13860" width="5.5546875" style="7" customWidth="1"/>
    <col min="13861" max="13861" width="1.44140625" style="7" customWidth="1"/>
    <col min="13862" max="13862" width="7.44140625" style="7" customWidth="1"/>
    <col min="13863" max="13866" width="5.5546875" style="7" customWidth="1"/>
    <col min="13867" max="13867" width="1.44140625" style="7" customWidth="1"/>
    <col min="13868" max="14080" width="11.5546875" style="7"/>
    <col min="14081" max="14081" width="28.109375" style="7" customWidth="1"/>
    <col min="14082" max="14082" width="7.109375" style="7" customWidth="1"/>
    <col min="14083" max="14086" width="5.5546875" style="7" customWidth="1"/>
    <col min="14087" max="14087" width="1.44140625" style="7" customWidth="1"/>
    <col min="14088" max="14088" width="7.44140625" style="7" customWidth="1"/>
    <col min="14089" max="14092" width="5.5546875" style="7" customWidth="1"/>
    <col min="14093" max="14093" width="1.44140625" style="7" customWidth="1"/>
    <col min="14094" max="14094" width="6.5546875" style="7" customWidth="1"/>
    <col min="14095" max="14098" width="5.5546875" style="7" customWidth="1"/>
    <col min="14099" max="14099" width="1.44140625" style="7" customWidth="1"/>
    <col min="14100" max="14100" width="7.44140625" style="7" customWidth="1"/>
    <col min="14101" max="14104" width="5.5546875" style="7" customWidth="1"/>
    <col min="14105" max="14105" width="1" style="7" customWidth="1"/>
    <col min="14106" max="14106" width="7.44140625" style="7" customWidth="1"/>
    <col min="14107" max="14109" width="5.5546875" style="7" customWidth="1"/>
    <col min="14110" max="14110" width="6.44140625" style="7" bestFit="1" customWidth="1"/>
    <col min="14111" max="14111" width="1.44140625" style="7" customWidth="1"/>
    <col min="14112" max="14112" width="7.44140625" style="7" customWidth="1"/>
    <col min="14113" max="14116" width="5.5546875" style="7" customWidth="1"/>
    <col min="14117" max="14117" width="1.44140625" style="7" customWidth="1"/>
    <col min="14118" max="14118" width="7.44140625" style="7" customWidth="1"/>
    <col min="14119" max="14122" width="5.5546875" style="7" customWidth="1"/>
    <col min="14123" max="14123" width="1.44140625" style="7" customWidth="1"/>
    <col min="14124" max="14336" width="11.5546875" style="7"/>
    <col min="14337" max="14337" width="28.109375" style="7" customWidth="1"/>
    <col min="14338" max="14338" width="7.109375" style="7" customWidth="1"/>
    <col min="14339" max="14342" width="5.5546875" style="7" customWidth="1"/>
    <col min="14343" max="14343" width="1.44140625" style="7" customWidth="1"/>
    <col min="14344" max="14344" width="7.44140625" style="7" customWidth="1"/>
    <col min="14345" max="14348" width="5.5546875" style="7" customWidth="1"/>
    <col min="14349" max="14349" width="1.44140625" style="7" customWidth="1"/>
    <col min="14350" max="14350" width="6.5546875" style="7" customWidth="1"/>
    <col min="14351" max="14354" width="5.5546875" style="7" customWidth="1"/>
    <col min="14355" max="14355" width="1.44140625" style="7" customWidth="1"/>
    <col min="14356" max="14356" width="7.44140625" style="7" customWidth="1"/>
    <col min="14357" max="14360" width="5.5546875" style="7" customWidth="1"/>
    <col min="14361" max="14361" width="1" style="7" customWidth="1"/>
    <col min="14362" max="14362" width="7.44140625" style="7" customWidth="1"/>
    <col min="14363" max="14365" width="5.5546875" style="7" customWidth="1"/>
    <col min="14366" max="14366" width="6.44140625" style="7" bestFit="1" customWidth="1"/>
    <col min="14367" max="14367" width="1.44140625" style="7" customWidth="1"/>
    <col min="14368" max="14368" width="7.44140625" style="7" customWidth="1"/>
    <col min="14369" max="14372" width="5.5546875" style="7" customWidth="1"/>
    <col min="14373" max="14373" width="1.44140625" style="7" customWidth="1"/>
    <col min="14374" max="14374" width="7.44140625" style="7" customWidth="1"/>
    <col min="14375" max="14378" width="5.5546875" style="7" customWidth="1"/>
    <col min="14379" max="14379" width="1.44140625" style="7" customWidth="1"/>
    <col min="14380" max="14592" width="11.5546875" style="7"/>
    <col min="14593" max="14593" width="28.109375" style="7" customWidth="1"/>
    <col min="14594" max="14594" width="7.109375" style="7" customWidth="1"/>
    <col min="14595" max="14598" width="5.5546875" style="7" customWidth="1"/>
    <col min="14599" max="14599" width="1.44140625" style="7" customWidth="1"/>
    <col min="14600" max="14600" width="7.44140625" style="7" customWidth="1"/>
    <col min="14601" max="14604" width="5.5546875" style="7" customWidth="1"/>
    <col min="14605" max="14605" width="1.44140625" style="7" customWidth="1"/>
    <col min="14606" max="14606" width="6.5546875" style="7" customWidth="1"/>
    <col min="14607" max="14610" width="5.5546875" style="7" customWidth="1"/>
    <col min="14611" max="14611" width="1.44140625" style="7" customWidth="1"/>
    <col min="14612" max="14612" width="7.44140625" style="7" customWidth="1"/>
    <col min="14613" max="14616" width="5.5546875" style="7" customWidth="1"/>
    <col min="14617" max="14617" width="1" style="7" customWidth="1"/>
    <col min="14618" max="14618" width="7.44140625" style="7" customWidth="1"/>
    <col min="14619" max="14621" width="5.5546875" style="7" customWidth="1"/>
    <col min="14622" max="14622" width="6.44140625" style="7" bestFit="1" customWidth="1"/>
    <col min="14623" max="14623" width="1.44140625" style="7" customWidth="1"/>
    <col min="14624" max="14624" width="7.44140625" style="7" customWidth="1"/>
    <col min="14625" max="14628" width="5.5546875" style="7" customWidth="1"/>
    <col min="14629" max="14629" width="1.44140625" style="7" customWidth="1"/>
    <col min="14630" max="14630" width="7.44140625" style="7" customWidth="1"/>
    <col min="14631" max="14634" width="5.5546875" style="7" customWidth="1"/>
    <col min="14635" max="14635" width="1.44140625" style="7" customWidth="1"/>
    <col min="14636" max="14848" width="11.5546875" style="7"/>
    <col min="14849" max="14849" width="28.109375" style="7" customWidth="1"/>
    <col min="14850" max="14850" width="7.109375" style="7" customWidth="1"/>
    <col min="14851" max="14854" width="5.5546875" style="7" customWidth="1"/>
    <col min="14855" max="14855" width="1.44140625" style="7" customWidth="1"/>
    <col min="14856" max="14856" width="7.44140625" style="7" customWidth="1"/>
    <col min="14857" max="14860" width="5.5546875" style="7" customWidth="1"/>
    <col min="14861" max="14861" width="1.44140625" style="7" customWidth="1"/>
    <col min="14862" max="14862" width="6.5546875" style="7" customWidth="1"/>
    <col min="14863" max="14866" width="5.5546875" style="7" customWidth="1"/>
    <col min="14867" max="14867" width="1.44140625" style="7" customWidth="1"/>
    <col min="14868" max="14868" width="7.44140625" style="7" customWidth="1"/>
    <col min="14869" max="14872" width="5.5546875" style="7" customWidth="1"/>
    <col min="14873" max="14873" width="1" style="7" customWidth="1"/>
    <col min="14874" max="14874" width="7.44140625" style="7" customWidth="1"/>
    <col min="14875" max="14877" width="5.5546875" style="7" customWidth="1"/>
    <col min="14878" max="14878" width="6.44140625" style="7" bestFit="1" customWidth="1"/>
    <col min="14879" max="14879" width="1.44140625" style="7" customWidth="1"/>
    <col min="14880" max="14880" width="7.44140625" style="7" customWidth="1"/>
    <col min="14881" max="14884" width="5.5546875" style="7" customWidth="1"/>
    <col min="14885" max="14885" width="1.44140625" style="7" customWidth="1"/>
    <col min="14886" max="14886" width="7.44140625" style="7" customWidth="1"/>
    <col min="14887" max="14890" width="5.5546875" style="7" customWidth="1"/>
    <col min="14891" max="14891" width="1.44140625" style="7" customWidth="1"/>
    <col min="14892" max="15104" width="11.5546875" style="7"/>
    <col min="15105" max="15105" width="28.109375" style="7" customWidth="1"/>
    <col min="15106" max="15106" width="7.109375" style="7" customWidth="1"/>
    <col min="15107" max="15110" width="5.5546875" style="7" customWidth="1"/>
    <col min="15111" max="15111" width="1.44140625" style="7" customWidth="1"/>
    <col min="15112" max="15112" width="7.44140625" style="7" customWidth="1"/>
    <col min="15113" max="15116" width="5.5546875" style="7" customWidth="1"/>
    <col min="15117" max="15117" width="1.44140625" style="7" customWidth="1"/>
    <col min="15118" max="15118" width="6.5546875" style="7" customWidth="1"/>
    <col min="15119" max="15122" width="5.5546875" style="7" customWidth="1"/>
    <col min="15123" max="15123" width="1.44140625" style="7" customWidth="1"/>
    <col min="15124" max="15124" width="7.44140625" style="7" customWidth="1"/>
    <col min="15125" max="15128" width="5.5546875" style="7" customWidth="1"/>
    <col min="15129" max="15129" width="1" style="7" customWidth="1"/>
    <col min="15130" max="15130" width="7.44140625" style="7" customWidth="1"/>
    <col min="15131" max="15133" width="5.5546875" style="7" customWidth="1"/>
    <col min="15134" max="15134" width="6.44140625" style="7" bestFit="1" customWidth="1"/>
    <col min="15135" max="15135" width="1.44140625" style="7" customWidth="1"/>
    <col min="15136" max="15136" width="7.44140625" style="7" customWidth="1"/>
    <col min="15137" max="15140" width="5.5546875" style="7" customWidth="1"/>
    <col min="15141" max="15141" width="1.44140625" style="7" customWidth="1"/>
    <col min="15142" max="15142" width="7.44140625" style="7" customWidth="1"/>
    <col min="15143" max="15146" width="5.5546875" style="7" customWidth="1"/>
    <col min="15147" max="15147" width="1.44140625" style="7" customWidth="1"/>
    <col min="15148" max="15360" width="11.5546875" style="7"/>
    <col min="15361" max="15361" width="28.109375" style="7" customWidth="1"/>
    <col min="15362" max="15362" width="7.109375" style="7" customWidth="1"/>
    <col min="15363" max="15366" width="5.5546875" style="7" customWidth="1"/>
    <col min="15367" max="15367" width="1.44140625" style="7" customWidth="1"/>
    <col min="15368" max="15368" width="7.44140625" style="7" customWidth="1"/>
    <col min="15369" max="15372" width="5.5546875" style="7" customWidth="1"/>
    <col min="15373" max="15373" width="1.44140625" style="7" customWidth="1"/>
    <col min="15374" max="15374" width="6.5546875" style="7" customWidth="1"/>
    <col min="15375" max="15378" width="5.5546875" style="7" customWidth="1"/>
    <col min="15379" max="15379" width="1.44140625" style="7" customWidth="1"/>
    <col min="15380" max="15380" width="7.44140625" style="7" customWidth="1"/>
    <col min="15381" max="15384" width="5.5546875" style="7" customWidth="1"/>
    <col min="15385" max="15385" width="1" style="7" customWidth="1"/>
    <col min="15386" max="15386" width="7.44140625" style="7" customWidth="1"/>
    <col min="15387" max="15389" width="5.5546875" style="7" customWidth="1"/>
    <col min="15390" max="15390" width="6.44140625" style="7" bestFit="1" customWidth="1"/>
    <col min="15391" max="15391" width="1.44140625" style="7" customWidth="1"/>
    <col min="15392" max="15392" width="7.44140625" style="7" customWidth="1"/>
    <col min="15393" max="15396" width="5.5546875" style="7" customWidth="1"/>
    <col min="15397" max="15397" width="1.44140625" style="7" customWidth="1"/>
    <col min="15398" max="15398" width="7.44140625" style="7" customWidth="1"/>
    <col min="15399" max="15402" width="5.5546875" style="7" customWidth="1"/>
    <col min="15403" max="15403" width="1.44140625" style="7" customWidth="1"/>
    <col min="15404" max="15616" width="11.5546875" style="7"/>
    <col min="15617" max="15617" width="28.109375" style="7" customWidth="1"/>
    <col min="15618" max="15618" width="7.109375" style="7" customWidth="1"/>
    <col min="15619" max="15622" width="5.5546875" style="7" customWidth="1"/>
    <col min="15623" max="15623" width="1.44140625" style="7" customWidth="1"/>
    <col min="15624" max="15624" width="7.44140625" style="7" customWidth="1"/>
    <col min="15625" max="15628" width="5.5546875" style="7" customWidth="1"/>
    <col min="15629" max="15629" width="1.44140625" style="7" customWidth="1"/>
    <col min="15630" max="15630" width="6.5546875" style="7" customWidth="1"/>
    <col min="15631" max="15634" width="5.5546875" style="7" customWidth="1"/>
    <col min="15635" max="15635" width="1.44140625" style="7" customWidth="1"/>
    <col min="15636" max="15636" width="7.44140625" style="7" customWidth="1"/>
    <col min="15637" max="15640" width="5.5546875" style="7" customWidth="1"/>
    <col min="15641" max="15641" width="1" style="7" customWidth="1"/>
    <col min="15642" max="15642" width="7.44140625" style="7" customWidth="1"/>
    <col min="15643" max="15645" width="5.5546875" style="7" customWidth="1"/>
    <col min="15646" max="15646" width="6.44140625" style="7" bestFit="1" customWidth="1"/>
    <col min="15647" max="15647" width="1.44140625" style="7" customWidth="1"/>
    <col min="15648" max="15648" width="7.44140625" style="7" customWidth="1"/>
    <col min="15649" max="15652" width="5.5546875" style="7" customWidth="1"/>
    <col min="15653" max="15653" width="1.44140625" style="7" customWidth="1"/>
    <col min="15654" max="15654" width="7.44140625" style="7" customWidth="1"/>
    <col min="15655" max="15658" width="5.5546875" style="7" customWidth="1"/>
    <col min="15659" max="15659" width="1.44140625" style="7" customWidth="1"/>
    <col min="15660" max="15872" width="11.5546875" style="7"/>
    <col min="15873" max="15873" width="28.109375" style="7" customWidth="1"/>
    <col min="15874" max="15874" width="7.109375" style="7" customWidth="1"/>
    <col min="15875" max="15878" width="5.5546875" style="7" customWidth="1"/>
    <col min="15879" max="15879" width="1.44140625" style="7" customWidth="1"/>
    <col min="15880" max="15880" width="7.44140625" style="7" customWidth="1"/>
    <col min="15881" max="15884" width="5.5546875" style="7" customWidth="1"/>
    <col min="15885" max="15885" width="1.44140625" style="7" customWidth="1"/>
    <col min="15886" max="15886" width="6.5546875" style="7" customWidth="1"/>
    <col min="15887" max="15890" width="5.5546875" style="7" customWidth="1"/>
    <col min="15891" max="15891" width="1.44140625" style="7" customWidth="1"/>
    <col min="15892" max="15892" width="7.44140625" style="7" customWidth="1"/>
    <col min="15893" max="15896" width="5.5546875" style="7" customWidth="1"/>
    <col min="15897" max="15897" width="1" style="7" customWidth="1"/>
    <col min="15898" max="15898" width="7.44140625" style="7" customWidth="1"/>
    <col min="15899" max="15901" width="5.5546875" style="7" customWidth="1"/>
    <col min="15902" max="15902" width="6.44140625" style="7" bestFit="1" customWidth="1"/>
    <col min="15903" max="15903" width="1.44140625" style="7" customWidth="1"/>
    <col min="15904" max="15904" width="7.44140625" style="7" customWidth="1"/>
    <col min="15905" max="15908" width="5.5546875" style="7" customWidth="1"/>
    <col min="15909" max="15909" width="1.44140625" style="7" customWidth="1"/>
    <col min="15910" max="15910" width="7.44140625" style="7" customWidth="1"/>
    <col min="15911" max="15914" width="5.5546875" style="7" customWidth="1"/>
    <col min="15915" max="15915" width="1.44140625" style="7" customWidth="1"/>
    <col min="15916" max="16128" width="11.5546875" style="7"/>
    <col min="16129" max="16129" width="28.109375" style="7" customWidth="1"/>
    <col min="16130" max="16130" width="7.109375" style="7" customWidth="1"/>
    <col min="16131" max="16134" width="5.5546875" style="7" customWidth="1"/>
    <col min="16135" max="16135" width="1.44140625" style="7" customWidth="1"/>
    <col min="16136" max="16136" width="7.44140625" style="7" customWidth="1"/>
    <col min="16137" max="16140" width="5.5546875" style="7" customWidth="1"/>
    <col min="16141" max="16141" width="1.44140625" style="7" customWidth="1"/>
    <col min="16142" max="16142" width="6.5546875" style="7" customWidth="1"/>
    <col min="16143" max="16146" width="5.5546875" style="7" customWidth="1"/>
    <col min="16147" max="16147" width="1.44140625" style="7" customWidth="1"/>
    <col min="16148" max="16148" width="7.44140625" style="7" customWidth="1"/>
    <col min="16149" max="16152" width="5.5546875" style="7" customWidth="1"/>
    <col min="16153" max="16153" width="1" style="7" customWidth="1"/>
    <col min="16154" max="16154" width="7.44140625" style="7" customWidth="1"/>
    <col min="16155" max="16157" width="5.5546875" style="7" customWidth="1"/>
    <col min="16158" max="16158" width="6.44140625" style="7" bestFit="1" customWidth="1"/>
    <col min="16159" max="16159" width="1.44140625" style="7" customWidth="1"/>
    <col min="16160" max="16160" width="7.44140625" style="7" customWidth="1"/>
    <col min="16161" max="16164" width="5.5546875" style="7" customWidth="1"/>
    <col min="16165" max="16165" width="1.44140625" style="7" customWidth="1"/>
    <col min="16166" max="16166" width="7.44140625" style="7" customWidth="1"/>
    <col min="16167" max="16170" width="5.5546875" style="7" customWidth="1"/>
    <col min="16171" max="16171" width="1.44140625" style="7" customWidth="1"/>
    <col min="16172" max="16384" width="11.5546875" style="7"/>
  </cols>
  <sheetData>
    <row r="1" spans="1:43" s="376" customFormat="1" ht="18" customHeight="1">
      <c r="A1" s="1376" t="s">
        <v>1210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row>
    <row r="2" spans="1:43" s="1084" customFormat="1" ht="32.25" customHeight="1">
      <c r="A2" s="3" t="s">
        <v>1036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6" customFormat="1" ht="20.25" customHeight="1">
      <c r="A3" s="396">
        <v>45230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row>
    <row r="4" spans="1:43" s="376" customFormat="1" ht="16.5" customHeight="1">
      <c r="A4" s="794" t="s">
        <v>173</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row>
    <row r="5" spans="1:43" ht="13.8" thickBot="1">
      <c r="A5" s="380"/>
      <c r="B5" s="380"/>
      <c r="C5" s="380"/>
      <c r="D5" s="380"/>
      <c r="E5" s="380"/>
      <c r="F5" s="380"/>
      <c r="G5" s="380"/>
      <c r="H5" s="1085"/>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row>
    <row r="6" spans="1:43" s="13" customFormat="1" ht="29.25" customHeight="1">
      <c r="A6" s="46" t="s">
        <v>1</v>
      </c>
      <c r="B6" s="652" t="s">
        <v>1037</v>
      </c>
      <c r="C6" s="652"/>
      <c r="D6" s="652"/>
      <c r="E6" s="652"/>
      <c r="F6" s="652"/>
      <c r="G6" s="9"/>
      <c r="H6" s="652" t="s">
        <v>1038</v>
      </c>
      <c r="I6" s="652"/>
      <c r="J6" s="652"/>
      <c r="K6" s="652"/>
      <c r="L6" s="652"/>
      <c r="M6" s="9"/>
      <c r="N6" s="652" t="s">
        <v>1039</v>
      </c>
      <c r="O6" s="652"/>
      <c r="P6" s="652"/>
      <c r="Q6" s="652"/>
      <c r="R6" s="652"/>
      <c r="S6" s="9"/>
      <c r="T6" s="652" t="s">
        <v>1040</v>
      </c>
      <c r="U6" s="652"/>
      <c r="V6" s="652"/>
      <c r="W6" s="652"/>
      <c r="X6" s="652"/>
      <c r="Y6" s="9"/>
      <c r="Z6" s="652" t="s">
        <v>102</v>
      </c>
      <c r="AA6" s="652"/>
      <c r="AB6" s="652"/>
      <c r="AC6" s="652"/>
      <c r="AD6" s="652"/>
      <c r="AE6" s="9"/>
      <c r="AF6" s="652" t="s">
        <v>103</v>
      </c>
      <c r="AG6" s="652"/>
      <c r="AH6" s="652"/>
      <c r="AI6" s="652"/>
      <c r="AJ6" s="652"/>
      <c r="AK6" s="9"/>
      <c r="AL6" s="652" t="s">
        <v>1041</v>
      </c>
      <c r="AM6" s="652"/>
      <c r="AN6" s="652"/>
      <c r="AO6" s="652"/>
      <c r="AP6" s="652"/>
      <c r="AQ6" s="9"/>
    </row>
    <row r="7" spans="1:43" s="13" customFormat="1" ht="16.5" customHeight="1">
      <c r="A7" s="599"/>
      <c r="B7" s="1086">
        <v>0</v>
      </c>
      <c r="C7" s="1086">
        <v>1</v>
      </c>
      <c r="D7" s="1086">
        <v>2</v>
      </c>
      <c r="E7" s="1086">
        <v>3</v>
      </c>
      <c r="F7" s="1086">
        <v>4</v>
      </c>
      <c r="G7" s="1086"/>
      <c r="H7" s="1086">
        <v>0</v>
      </c>
      <c r="I7" s="1086">
        <v>1</v>
      </c>
      <c r="J7" s="1086">
        <v>2</v>
      </c>
      <c r="K7" s="1086">
        <v>3</v>
      </c>
      <c r="L7" s="1086">
        <v>4</v>
      </c>
      <c r="M7" s="1086"/>
      <c r="N7" s="1086">
        <v>0</v>
      </c>
      <c r="O7" s="1086">
        <v>1</v>
      </c>
      <c r="P7" s="1086">
        <v>2</v>
      </c>
      <c r="Q7" s="1086">
        <v>3</v>
      </c>
      <c r="R7" s="1086">
        <v>4</v>
      </c>
      <c r="S7" s="1086"/>
      <c r="T7" s="1086">
        <v>0</v>
      </c>
      <c r="U7" s="1086">
        <v>1</v>
      </c>
      <c r="V7" s="1086">
        <v>2</v>
      </c>
      <c r="W7" s="1086">
        <v>3</v>
      </c>
      <c r="X7" s="1086">
        <v>4</v>
      </c>
      <c r="Y7" s="1086"/>
      <c r="Z7" s="1086">
        <v>0</v>
      </c>
      <c r="AA7" s="1086">
        <v>1</v>
      </c>
      <c r="AB7" s="1086">
        <v>2</v>
      </c>
      <c r="AC7" s="1086">
        <v>3</v>
      </c>
      <c r="AD7" s="1086">
        <v>4</v>
      </c>
      <c r="AE7" s="1086"/>
      <c r="AF7" s="1086">
        <v>0</v>
      </c>
      <c r="AG7" s="1086">
        <v>1</v>
      </c>
      <c r="AH7" s="1086">
        <v>2</v>
      </c>
      <c r="AI7" s="1086">
        <v>3</v>
      </c>
      <c r="AJ7" s="1086">
        <v>4</v>
      </c>
      <c r="AK7" s="1086"/>
      <c r="AL7" s="1086">
        <v>0</v>
      </c>
      <c r="AM7" s="1086">
        <v>1</v>
      </c>
      <c r="AN7" s="1086">
        <v>2</v>
      </c>
      <c r="AO7" s="1086">
        <v>3</v>
      </c>
      <c r="AP7" s="1086">
        <v>4</v>
      </c>
      <c r="AQ7" s="1086"/>
    </row>
    <row r="8" spans="1:43" s="24" customFormat="1" ht="20.100000000000001" customHeight="1">
      <c r="A8" s="288" t="s">
        <v>29</v>
      </c>
      <c r="B8" s="1087">
        <v>98.174277167763194</v>
      </c>
      <c r="C8" s="1087">
        <v>1.6335294434019383</v>
      </c>
      <c r="D8" s="1087">
        <v>0.19214570371963696</v>
      </c>
      <c r="E8" s="1087">
        <v>3.4288466495770441E-7</v>
      </c>
      <c r="F8" s="1087">
        <v>4.7332571848598049E-5</v>
      </c>
      <c r="G8" s="1087"/>
      <c r="H8" s="1087">
        <v>91.67983581951006</v>
      </c>
      <c r="I8" s="1087">
        <v>4.7543046023663997</v>
      </c>
      <c r="J8" s="1087">
        <v>1.0472419983513024</v>
      </c>
      <c r="K8" s="1087">
        <v>1.3560819419191461</v>
      </c>
      <c r="L8" s="1087">
        <v>1.1625356244730261</v>
      </c>
      <c r="M8" s="1087"/>
      <c r="N8" s="1087">
        <v>73.266291242097623</v>
      </c>
      <c r="O8" s="1087">
        <v>8.1060770733614582</v>
      </c>
      <c r="P8" s="1087">
        <v>4.0701849252109046</v>
      </c>
      <c r="Q8" s="1087">
        <v>4.500368686816576</v>
      </c>
      <c r="R8" s="1087">
        <v>10.057078066387751</v>
      </c>
      <c r="S8" s="1087"/>
      <c r="T8" s="1087">
        <v>82.136669530171346</v>
      </c>
      <c r="U8" s="1087">
        <v>4.0269209872133853</v>
      </c>
      <c r="V8" s="1087">
        <v>2.8376735552848809</v>
      </c>
      <c r="W8" s="1087">
        <v>3.7328249590413658</v>
      </c>
      <c r="X8" s="1087">
        <v>7.2659109449769987</v>
      </c>
      <c r="Y8" s="1087"/>
      <c r="Z8" s="1087">
        <v>93.817208088082765</v>
      </c>
      <c r="AA8" s="1087">
        <v>3.0574581412053794</v>
      </c>
      <c r="AB8" s="1087">
        <v>0.92421329409885666</v>
      </c>
      <c r="AC8" s="1087">
        <v>0.87287532354267894</v>
      </c>
      <c r="AD8" s="1087">
        <v>1.3282442758805371</v>
      </c>
      <c r="AE8" s="1087"/>
      <c r="AF8" s="1087">
        <v>89.629889149128587</v>
      </c>
      <c r="AG8" s="1087">
        <v>2.3598065005982312</v>
      </c>
      <c r="AH8" s="1087">
        <v>1.9343812028674516</v>
      </c>
      <c r="AI8" s="1087">
        <v>3.722729368893233</v>
      </c>
      <c r="AJ8" s="1087">
        <v>2.3531937540031662</v>
      </c>
      <c r="AK8" s="1087"/>
      <c r="AL8" s="1087">
        <v>92.61535129884318</v>
      </c>
      <c r="AM8" s="1087">
        <v>1.2890902350825031</v>
      </c>
      <c r="AN8" s="1087">
        <v>2.0463840291920845</v>
      </c>
      <c r="AO8" s="1087">
        <v>1.6382323555166796</v>
      </c>
      <c r="AP8" s="1087">
        <v>2.4109420682328153</v>
      </c>
      <c r="AQ8" s="1087"/>
    </row>
    <row r="9" spans="1:43" s="24" customFormat="1" ht="17.25" customHeight="1">
      <c r="A9" s="288" t="s">
        <v>30</v>
      </c>
      <c r="B9" s="1087">
        <v>99.619415546015404</v>
      </c>
      <c r="C9" s="1087">
        <v>0.38050333932463426</v>
      </c>
      <c r="D9" s="1087" t="s">
        <v>132</v>
      </c>
      <c r="E9" s="1087" t="s">
        <v>132</v>
      </c>
      <c r="F9" s="1087">
        <v>7.9271144960340641E-5</v>
      </c>
      <c r="G9" s="1087"/>
      <c r="H9" s="1087">
        <v>87.270717332342855</v>
      </c>
      <c r="I9" s="1087">
        <v>3.2219692875672985</v>
      </c>
      <c r="J9" s="1087">
        <v>0.44746571976500715</v>
      </c>
      <c r="K9" s="1087">
        <v>8.2118780735203813</v>
      </c>
      <c r="L9" s="1087">
        <v>0.84796824119263081</v>
      </c>
      <c r="M9" s="1087"/>
      <c r="N9" s="1087">
        <v>64.250023772073078</v>
      </c>
      <c r="O9" s="1087">
        <v>8.0465910144484081</v>
      </c>
      <c r="P9" s="1087">
        <v>2.1380857844439771</v>
      </c>
      <c r="Q9" s="1087">
        <v>3.1291013072602252</v>
      </c>
      <c r="R9" s="1087">
        <v>22.436195779313518</v>
      </c>
      <c r="S9" s="1087"/>
      <c r="T9" s="1087">
        <v>75.920786145219964</v>
      </c>
      <c r="U9" s="1087">
        <v>8.3454372054512103</v>
      </c>
      <c r="V9" s="1087">
        <v>3.9437388240914113</v>
      </c>
      <c r="W9" s="1087">
        <v>1.1946904007885097</v>
      </c>
      <c r="X9" s="1087">
        <v>10.595279472886137</v>
      </c>
      <c r="Y9" s="1087"/>
      <c r="Z9" s="1087">
        <v>69.606936206490005</v>
      </c>
      <c r="AA9" s="1087">
        <v>18.499573742540495</v>
      </c>
      <c r="AB9" s="1087">
        <v>7.7996045781865003E-2</v>
      </c>
      <c r="AC9" s="1087" t="s">
        <v>132</v>
      </c>
      <c r="AD9" s="1087">
        <v>11.813680143657832</v>
      </c>
      <c r="AE9" s="1087"/>
      <c r="AF9" s="1087">
        <v>89.643289964013775</v>
      </c>
      <c r="AG9" s="1087">
        <v>1.7121658335510139</v>
      </c>
      <c r="AH9" s="1087">
        <v>1.5143500229480584</v>
      </c>
      <c r="AI9" s="1087">
        <v>4.0890173104761036</v>
      </c>
      <c r="AJ9" s="1087">
        <v>3.0411766115047612</v>
      </c>
      <c r="AK9" s="1087"/>
      <c r="AL9" s="1087">
        <v>87.408538809899781</v>
      </c>
      <c r="AM9" s="1087">
        <v>3.3381137700030075</v>
      </c>
      <c r="AN9" s="1087">
        <v>3.2011114255466482</v>
      </c>
      <c r="AO9" s="1087">
        <v>3.6469876863476087</v>
      </c>
      <c r="AP9" s="1087">
        <v>2.4052473370234853</v>
      </c>
      <c r="AQ9" s="1087"/>
    </row>
    <row r="10" spans="1:43" s="24" customFormat="1" ht="20.399999999999999">
      <c r="A10" s="288" t="s">
        <v>31</v>
      </c>
      <c r="B10" s="1087">
        <v>97.035885606206861</v>
      </c>
      <c r="C10" s="1087">
        <v>1.6695479517582232</v>
      </c>
      <c r="D10" s="1087">
        <v>0.99052777234606493</v>
      </c>
      <c r="E10" s="1087">
        <v>0.27473484179176566</v>
      </c>
      <c r="F10" s="1087">
        <v>2.9303823156537557E-2</v>
      </c>
      <c r="G10" s="1087"/>
      <c r="H10" s="1087">
        <v>91.387244233401972</v>
      </c>
      <c r="I10" s="1087">
        <v>5.562611859896621</v>
      </c>
      <c r="J10" s="1087">
        <v>1.53334194070109</v>
      </c>
      <c r="K10" s="1087">
        <v>0.52313285014416733</v>
      </c>
      <c r="L10" s="1087">
        <v>0.99366910621960924</v>
      </c>
      <c r="M10" s="1087"/>
      <c r="N10" s="1087">
        <v>72.76884459771226</v>
      </c>
      <c r="O10" s="1087">
        <v>10.087381786371779</v>
      </c>
      <c r="P10" s="1087">
        <v>3.8935386717616449</v>
      </c>
      <c r="Q10" s="1087">
        <v>4.8796030997966078</v>
      </c>
      <c r="R10" s="1087">
        <v>8.3706318397656094</v>
      </c>
      <c r="S10" s="1087"/>
      <c r="T10" s="1087">
        <v>84.600044660789223</v>
      </c>
      <c r="U10" s="1087">
        <v>3.2622581694892574</v>
      </c>
      <c r="V10" s="1087">
        <v>1.940161030668978</v>
      </c>
      <c r="W10" s="1087">
        <v>3.0918940144820044</v>
      </c>
      <c r="X10" s="1087">
        <v>7.1056420807647545</v>
      </c>
      <c r="Y10" s="1087"/>
      <c r="Z10" s="1087">
        <v>92.794156353048862</v>
      </c>
      <c r="AA10" s="1087">
        <v>1.2966248462705299</v>
      </c>
      <c r="AB10" s="1087">
        <v>1.0108463885626191</v>
      </c>
      <c r="AC10" s="1087">
        <v>1.2215308163433736</v>
      </c>
      <c r="AD10" s="1087">
        <v>3.6768411883998859</v>
      </c>
      <c r="AE10" s="1087"/>
      <c r="AF10" s="1087">
        <v>88.358044527475883</v>
      </c>
      <c r="AG10" s="1087">
        <v>3.9195214547468638</v>
      </c>
      <c r="AH10" s="1087">
        <v>2.0392955361853362</v>
      </c>
      <c r="AI10" s="1087">
        <v>3.1739476996471416</v>
      </c>
      <c r="AJ10" s="1087">
        <v>2.5091907546855965</v>
      </c>
      <c r="AK10" s="1087"/>
      <c r="AL10" s="1087">
        <v>92.812353525144303</v>
      </c>
      <c r="AM10" s="1087">
        <v>1.5902268894910039</v>
      </c>
      <c r="AN10" s="1087">
        <v>0.98366792982385109</v>
      </c>
      <c r="AO10" s="1087">
        <v>1.5773843824690044</v>
      </c>
      <c r="AP10" s="1087">
        <v>3.036367268290844</v>
      </c>
      <c r="AQ10" s="1087"/>
    </row>
    <row r="11" spans="1:43" s="24" customFormat="1" ht="20.100000000000001" customHeight="1">
      <c r="A11" s="288" t="s">
        <v>32</v>
      </c>
      <c r="B11" s="1087">
        <v>98.364767787208024</v>
      </c>
      <c r="C11" s="1087">
        <v>1.6352322127919847</v>
      </c>
      <c r="D11" s="1087" t="s">
        <v>132</v>
      </c>
      <c r="E11" s="1087" t="s">
        <v>132</v>
      </c>
      <c r="F11" s="1087" t="s">
        <v>132</v>
      </c>
      <c r="G11" s="1087"/>
      <c r="H11" s="1087">
        <v>84.829108562805573</v>
      </c>
      <c r="I11" s="1087">
        <v>6.2348727708475344</v>
      </c>
      <c r="J11" s="1087">
        <v>3.3415558725718024</v>
      </c>
      <c r="K11" s="1087">
        <v>2.5612743274165215</v>
      </c>
      <c r="L11" s="1087">
        <v>3.0331884059918499</v>
      </c>
      <c r="M11" s="1087"/>
      <c r="N11" s="1087">
        <v>43.305223336883031</v>
      </c>
      <c r="O11" s="1087">
        <v>10.78307747241187</v>
      </c>
      <c r="P11" s="1087">
        <v>4.8439228304562283</v>
      </c>
      <c r="Q11" s="1087">
        <v>12.368267593923964</v>
      </c>
      <c r="R11" s="1087">
        <v>28.699508661761076</v>
      </c>
      <c r="S11" s="1087"/>
      <c r="T11" s="1087">
        <v>79.206250599360004</v>
      </c>
      <c r="U11" s="1087">
        <v>4.0635247563891141</v>
      </c>
      <c r="V11" s="1087">
        <v>3.8174780596578577</v>
      </c>
      <c r="W11" s="1087">
        <v>6.5156202241275292</v>
      </c>
      <c r="X11" s="1087">
        <v>6.3971256499023603</v>
      </c>
      <c r="Y11" s="1087"/>
      <c r="Z11" s="1087">
        <v>73.10387203802307</v>
      </c>
      <c r="AA11" s="1087">
        <v>5.0547987780219108</v>
      </c>
      <c r="AB11" s="1087">
        <v>4.4426440284073916</v>
      </c>
      <c r="AC11" s="1087">
        <v>8.8308456388356564</v>
      </c>
      <c r="AD11" s="1087">
        <v>8.5678262196954353</v>
      </c>
      <c r="AE11" s="1087"/>
      <c r="AF11" s="1087">
        <v>86.981922036190866</v>
      </c>
      <c r="AG11" s="1087">
        <v>3.8157324350721917</v>
      </c>
      <c r="AH11" s="1087">
        <v>2.4686447580620179</v>
      </c>
      <c r="AI11" s="1087">
        <v>3.7665150041995998</v>
      </c>
      <c r="AJ11" s="1087">
        <v>2.9671856971399322</v>
      </c>
      <c r="AK11" s="1087"/>
      <c r="AL11" s="1087">
        <v>88.940323301648789</v>
      </c>
      <c r="AM11" s="1087">
        <v>3.3505094324101745</v>
      </c>
      <c r="AN11" s="1087">
        <v>2.0791092947150034</v>
      </c>
      <c r="AO11" s="1087">
        <v>2.5958476189965425</v>
      </c>
      <c r="AP11" s="1087">
        <v>3.0342101500036538</v>
      </c>
      <c r="AQ11" s="1087"/>
    </row>
    <row r="12" spans="1:43" s="24" customFormat="1" ht="20.100000000000001" customHeight="1">
      <c r="A12" s="288" t="s">
        <v>33</v>
      </c>
      <c r="B12" s="1087">
        <v>97.0066452376455</v>
      </c>
      <c r="C12" s="1087">
        <v>2.9649352715897104</v>
      </c>
      <c r="D12" s="1087" t="s">
        <v>132</v>
      </c>
      <c r="E12" s="1087" t="s">
        <v>132</v>
      </c>
      <c r="F12" s="1087">
        <v>2.8419469203246967E-2</v>
      </c>
      <c r="G12" s="1087"/>
      <c r="H12" s="1087">
        <v>87.827844146647678</v>
      </c>
      <c r="I12" s="1087">
        <v>6.3625086747986721</v>
      </c>
      <c r="J12" s="1087">
        <v>1.7522809989382155</v>
      </c>
      <c r="K12" s="1087">
        <v>1.2608669008266298</v>
      </c>
      <c r="L12" s="1087">
        <v>2.7964992258423775</v>
      </c>
      <c r="M12" s="1087"/>
      <c r="N12" s="1087">
        <v>73.932038945700384</v>
      </c>
      <c r="O12" s="1087">
        <v>7.0754651891967422</v>
      </c>
      <c r="P12" s="1087">
        <v>3.5808481823293707</v>
      </c>
      <c r="Q12" s="1087">
        <v>2.001216858940071</v>
      </c>
      <c r="R12" s="1087">
        <v>13.410430690364539</v>
      </c>
      <c r="S12" s="1087"/>
      <c r="T12" s="1087">
        <v>88.983880060168374</v>
      </c>
      <c r="U12" s="1087">
        <v>0.79527616120516131</v>
      </c>
      <c r="V12" s="1087">
        <v>0.68338241266119037</v>
      </c>
      <c r="W12" s="1087">
        <v>1.2408462208691551</v>
      </c>
      <c r="X12" s="1087">
        <v>8.2966103022591309</v>
      </c>
      <c r="Y12" s="1087"/>
      <c r="Z12" s="1087">
        <v>73.679683952612208</v>
      </c>
      <c r="AA12" s="1087">
        <v>0.30430646151295793</v>
      </c>
      <c r="AB12" s="1087">
        <v>0.39570301411466158</v>
      </c>
      <c r="AC12" s="1087">
        <v>0.86688915949975942</v>
      </c>
      <c r="AD12" s="1087">
        <v>24.753377176049717</v>
      </c>
      <c r="AE12" s="1087"/>
      <c r="AF12" s="1087">
        <v>90.534267797341442</v>
      </c>
      <c r="AG12" s="1087">
        <v>2.574341359729698</v>
      </c>
      <c r="AH12" s="1087">
        <v>1.749757678778231</v>
      </c>
      <c r="AI12" s="1087">
        <v>3.0665980999655318</v>
      </c>
      <c r="AJ12" s="1087">
        <v>2.0750349199467157</v>
      </c>
      <c r="AK12" s="1087"/>
      <c r="AL12" s="1087">
        <v>92.958604982842829</v>
      </c>
      <c r="AM12" s="1087">
        <v>1.4477087378926736</v>
      </c>
      <c r="AN12" s="1087">
        <v>1.3630550599503022</v>
      </c>
      <c r="AO12" s="1087">
        <v>2.1809650104829514</v>
      </c>
      <c r="AP12" s="1087">
        <v>2.0496661447731426</v>
      </c>
      <c r="AQ12" s="1087"/>
    </row>
    <row r="13" spans="1:43" s="24" customFormat="1" ht="10.199999999999999">
      <c r="A13" s="288" t="s">
        <v>34</v>
      </c>
      <c r="B13" s="1087">
        <v>90.976987621383159</v>
      </c>
      <c r="C13" s="1087">
        <v>7.4487295715570667</v>
      </c>
      <c r="D13" s="1087">
        <v>0.16523358858817241</v>
      </c>
      <c r="E13" s="1087">
        <v>0.26907025894440117</v>
      </c>
      <c r="F13" s="1087">
        <v>1.1399789501794209</v>
      </c>
      <c r="G13" s="1087"/>
      <c r="H13" s="1087">
        <v>86.214269112150944</v>
      </c>
      <c r="I13" s="1087">
        <v>11.213468779609617</v>
      </c>
      <c r="J13" s="1087">
        <v>0.81727929609532513</v>
      </c>
      <c r="K13" s="1087">
        <v>0.32833950468299888</v>
      </c>
      <c r="L13" s="1087">
        <v>1.4266432957012947</v>
      </c>
      <c r="M13" s="1087"/>
      <c r="N13" s="1087">
        <v>74.568465714754083</v>
      </c>
      <c r="O13" s="1087">
        <v>5.309775536794028</v>
      </c>
      <c r="P13" s="1087">
        <v>3.9601788851644519</v>
      </c>
      <c r="Q13" s="1087">
        <v>6.0803923988037738</v>
      </c>
      <c r="R13" s="1087">
        <v>10.081187451362151</v>
      </c>
      <c r="S13" s="1087"/>
      <c r="T13" s="1087">
        <v>73.90636775639075</v>
      </c>
      <c r="U13" s="1087">
        <v>3.0584353255496302</v>
      </c>
      <c r="V13" s="1087">
        <v>3.3911401143517663</v>
      </c>
      <c r="W13" s="1087">
        <v>5.7115597724019764</v>
      </c>
      <c r="X13" s="1087">
        <v>13.932496861471314</v>
      </c>
      <c r="Y13" s="1087"/>
      <c r="Z13" s="1087">
        <v>94.097455199793174</v>
      </c>
      <c r="AA13" s="1087">
        <v>0.4428597986880195</v>
      </c>
      <c r="AB13" s="1087">
        <v>0.64716518487638008</v>
      </c>
      <c r="AC13" s="1087">
        <v>1.1897290489881012</v>
      </c>
      <c r="AD13" s="1087">
        <v>3.6227877427899782</v>
      </c>
      <c r="AE13" s="1087"/>
      <c r="AF13" s="1087">
        <v>88.835038154884415</v>
      </c>
      <c r="AG13" s="1087">
        <v>2.1918995872852554</v>
      </c>
      <c r="AH13" s="1087">
        <v>2.1164230125665586</v>
      </c>
      <c r="AI13" s="1087">
        <v>3.669805343741523</v>
      </c>
      <c r="AJ13" s="1087">
        <v>3.186833864500521</v>
      </c>
      <c r="AK13" s="1087"/>
      <c r="AL13" s="1087">
        <v>91.027761449573319</v>
      </c>
      <c r="AM13" s="1087">
        <v>1.69931513755213</v>
      </c>
      <c r="AN13" s="1087">
        <v>1.6776946843810407</v>
      </c>
      <c r="AO13" s="1087">
        <v>1.7735422820948583</v>
      </c>
      <c r="AP13" s="1087">
        <v>3.8216864199426279</v>
      </c>
      <c r="AQ13" s="1087"/>
    </row>
    <row r="14" spans="1:43" s="24" customFormat="1" ht="20.100000000000001" customHeight="1">
      <c r="A14" s="288" t="s">
        <v>35</v>
      </c>
      <c r="B14" s="1087">
        <v>99.422025588473787</v>
      </c>
      <c r="C14" s="1087">
        <v>0.57797441152621576</v>
      </c>
      <c r="D14" s="1087" t="s">
        <v>132</v>
      </c>
      <c r="E14" s="1087" t="s">
        <v>132</v>
      </c>
      <c r="F14" s="1087" t="s">
        <v>132</v>
      </c>
      <c r="G14" s="1087"/>
      <c r="H14" s="1087">
        <v>94.179222394482693</v>
      </c>
      <c r="I14" s="1087">
        <v>4.8086513630407879</v>
      </c>
      <c r="J14" s="1087">
        <v>1.0121262424765189</v>
      </c>
      <c r="K14" s="1087" t="s">
        <v>132</v>
      </c>
      <c r="L14" s="1087" t="s">
        <v>132</v>
      </c>
      <c r="M14" s="1087"/>
      <c r="N14" s="1087">
        <v>97.741096680000609</v>
      </c>
      <c r="O14" s="1087">
        <v>1.8080588871153065</v>
      </c>
      <c r="P14" s="1087">
        <v>0.45084409920702373</v>
      </c>
      <c r="Q14" s="1087" t="s">
        <v>132</v>
      </c>
      <c r="R14" s="1087" t="s">
        <v>132</v>
      </c>
      <c r="S14" s="1087"/>
      <c r="T14" s="1087">
        <v>82.171026464739185</v>
      </c>
      <c r="U14" s="1087">
        <v>17.828820559889856</v>
      </c>
      <c r="V14" s="1087" t="s">
        <v>132</v>
      </c>
      <c r="W14" s="1087" t="s">
        <v>132</v>
      </c>
      <c r="X14" s="1087" t="s">
        <v>132</v>
      </c>
      <c r="Y14" s="1087"/>
      <c r="Z14" s="1087">
        <v>97.882207303718516</v>
      </c>
      <c r="AA14" s="1087">
        <v>2.1168404513640904</v>
      </c>
      <c r="AB14" s="1087" t="s">
        <v>132</v>
      </c>
      <c r="AC14" s="1087" t="s">
        <v>132</v>
      </c>
      <c r="AD14" s="1087" t="s">
        <v>132</v>
      </c>
      <c r="AE14" s="1087"/>
      <c r="AF14" s="1087" t="s">
        <v>132</v>
      </c>
      <c r="AG14" s="1087" t="s">
        <v>132</v>
      </c>
      <c r="AH14" s="1087" t="s">
        <v>132</v>
      </c>
      <c r="AI14" s="1087" t="s">
        <v>132</v>
      </c>
      <c r="AJ14" s="1087" t="s">
        <v>132</v>
      </c>
      <c r="AK14" s="1087"/>
      <c r="AL14" s="1087" t="s">
        <v>132</v>
      </c>
      <c r="AM14" s="1087" t="s">
        <v>132</v>
      </c>
      <c r="AN14" s="1087" t="s">
        <v>132</v>
      </c>
      <c r="AO14" s="1087" t="s">
        <v>132</v>
      </c>
      <c r="AP14" s="1087" t="s">
        <v>132</v>
      </c>
      <c r="AQ14" s="1087"/>
    </row>
    <row r="15" spans="1:43" s="24" customFormat="1" ht="10.199999999999999">
      <c r="A15" s="288" t="s">
        <v>36</v>
      </c>
      <c r="B15" s="1087">
        <v>96.446159009280535</v>
      </c>
      <c r="C15" s="1087">
        <v>3.3429408608829108</v>
      </c>
      <c r="D15" s="1087">
        <v>0.21090012983656722</v>
      </c>
      <c r="E15" s="1087" t="s">
        <v>132</v>
      </c>
      <c r="F15" s="1087" t="s">
        <v>132</v>
      </c>
      <c r="G15" s="1087"/>
      <c r="H15" s="1087">
        <v>93.371340506737994</v>
      </c>
      <c r="I15" s="1087">
        <v>2.7888458463632579</v>
      </c>
      <c r="J15" s="1087">
        <v>1.4556958333363723</v>
      </c>
      <c r="K15" s="1087">
        <v>0.41513046494518219</v>
      </c>
      <c r="L15" s="1087">
        <v>1.9689873348115894</v>
      </c>
      <c r="M15" s="1087"/>
      <c r="N15" s="1087">
        <v>82.881577536983812</v>
      </c>
      <c r="O15" s="1087">
        <v>8.4480434322983697</v>
      </c>
      <c r="P15" s="1087">
        <v>1.695929175116436</v>
      </c>
      <c r="Q15" s="1087">
        <v>2.816645873388453</v>
      </c>
      <c r="R15" s="1087">
        <v>4.1578039569715539</v>
      </c>
      <c r="S15" s="1087"/>
      <c r="T15" s="1087">
        <v>77.151062604172836</v>
      </c>
      <c r="U15" s="1087">
        <v>4.8117392014830802</v>
      </c>
      <c r="V15" s="1087">
        <v>3.7607722138246862</v>
      </c>
      <c r="W15" s="1087">
        <v>4.5660968136534832</v>
      </c>
      <c r="X15" s="1087">
        <v>9.7103289581898533</v>
      </c>
      <c r="Y15" s="1087"/>
      <c r="Z15" s="1087">
        <v>87.297958792509007</v>
      </c>
      <c r="AA15" s="1087">
        <v>1.9809275724763444</v>
      </c>
      <c r="AB15" s="1087">
        <v>1.781546817768586</v>
      </c>
      <c r="AC15" s="1087">
        <v>3.2608440464791539</v>
      </c>
      <c r="AD15" s="1087">
        <v>5.6787179549229787</v>
      </c>
      <c r="AE15" s="1087"/>
      <c r="AF15" s="1087">
        <v>86.237146911090107</v>
      </c>
      <c r="AG15" s="1087">
        <v>3.153501375732187</v>
      </c>
      <c r="AH15" s="1087">
        <v>2.9748744313690927</v>
      </c>
      <c r="AI15" s="1087">
        <v>4.0275130549830731</v>
      </c>
      <c r="AJ15" s="1087">
        <v>3.6069642028097184</v>
      </c>
      <c r="AK15" s="1087"/>
      <c r="AL15" s="1087">
        <v>93.490714913938746</v>
      </c>
      <c r="AM15" s="1087">
        <v>1.3474767412167652</v>
      </c>
      <c r="AN15" s="1087">
        <v>1.3306069410060837</v>
      </c>
      <c r="AO15" s="1087">
        <v>1.3891647426535092</v>
      </c>
      <c r="AP15" s="1087">
        <v>2.4420366305370456</v>
      </c>
      <c r="AQ15" s="1087"/>
    </row>
    <row r="16" spans="1:43" s="24" customFormat="1" ht="20.100000000000001" customHeight="1">
      <c r="A16" s="288" t="s">
        <v>37</v>
      </c>
      <c r="B16" s="1087">
        <v>100</v>
      </c>
      <c r="C16" s="1087" t="s">
        <v>132</v>
      </c>
      <c r="D16" s="1087" t="s">
        <v>132</v>
      </c>
      <c r="E16" s="1087" t="s">
        <v>132</v>
      </c>
      <c r="F16" s="1087" t="s">
        <v>132</v>
      </c>
      <c r="G16" s="1087"/>
      <c r="H16" s="1087" t="s">
        <v>132</v>
      </c>
      <c r="I16" s="1087" t="s">
        <v>132</v>
      </c>
      <c r="J16" s="1087" t="s">
        <v>132</v>
      </c>
      <c r="K16" s="1087" t="s">
        <v>132</v>
      </c>
      <c r="L16" s="1087" t="s">
        <v>132</v>
      </c>
      <c r="M16" s="1087"/>
      <c r="N16" s="1087">
        <v>75.581410448037957</v>
      </c>
      <c r="O16" s="1087">
        <v>13.619219908698337</v>
      </c>
      <c r="P16" s="1087">
        <v>2.4653494238934273</v>
      </c>
      <c r="Q16" s="1087">
        <v>4.7510432636833935</v>
      </c>
      <c r="R16" s="1087">
        <v>3.5829765542241439</v>
      </c>
      <c r="S16" s="1087"/>
      <c r="T16" s="1087">
        <v>89.951219968692754</v>
      </c>
      <c r="U16" s="1087">
        <v>1.7544052948353877</v>
      </c>
      <c r="V16" s="1087">
        <v>2.0110800831525588</v>
      </c>
      <c r="W16" s="1087">
        <v>3.0456115346015613</v>
      </c>
      <c r="X16" s="1087">
        <v>3.2376831077398776</v>
      </c>
      <c r="Y16" s="1087"/>
      <c r="Z16" s="1087">
        <v>92.552056121337813</v>
      </c>
      <c r="AA16" s="1087">
        <v>1.4738886102377105</v>
      </c>
      <c r="AB16" s="1087">
        <v>1.2869282666495416</v>
      </c>
      <c r="AC16" s="1087">
        <v>1.9729389382499192</v>
      </c>
      <c r="AD16" s="1087">
        <v>2.7141880274911578</v>
      </c>
      <c r="AE16" s="1087"/>
      <c r="AF16" s="1087">
        <v>88.864722169329795</v>
      </c>
      <c r="AG16" s="1087">
        <v>2.219847786104086</v>
      </c>
      <c r="AH16" s="1087">
        <v>2.7621483798102027</v>
      </c>
      <c r="AI16" s="1087">
        <v>4.0423485072090903</v>
      </c>
      <c r="AJ16" s="1087">
        <v>2.1109324901968622</v>
      </c>
      <c r="AK16" s="1087"/>
      <c r="AL16" s="1087">
        <v>88.308258679361145</v>
      </c>
      <c r="AM16" s="1087">
        <v>2.2630524095507507</v>
      </c>
      <c r="AN16" s="1087">
        <v>1.5352306076694304</v>
      </c>
      <c r="AO16" s="1087">
        <v>4.10510262560474</v>
      </c>
      <c r="AP16" s="1087">
        <v>3.7883554663960184</v>
      </c>
      <c r="AQ16" s="1087"/>
    </row>
    <row r="17" spans="1:43" s="24" customFormat="1" ht="20.100000000000001" customHeight="1">
      <c r="A17" s="288" t="s">
        <v>38</v>
      </c>
      <c r="B17" s="1087">
        <v>100</v>
      </c>
      <c r="C17" s="1087" t="s">
        <v>132</v>
      </c>
      <c r="D17" s="1087" t="s">
        <v>132</v>
      </c>
      <c r="E17" s="1087" t="s">
        <v>132</v>
      </c>
      <c r="F17" s="1087" t="s">
        <v>132</v>
      </c>
      <c r="G17" s="1087"/>
      <c r="H17" s="1087">
        <v>96.774033682993775</v>
      </c>
      <c r="I17" s="1087">
        <v>2.2250961168688947</v>
      </c>
      <c r="J17" s="1087">
        <v>0.76033241054641332</v>
      </c>
      <c r="K17" s="1087">
        <v>0.14465689089971534</v>
      </c>
      <c r="L17" s="1087">
        <v>9.5880717524064032E-2</v>
      </c>
      <c r="M17" s="1087"/>
      <c r="N17" s="1087">
        <v>28.740413309868764</v>
      </c>
      <c r="O17" s="1087">
        <v>2.9439209060218916</v>
      </c>
      <c r="P17" s="1087">
        <v>1.4936681039483983</v>
      </c>
      <c r="Q17" s="1087">
        <v>4.2641576189005086</v>
      </c>
      <c r="R17" s="1087">
        <v>62.557839172222018</v>
      </c>
      <c r="S17" s="1087"/>
      <c r="T17" s="1087">
        <v>4.2616203146961826</v>
      </c>
      <c r="U17" s="1087">
        <v>15.288945759630696</v>
      </c>
      <c r="V17" s="1087" t="s">
        <v>132</v>
      </c>
      <c r="W17" s="1087">
        <v>16.80243448662727</v>
      </c>
      <c r="X17" s="1087">
        <v>63.646908816404867</v>
      </c>
      <c r="Y17" s="1087"/>
      <c r="Z17" s="1087" t="s">
        <v>132</v>
      </c>
      <c r="AA17" s="1087" t="s">
        <v>132</v>
      </c>
      <c r="AB17" s="1087" t="s">
        <v>132</v>
      </c>
      <c r="AC17" s="1087" t="s">
        <v>132</v>
      </c>
      <c r="AD17" s="1087" t="s">
        <v>132</v>
      </c>
      <c r="AE17" s="1087"/>
      <c r="AF17" s="1087">
        <v>92.770555217692717</v>
      </c>
      <c r="AG17" s="1087">
        <v>1.705484583944799</v>
      </c>
      <c r="AH17" s="1087">
        <v>2.2604976833507715</v>
      </c>
      <c r="AI17" s="1087">
        <v>2.5720433342877769</v>
      </c>
      <c r="AJ17" s="1087">
        <v>0.69141877693464304</v>
      </c>
      <c r="AK17" s="1087"/>
      <c r="AL17" s="1087">
        <v>82.682646292176443</v>
      </c>
      <c r="AM17" s="1087">
        <v>4.0112501141105099</v>
      </c>
      <c r="AN17" s="1087">
        <v>4.1204142161796584</v>
      </c>
      <c r="AO17" s="1087">
        <v>3.7195844563908937</v>
      </c>
      <c r="AP17" s="1087">
        <v>5.4661047585948115</v>
      </c>
      <c r="AQ17" s="1087"/>
    </row>
    <row r="18" spans="1:43" s="24" customFormat="1" ht="20.100000000000001" customHeight="1">
      <c r="A18" s="288" t="s">
        <v>96</v>
      </c>
      <c r="B18" s="1087">
        <v>100</v>
      </c>
      <c r="C18" s="1087" t="s">
        <v>132</v>
      </c>
      <c r="D18" s="1087" t="s">
        <v>132</v>
      </c>
      <c r="E18" s="1087" t="s">
        <v>132</v>
      </c>
      <c r="F18" s="1087" t="s">
        <v>132</v>
      </c>
      <c r="G18" s="1087"/>
      <c r="H18" s="1087" t="s">
        <v>132</v>
      </c>
      <c r="I18" s="1087" t="s">
        <v>132</v>
      </c>
      <c r="J18" s="1087" t="s">
        <v>132</v>
      </c>
      <c r="K18" s="1087" t="s">
        <v>132</v>
      </c>
      <c r="L18" s="1087" t="s">
        <v>132</v>
      </c>
      <c r="M18" s="1087"/>
      <c r="N18" s="1087" t="s">
        <v>132</v>
      </c>
      <c r="O18" s="1087" t="s">
        <v>132</v>
      </c>
      <c r="P18" s="1087" t="s">
        <v>132</v>
      </c>
      <c r="Q18" s="1087" t="s">
        <v>132</v>
      </c>
      <c r="R18" s="1087" t="s">
        <v>132</v>
      </c>
      <c r="S18" s="1087"/>
      <c r="T18" s="1087">
        <v>72.934307319651637</v>
      </c>
      <c r="U18" s="1087">
        <v>3.7143012850363255</v>
      </c>
      <c r="V18" s="1087">
        <v>5.6734245201218094</v>
      </c>
      <c r="W18" s="1087">
        <v>8.610093403616073</v>
      </c>
      <c r="X18" s="1087">
        <v>9.0677848575463038</v>
      </c>
      <c r="Y18" s="1087"/>
      <c r="Z18" s="1087">
        <v>91.737659652816177</v>
      </c>
      <c r="AA18" s="1087">
        <v>0.29008947780341882</v>
      </c>
      <c r="AB18" s="1087">
        <v>3.1067991053403698</v>
      </c>
      <c r="AC18" s="1087" t="s">
        <v>132</v>
      </c>
      <c r="AD18" s="1087">
        <v>4.8653333601715438</v>
      </c>
      <c r="AE18" s="1087"/>
      <c r="AF18" s="1087">
        <v>82.422513659575785</v>
      </c>
      <c r="AG18" s="1087">
        <v>3.0814081619074685</v>
      </c>
      <c r="AH18" s="1087">
        <v>3.6066502836660144</v>
      </c>
      <c r="AI18" s="1087">
        <v>5.6392614458209245</v>
      </c>
      <c r="AJ18" s="1087">
        <v>5.2501663427517595</v>
      </c>
      <c r="AK18" s="1087"/>
      <c r="AL18" s="1087">
        <v>100</v>
      </c>
      <c r="AM18" s="1087" t="s">
        <v>132</v>
      </c>
      <c r="AN18" s="1087" t="s">
        <v>132</v>
      </c>
      <c r="AO18" s="1087" t="s">
        <v>132</v>
      </c>
      <c r="AP18" s="1087" t="s">
        <v>132</v>
      </c>
      <c r="AQ18" s="1087"/>
    </row>
    <row r="19" spans="1:43" s="24" customFormat="1" ht="20.100000000000001" customHeight="1">
      <c r="A19" s="288" t="s">
        <v>116</v>
      </c>
      <c r="B19" s="1087">
        <v>91.201420391546222</v>
      </c>
      <c r="C19" s="1087">
        <v>8.7985796084537817</v>
      </c>
      <c r="D19" s="1087" t="s">
        <v>132</v>
      </c>
      <c r="E19" s="1087" t="s">
        <v>132</v>
      </c>
      <c r="F19" s="1087" t="s">
        <v>132</v>
      </c>
      <c r="G19" s="1087"/>
      <c r="H19" s="1087">
        <v>86.170917494851381</v>
      </c>
      <c r="I19" s="1087">
        <v>9.0439941617894792</v>
      </c>
      <c r="J19" s="1087">
        <v>2.2765184908650657</v>
      </c>
      <c r="K19" s="1087">
        <v>0.74979562951294898</v>
      </c>
      <c r="L19" s="1087">
        <v>1.7587741900925398</v>
      </c>
      <c r="M19" s="1087"/>
      <c r="N19" s="1087">
        <v>90.148569464650791</v>
      </c>
      <c r="O19" s="1087">
        <v>3.6089615012610223</v>
      </c>
      <c r="P19" s="1087">
        <v>0.63142194120348871</v>
      </c>
      <c r="Q19" s="1087">
        <v>1.5336646708032116</v>
      </c>
      <c r="R19" s="1087">
        <v>4.0773822030782805</v>
      </c>
      <c r="S19" s="1087"/>
      <c r="T19" s="1087" t="s">
        <v>132</v>
      </c>
      <c r="U19" s="1087" t="s">
        <v>132</v>
      </c>
      <c r="V19" s="1087">
        <v>100</v>
      </c>
      <c r="W19" s="1087" t="s">
        <v>132</v>
      </c>
      <c r="X19" s="1087" t="s">
        <v>132</v>
      </c>
      <c r="Y19" s="1087"/>
      <c r="Z19" s="1087">
        <v>100</v>
      </c>
      <c r="AA19" s="1087" t="s">
        <v>132</v>
      </c>
      <c r="AB19" s="1087" t="s">
        <v>132</v>
      </c>
      <c r="AC19" s="1087" t="s">
        <v>132</v>
      </c>
      <c r="AD19" s="1087" t="s">
        <v>132</v>
      </c>
      <c r="AE19" s="1087"/>
      <c r="AF19" s="1087">
        <v>99.563773795133599</v>
      </c>
      <c r="AG19" s="1087" t="s">
        <v>132</v>
      </c>
      <c r="AH19" s="1087">
        <v>0.43621545826104452</v>
      </c>
      <c r="AI19" s="1087" t="s">
        <v>132</v>
      </c>
      <c r="AJ19" s="1087" t="s">
        <v>132</v>
      </c>
      <c r="AK19" s="1087"/>
      <c r="AL19" s="1087" t="s">
        <v>132</v>
      </c>
      <c r="AM19" s="1087" t="s">
        <v>132</v>
      </c>
      <c r="AN19" s="1087" t="s">
        <v>132</v>
      </c>
      <c r="AO19" s="1087" t="s">
        <v>132</v>
      </c>
      <c r="AP19" s="1087" t="s">
        <v>132</v>
      </c>
      <c r="AQ19" s="1087"/>
    </row>
    <row r="20" spans="1:43" s="24" customFormat="1" ht="20.100000000000001" customHeight="1">
      <c r="A20" s="288" t="s">
        <v>41</v>
      </c>
      <c r="B20" s="1087" t="s">
        <v>132</v>
      </c>
      <c r="C20" s="1087" t="s">
        <v>132</v>
      </c>
      <c r="D20" s="1087" t="s">
        <v>132</v>
      </c>
      <c r="E20" s="1087" t="s">
        <v>132</v>
      </c>
      <c r="F20" s="1087" t="s">
        <v>132</v>
      </c>
      <c r="G20" s="1087"/>
      <c r="H20" s="1087" t="s">
        <v>132</v>
      </c>
      <c r="I20" s="1087" t="s">
        <v>132</v>
      </c>
      <c r="J20" s="1087" t="s">
        <v>132</v>
      </c>
      <c r="K20" s="1087" t="s">
        <v>132</v>
      </c>
      <c r="L20" s="1087" t="s">
        <v>132</v>
      </c>
      <c r="M20" s="1087"/>
      <c r="N20" s="1087" t="s">
        <v>132</v>
      </c>
      <c r="O20" s="1087" t="s">
        <v>132</v>
      </c>
      <c r="P20" s="1087" t="s">
        <v>132</v>
      </c>
      <c r="Q20" s="1087" t="s">
        <v>132</v>
      </c>
      <c r="R20" s="1087" t="s">
        <v>132</v>
      </c>
      <c r="S20" s="1087"/>
      <c r="T20" s="1087" t="s">
        <v>132</v>
      </c>
      <c r="U20" s="1087" t="s">
        <v>132</v>
      </c>
      <c r="V20" s="1087" t="s">
        <v>132</v>
      </c>
      <c r="W20" s="1087" t="s">
        <v>132</v>
      </c>
      <c r="X20" s="1087" t="s">
        <v>132</v>
      </c>
      <c r="Y20" s="1087"/>
      <c r="Z20" s="1087" t="s">
        <v>132</v>
      </c>
      <c r="AA20" s="1087" t="s">
        <v>132</v>
      </c>
      <c r="AB20" s="1087" t="s">
        <v>132</v>
      </c>
      <c r="AC20" s="1087" t="s">
        <v>132</v>
      </c>
      <c r="AD20" s="1087" t="s">
        <v>132</v>
      </c>
      <c r="AE20" s="1087"/>
      <c r="AF20" s="1087">
        <v>83.936428724862182</v>
      </c>
      <c r="AG20" s="1087">
        <v>3.7750177398550413</v>
      </c>
      <c r="AH20" s="1087">
        <v>4.0360504634263252</v>
      </c>
      <c r="AI20" s="1087">
        <v>5.5413560665682686</v>
      </c>
      <c r="AJ20" s="1087">
        <v>2.711146763669305</v>
      </c>
      <c r="AK20" s="1087"/>
      <c r="AL20" s="1087" t="s">
        <v>132</v>
      </c>
      <c r="AM20" s="1087" t="s">
        <v>132</v>
      </c>
      <c r="AN20" s="1087" t="s">
        <v>132</v>
      </c>
      <c r="AO20" s="1087" t="s">
        <v>132</v>
      </c>
      <c r="AP20" s="1087" t="s">
        <v>132</v>
      </c>
      <c r="AQ20" s="1087"/>
    </row>
    <row r="21" spans="1:43" s="24" customFormat="1" ht="20.100000000000001" customHeight="1">
      <c r="A21" s="27" t="s">
        <v>42</v>
      </c>
      <c r="B21" s="1087">
        <v>100</v>
      </c>
      <c r="C21" s="1087" t="s">
        <v>132</v>
      </c>
      <c r="D21" s="1087" t="s">
        <v>132</v>
      </c>
      <c r="E21" s="1087" t="s">
        <v>132</v>
      </c>
      <c r="F21" s="1087" t="s">
        <v>132</v>
      </c>
      <c r="G21" s="1087"/>
      <c r="H21" s="1087">
        <v>100</v>
      </c>
      <c r="I21" s="1087" t="s">
        <v>132</v>
      </c>
      <c r="J21" s="1087" t="s">
        <v>132</v>
      </c>
      <c r="K21" s="1087" t="s">
        <v>132</v>
      </c>
      <c r="L21" s="1087" t="s">
        <v>132</v>
      </c>
      <c r="M21" s="1087"/>
      <c r="N21" s="1087">
        <v>100</v>
      </c>
      <c r="O21" s="1087" t="s">
        <v>132</v>
      </c>
      <c r="P21" s="1087" t="s">
        <v>132</v>
      </c>
      <c r="Q21" s="1087" t="s">
        <v>132</v>
      </c>
      <c r="R21" s="1087" t="s">
        <v>132</v>
      </c>
      <c r="S21" s="1087"/>
      <c r="T21" s="1087">
        <v>100</v>
      </c>
      <c r="U21" s="1087" t="s">
        <v>132</v>
      </c>
      <c r="V21" s="1087" t="s">
        <v>132</v>
      </c>
      <c r="W21" s="1087" t="s">
        <v>132</v>
      </c>
      <c r="X21" s="1087" t="s">
        <v>132</v>
      </c>
      <c r="Y21" s="1087"/>
      <c r="Z21" s="1087">
        <v>100</v>
      </c>
      <c r="AA21" s="1087" t="s">
        <v>132</v>
      </c>
      <c r="AB21" s="1087" t="s">
        <v>132</v>
      </c>
      <c r="AC21" s="1087" t="s">
        <v>132</v>
      </c>
      <c r="AD21" s="1087" t="s">
        <v>132</v>
      </c>
      <c r="AE21" s="1087"/>
      <c r="AF21" s="1087">
        <v>75.636038694139543</v>
      </c>
      <c r="AG21" s="1087">
        <v>11.43640646067424</v>
      </c>
      <c r="AH21" s="1087">
        <v>7.6111880428136134</v>
      </c>
      <c r="AI21" s="1087">
        <v>4.5068239623499542</v>
      </c>
      <c r="AJ21" s="1087">
        <v>0.8095425321213785</v>
      </c>
      <c r="AK21" s="1087"/>
      <c r="AL21" s="1087" t="s">
        <v>132</v>
      </c>
      <c r="AM21" s="1087" t="s">
        <v>132</v>
      </c>
      <c r="AN21" s="1087" t="s">
        <v>132</v>
      </c>
      <c r="AO21" s="1087" t="s">
        <v>132</v>
      </c>
      <c r="AP21" s="1087" t="s">
        <v>132</v>
      </c>
      <c r="AQ21" s="1087"/>
    </row>
    <row r="22" spans="1:43" s="24" customFormat="1" ht="20.100000000000001" customHeight="1">
      <c r="A22" s="288" t="s">
        <v>43</v>
      </c>
      <c r="B22" s="1087">
        <v>99.718920643191083</v>
      </c>
      <c r="C22" s="1087" t="s">
        <v>132</v>
      </c>
      <c r="D22" s="1087">
        <v>0.28107935680889118</v>
      </c>
      <c r="E22" s="1087" t="s">
        <v>132</v>
      </c>
      <c r="F22" s="1087" t="s">
        <v>132</v>
      </c>
      <c r="G22" s="1087"/>
      <c r="H22" s="1087">
        <v>99.250418738689376</v>
      </c>
      <c r="I22" s="1087">
        <v>0.74958126131062319</v>
      </c>
      <c r="J22" s="1087" t="s">
        <v>132</v>
      </c>
      <c r="K22" s="1087" t="s">
        <v>132</v>
      </c>
      <c r="L22" s="1087" t="s">
        <v>132</v>
      </c>
      <c r="M22" s="1087"/>
      <c r="N22" s="1087">
        <v>100</v>
      </c>
      <c r="O22" s="1087" t="s">
        <v>132</v>
      </c>
      <c r="P22" s="1087" t="s">
        <v>132</v>
      </c>
      <c r="Q22" s="1087" t="s">
        <v>132</v>
      </c>
      <c r="R22" s="1087" t="s">
        <v>132</v>
      </c>
      <c r="S22" s="1087"/>
      <c r="T22" s="1087">
        <v>100</v>
      </c>
      <c r="U22" s="1087" t="s">
        <v>132</v>
      </c>
      <c r="V22" s="1087" t="s">
        <v>132</v>
      </c>
      <c r="W22" s="1087" t="s">
        <v>132</v>
      </c>
      <c r="X22" s="1087" t="s">
        <v>132</v>
      </c>
      <c r="Y22" s="1087"/>
      <c r="Z22" s="1087" t="s">
        <v>132</v>
      </c>
      <c r="AA22" s="1087" t="s">
        <v>132</v>
      </c>
      <c r="AB22" s="1087" t="s">
        <v>132</v>
      </c>
      <c r="AC22" s="1087" t="s">
        <v>132</v>
      </c>
      <c r="AD22" s="1087" t="s">
        <v>132</v>
      </c>
      <c r="AE22" s="1087"/>
      <c r="AF22" s="1087" t="s">
        <v>132</v>
      </c>
      <c r="AG22" s="1087" t="s">
        <v>132</v>
      </c>
      <c r="AH22" s="1087" t="s">
        <v>132</v>
      </c>
      <c r="AI22" s="1087" t="s">
        <v>132</v>
      </c>
      <c r="AJ22" s="1087" t="s">
        <v>132</v>
      </c>
      <c r="AK22" s="1087"/>
      <c r="AL22" s="1087" t="s">
        <v>132</v>
      </c>
      <c r="AM22" s="1087" t="s">
        <v>132</v>
      </c>
      <c r="AN22" s="1087" t="s">
        <v>132</v>
      </c>
      <c r="AO22" s="1087" t="s">
        <v>132</v>
      </c>
      <c r="AP22" s="1087" t="s">
        <v>132</v>
      </c>
      <c r="AQ22" s="1087"/>
    </row>
    <row r="23" spans="1:43" s="24" customFormat="1" ht="20.100000000000001" customHeight="1">
      <c r="A23" s="288" t="s">
        <v>44</v>
      </c>
      <c r="B23" s="1087">
        <v>100</v>
      </c>
      <c r="C23" s="1087" t="s">
        <v>132</v>
      </c>
      <c r="D23" s="1087" t="s">
        <v>132</v>
      </c>
      <c r="E23" s="1087" t="s">
        <v>132</v>
      </c>
      <c r="F23" s="1087" t="s">
        <v>132</v>
      </c>
      <c r="G23" s="1087"/>
      <c r="H23" s="1087">
        <v>100</v>
      </c>
      <c r="I23" s="1087" t="s">
        <v>132</v>
      </c>
      <c r="J23" s="1087" t="s">
        <v>132</v>
      </c>
      <c r="K23" s="1087" t="s">
        <v>132</v>
      </c>
      <c r="L23" s="1087" t="s">
        <v>132</v>
      </c>
      <c r="M23" s="1087"/>
      <c r="N23" s="1087">
        <v>100</v>
      </c>
      <c r="O23" s="1087" t="s">
        <v>132</v>
      </c>
      <c r="P23" s="1087" t="s">
        <v>132</v>
      </c>
      <c r="Q23" s="1087" t="s">
        <v>132</v>
      </c>
      <c r="R23" s="1087" t="s">
        <v>132</v>
      </c>
      <c r="S23" s="1087"/>
      <c r="T23" s="1087" t="s">
        <v>132</v>
      </c>
      <c r="U23" s="1087" t="s">
        <v>132</v>
      </c>
      <c r="V23" s="1087" t="s">
        <v>132</v>
      </c>
      <c r="W23" s="1087" t="s">
        <v>132</v>
      </c>
      <c r="X23" s="1087" t="s">
        <v>132</v>
      </c>
      <c r="Y23" s="1087"/>
      <c r="Z23" s="1087" t="s">
        <v>132</v>
      </c>
      <c r="AA23" s="1087" t="s">
        <v>132</v>
      </c>
      <c r="AB23" s="1087" t="s">
        <v>132</v>
      </c>
      <c r="AC23" s="1087" t="s">
        <v>132</v>
      </c>
      <c r="AD23" s="1087" t="s">
        <v>132</v>
      </c>
      <c r="AE23" s="1087"/>
      <c r="AF23" s="1087" t="s">
        <v>132</v>
      </c>
      <c r="AG23" s="1087" t="s">
        <v>132</v>
      </c>
      <c r="AH23" s="1087" t="s">
        <v>132</v>
      </c>
      <c r="AI23" s="1087" t="s">
        <v>132</v>
      </c>
      <c r="AJ23" s="1087" t="s">
        <v>132</v>
      </c>
      <c r="AK23" s="1087"/>
      <c r="AL23" s="1087" t="s">
        <v>132</v>
      </c>
      <c r="AM23" s="1087" t="s">
        <v>132</v>
      </c>
      <c r="AN23" s="1087" t="s">
        <v>132</v>
      </c>
      <c r="AO23" s="1087" t="s">
        <v>132</v>
      </c>
      <c r="AP23" s="1087" t="s">
        <v>132</v>
      </c>
      <c r="AQ23" s="1087"/>
    </row>
    <row r="24" spans="1:43" s="24" customFormat="1" ht="20.100000000000001" customHeight="1">
      <c r="A24" s="288" t="s">
        <v>45</v>
      </c>
      <c r="B24" s="1087">
        <v>96.987451109070903</v>
      </c>
      <c r="C24" s="1087">
        <v>3.0125488909291054</v>
      </c>
      <c r="D24" s="1087" t="s">
        <v>132</v>
      </c>
      <c r="E24" s="1087" t="s">
        <v>132</v>
      </c>
      <c r="F24" s="1087" t="s">
        <v>132</v>
      </c>
      <c r="G24" s="1087"/>
      <c r="H24" s="1087">
        <v>100</v>
      </c>
      <c r="I24" s="1087" t="s">
        <v>132</v>
      </c>
      <c r="J24" s="1087" t="s">
        <v>132</v>
      </c>
      <c r="K24" s="1087" t="s">
        <v>132</v>
      </c>
      <c r="L24" s="1087" t="s">
        <v>132</v>
      </c>
      <c r="M24" s="1087"/>
      <c r="N24" s="1087" t="s">
        <v>132</v>
      </c>
      <c r="O24" s="1087" t="s">
        <v>132</v>
      </c>
      <c r="P24" s="1087" t="s">
        <v>132</v>
      </c>
      <c r="Q24" s="1087" t="s">
        <v>132</v>
      </c>
      <c r="R24" s="1087" t="s">
        <v>132</v>
      </c>
      <c r="S24" s="1087"/>
      <c r="T24" s="1087" t="s">
        <v>132</v>
      </c>
      <c r="U24" s="1087" t="s">
        <v>132</v>
      </c>
      <c r="V24" s="1087" t="s">
        <v>132</v>
      </c>
      <c r="W24" s="1087" t="s">
        <v>132</v>
      </c>
      <c r="X24" s="1087" t="s">
        <v>132</v>
      </c>
      <c r="Y24" s="1087"/>
      <c r="Z24" s="1087" t="s">
        <v>132</v>
      </c>
      <c r="AA24" s="1087" t="s">
        <v>132</v>
      </c>
      <c r="AB24" s="1087" t="s">
        <v>132</v>
      </c>
      <c r="AC24" s="1087" t="s">
        <v>132</v>
      </c>
      <c r="AD24" s="1087" t="s">
        <v>132</v>
      </c>
      <c r="AE24" s="1087"/>
      <c r="AF24" s="1087" t="s">
        <v>132</v>
      </c>
      <c r="AG24" s="1087" t="s">
        <v>132</v>
      </c>
      <c r="AH24" s="1087" t="s">
        <v>132</v>
      </c>
      <c r="AI24" s="1087" t="s">
        <v>132</v>
      </c>
      <c r="AJ24" s="1087" t="s">
        <v>132</v>
      </c>
      <c r="AK24" s="1087"/>
      <c r="AL24" s="1087" t="s">
        <v>132</v>
      </c>
      <c r="AM24" s="1087" t="s">
        <v>132</v>
      </c>
      <c r="AN24" s="1087" t="s">
        <v>132</v>
      </c>
      <c r="AO24" s="1087" t="s">
        <v>132</v>
      </c>
      <c r="AP24" s="1087" t="s">
        <v>132</v>
      </c>
      <c r="AQ24" s="1087"/>
    </row>
    <row r="25" spans="1:43" s="70" customFormat="1" ht="20.25" customHeight="1">
      <c r="A25" s="638" t="s">
        <v>46</v>
      </c>
      <c r="B25" s="1088">
        <v>95.895024326770013</v>
      </c>
      <c r="C25" s="1088">
        <v>3.2409558610352378</v>
      </c>
      <c r="D25" s="1088">
        <v>0.47287138611257867</v>
      </c>
      <c r="E25" s="1088">
        <v>0.15741078576676576</v>
      </c>
      <c r="F25" s="1088">
        <v>0.23373763305631159</v>
      </c>
      <c r="G25" s="1088"/>
      <c r="H25" s="1088">
        <v>90.543375621550339</v>
      </c>
      <c r="I25" s="1088">
        <v>5.9358169576811672</v>
      </c>
      <c r="J25" s="1088">
        <v>1.3688098723082252</v>
      </c>
      <c r="K25" s="1088">
        <v>0.78914025414033306</v>
      </c>
      <c r="L25" s="1088">
        <v>1.3628572736001954</v>
      </c>
      <c r="M25" s="1088"/>
      <c r="N25" s="1088">
        <v>73.893462991993403</v>
      </c>
      <c r="O25" s="1088">
        <v>8.3837493425719529</v>
      </c>
      <c r="P25" s="1088">
        <v>3.6707778653848262</v>
      </c>
      <c r="Q25" s="1088">
        <v>4.669271334475356</v>
      </c>
      <c r="R25" s="1088">
        <v>9.3827384330838282</v>
      </c>
      <c r="S25" s="1088"/>
      <c r="T25" s="1088">
        <v>85.058626359287629</v>
      </c>
      <c r="U25" s="1088">
        <v>2.8686469679512405</v>
      </c>
      <c r="V25" s="1088">
        <v>2.3389885621980278</v>
      </c>
      <c r="W25" s="1088">
        <v>3.4897329710898135</v>
      </c>
      <c r="X25" s="1088">
        <v>6.2440050536483795</v>
      </c>
      <c r="Y25" s="1088"/>
      <c r="Z25" s="1088">
        <v>92.485258269556226</v>
      </c>
      <c r="AA25" s="1088">
        <v>1.5570383144329314</v>
      </c>
      <c r="AB25" s="1088">
        <v>1.2395688905320417</v>
      </c>
      <c r="AC25" s="1088">
        <v>1.8432475315938945</v>
      </c>
      <c r="AD25" s="1088">
        <v>2.8748865256076463</v>
      </c>
      <c r="AE25" s="1088"/>
      <c r="AF25" s="1088">
        <v>87.749129769764338</v>
      </c>
      <c r="AG25" s="1088">
        <v>3.1116866994809591</v>
      </c>
      <c r="AH25" s="1088">
        <v>2.4315680526579957</v>
      </c>
      <c r="AI25" s="1088">
        <v>3.7627859304676754</v>
      </c>
      <c r="AJ25" s="1088">
        <v>2.944829485480684</v>
      </c>
      <c r="AK25" s="1088"/>
      <c r="AL25" s="1088">
        <v>92.323978922007115</v>
      </c>
      <c r="AM25" s="1088">
        <v>1.565313084724707</v>
      </c>
      <c r="AN25" s="1088">
        <v>1.5017983364447933</v>
      </c>
      <c r="AO25" s="1088">
        <v>1.6951957176686823</v>
      </c>
      <c r="AP25" s="1088">
        <v>2.9137139122007047</v>
      </c>
      <c r="AQ25" s="1088"/>
    </row>
    <row r="26" spans="1:43" s="35" customFormat="1" ht="2.4" customHeight="1" thickBot="1">
      <c r="A26" s="1089"/>
      <c r="B26" s="1089"/>
      <c r="C26" s="1089"/>
      <c r="D26" s="1089"/>
      <c r="E26" s="1089"/>
      <c r="F26" s="1089"/>
      <c r="G26" s="1089"/>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c r="AL26" s="1089"/>
      <c r="AM26" s="1089"/>
      <c r="AN26" s="1089"/>
      <c r="AO26" s="1089"/>
      <c r="AP26" s="1089"/>
      <c r="AQ26" s="1089"/>
    </row>
    <row r="27" spans="1:43" s="73" customFormat="1" ht="15.75" customHeight="1">
      <c r="A27" s="30" t="s">
        <v>1042</v>
      </c>
      <c r="B27" s="18"/>
      <c r="C27" s="18"/>
      <c r="D27" s="18"/>
      <c r="E27" s="18"/>
      <c r="F27" s="18"/>
      <c r="G27" s="18"/>
      <c r="H27" s="18"/>
    </row>
    <row r="28" spans="1:43" s="73" customFormat="1" ht="12.75" customHeight="1">
      <c r="A28" s="18" t="s">
        <v>1043</v>
      </c>
      <c r="B28" s="18"/>
      <c r="C28" s="18"/>
      <c r="D28" s="18"/>
      <c r="E28" s="18"/>
      <c r="F28" s="18"/>
      <c r="G28" s="18"/>
      <c r="H28" s="18"/>
    </row>
    <row r="29" spans="1:43">
      <c r="A29" s="18" t="s">
        <v>1044</v>
      </c>
      <c r="B29" s="644"/>
      <c r="C29" s="644"/>
      <c r="D29" s="644"/>
      <c r="E29" s="644"/>
      <c r="F29" s="644"/>
      <c r="G29" s="18"/>
      <c r="H29" s="18"/>
    </row>
    <row r="30" spans="1:43">
      <c r="A30" s="1090" t="s">
        <v>1045</v>
      </c>
      <c r="B30" s="18"/>
      <c r="C30" s="18"/>
      <c r="D30" s="18"/>
      <c r="E30" s="18"/>
      <c r="F30" s="18"/>
      <c r="G30" s="18"/>
      <c r="H30" s="18"/>
      <c r="I30" s="18"/>
    </row>
    <row r="31" spans="1:43">
      <c r="A31" s="1090" t="s">
        <v>1046</v>
      </c>
      <c r="B31" s="825"/>
      <c r="C31" s="825"/>
      <c r="D31" s="826"/>
      <c r="E31" s="825"/>
      <c r="F31" s="825"/>
      <c r="G31" s="825"/>
      <c r="H31" s="826"/>
      <c r="I31" s="825"/>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6E4EED49-E599-4346-B13B-2CE9572A444C}"/>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59E4-BB38-45C1-8952-91CCF1D568EC}">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51" customWidth="1"/>
    <col min="2" max="55" width="10.5546875" style="1151" customWidth="1"/>
    <col min="56" max="256" width="11.44140625" style="1152"/>
    <col min="257" max="257" width="34.109375" style="1152" customWidth="1"/>
    <col min="258" max="311" width="10.5546875" style="1152" customWidth="1"/>
    <col min="312" max="512" width="11.44140625" style="1152"/>
    <col min="513" max="513" width="34.109375" style="1152" customWidth="1"/>
    <col min="514" max="567" width="10.5546875" style="1152" customWidth="1"/>
    <col min="568" max="768" width="11.44140625" style="1152"/>
    <col min="769" max="769" width="34.109375" style="1152" customWidth="1"/>
    <col min="770" max="823" width="10.5546875" style="1152" customWidth="1"/>
    <col min="824" max="1024" width="11.44140625" style="1152"/>
    <col min="1025" max="1025" width="34.109375" style="1152" customWidth="1"/>
    <col min="1026" max="1079" width="10.5546875" style="1152" customWidth="1"/>
    <col min="1080" max="1280" width="11.44140625" style="1152"/>
    <col min="1281" max="1281" width="34.109375" style="1152" customWidth="1"/>
    <col min="1282" max="1335" width="10.5546875" style="1152" customWidth="1"/>
    <col min="1336" max="1536" width="11.44140625" style="1152"/>
    <col min="1537" max="1537" width="34.109375" style="1152" customWidth="1"/>
    <col min="1538" max="1591" width="10.5546875" style="1152" customWidth="1"/>
    <col min="1592" max="1792" width="11.44140625" style="1152"/>
    <col min="1793" max="1793" width="34.109375" style="1152" customWidth="1"/>
    <col min="1794" max="1847" width="10.5546875" style="1152" customWidth="1"/>
    <col min="1848" max="2048" width="11.44140625" style="1152"/>
    <col min="2049" max="2049" width="34.109375" style="1152" customWidth="1"/>
    <col min="2050" max="2103" width="10.5546875" style="1152" customWidth="1"/>
    <col min="2104" max="2304" width="11.44140625" style="1152"/>
    <col min="2305" max="2305" width="34.109375" style="1152" customWidth="1"/>
    <col min="2306" max="2359" width="10.5546875" style="1152" customWidth="1"/>
    <col min="2360" max="2560" width="11.44140625" style="1152"/>
    <col min="2561" max="2561" width="34.109375" style="1152" customWidth="1"/>
    <col min="2562" max="2615" width="10.5546875" style="1152" customWidth="1"/>
    <col min="2616" max="2816" width="11.44140625" style="1152"/>
    <col min="2817" max="2817" width="34.109375" style="1152" customWidth="1"/>
    <col min="2818" max="2871" width="10.5546875" style="1152" customWidth="1"/>
    <col min="2872" max="3072" width="11.44140625" style="1152"/>
    <col min="3073" max="3073" width="34.109375" style="1152" customWidth="1"/>
    <col min="3074" max="3127" width="10.5546875" style="1152" customWidth="1"/>
    <col min="3128" max="3328" width="11.44140625" style="1152"/>
    <col min="3329" max="3329" width="34.109375" style="1152" customWidth="1"/>
    <col min="3330" max="3383" width="10.5546875" style="1152" customWidth="1"/>
    <col min="3384" max="3584" width="11.44140625" style="1152"/>
    <col min="3585" max="3585" width="34.109375" style="1152" customWidth="1"/>
    <col min="3586" max="3639" width="10.5546875" style="1152" customWidth="1"/>
    <col min="3640" max="3840" width="11.44140625" style="1152"/>
    <col min="3841" max="3841" width="34.109375" style="1152" customWidth="1"/>
    <col min="3842" max="3895" width="10.5546875" style="1152" customWidth="1"/>
    <col min="3896" max="4096" width="11.44140625" style="1152"/>
    <col min="4097" max="4097" width="34.109375" style="1152" customWidth="1"/>
    <col min="4098" max="4151" width="10.5546875" style="1152" customWidth="1"/>
    <col min="4152" max="4352" width="11.44140625" style="1152"/>
    <col min="4353" max="4353" width="34.109375" style="1152" customWidth="1"/>
    <col min="4354" max="4407" width="10.5546875" style="1152" customWidth="1"/>
    <col min="4408" max="4608" width="11.44140625" style="1152"/>
    <col min="4609" max="4609" width="34.109375" style="1152" customWidth="1"/>
    <col min="4610" max="4663" width="10.5546875" style="1152" customWidth="1"/>
    <col min="4664" max="4864" width="11.44140625" style="1152"/>
    <col min="4865" max="4865" width="34.109375" style="1152" customWidth="1"/>
    <col min="4866" max="4919" width="10.5546875" style="1152" customWidth="1"/>
    <col min="4920" max="5120" width="11.44140625" style="1152"/>
    <col min="5121" max="5121" width="34.109375" style="1152" customWidth="1"/>
    <col min="5122" max="5175" width="10.5546875" style="1152" customWidth="1"/>
    <col min="5176" max="5376" width="11.44140625" style="1152"/>
    <col min="5377" max="5377" width="34.109375" style="1152" customWidth="1"/>
    <col min="5378" max="5431" width="10.5546875" style="1152" customWidth="1"/>
    <col min="5432" max="5632" width="11.44140625" style="1152"/>
    <col min="5633" max="5633" width="34.109375" style="1152" customWidth="1"/>
    <col min="5634" max="5687" width="10.5546875" style="1152" customWidth="1"/>
    <col min="5688" max="5888" width="11.44140625" style="1152"/>
    <col min="5889" max="5889" width="34.109375" style="1152" customWidth="1"/>
    <col min="5890" max="5943" width="10.5546875" style="1152" customWidth="1"/>
    <col min="5944" max="6144" width="11.44140625" style="1152"/>
    <col min="6145" max="6145" width="34.109375" style="1152" customWidth="1"/>
    <col min="6146" max="6199" width="10.5546875" style="1152" customWidth="1"/>
    <col min="6200" max="6400" width="11.44140625" style="1152"/>
    <col min="6401" max="6401" width="34.109375" style="1152" customWidth="1"/>
    <col min="6402" max="6455" width="10.5546875" style="1152" customWidth="1"/>
    <col min="6456" max="6656" width="11.44140625" style="1152"/>
    <col min="6657" max="6657" width="34.109375" style="1152" customWidth="1"/>
    <col min="6658" max="6711" width="10.5546875" style="1152" customWidth="1"/>
    <col min="6712" max="6912" width="11.44140625" style="1152"/>
    <col min="6913" max="6913" width="34.109375" style="1152" customWidth="1"/>
    <col min="6914" max="6967" width="10.5546875" style="1152" customWidth="1"/>
    <col min="6968" max="7168" width="11.44140625" style="1152"/>
    <col min="7169" max="7169" width="34.109375" style="1152" customWidth="1"/>
    <col min="7170" max="7223" width="10.5546875" style="1152" customWidth="1"/>
    <col min="7224" max="7424" width="11.44140625" style="1152"/>
    <col min="7425" max="7425" width="34.109375" style="1152" customWidth="1"/>
    <col min="7426" max="7479" width="10.5546875" style="1152" customWidth="1"/>
    <col min="7480" max="7680" width="11.44140625" style="1152"/>
    <col min="7681" max="7681" width="34.109375" style="1152" customWidth="1"/>
    <col min="7682" max="7735" width="10.5546875" style="1152" customWidth="1"/>
    <col min="7736" max="7936" width="11.44140625" style="1152"/>
    <col min="7937" max="7937" width="34.109375" style="1152" customWidth="1"/>
    <col min="7938" max="7991" width="10.5546875" style="1152" customWidth="1"/>
    <col min="7992" max="8192" width="11.44140625" style="1152"/>
    <col min="8193" max="8193" width="34.109375" style="1152" customWidth="1"/>
    <col min="8194" max="8247" width="10.5546875" style="1152" customWidth="1"/>
    <col min="8248" max="8448" width="11.44140625" style="1152"/>
    <col min="8449" max="8449" width="34.109375" style="1152" customWidth="1"/>
    <col min="8450" max="8503" width="10.5546875" style="1152" customWidth="1"/>
    <col min="8504" max="8704" width="11.44140625" style="1152"/>
    <col min="8705" max="8705" width="34.109375" style="1152" customWidth="1"/>
    <col min="8706" max="8759" width="10.5546875" style="1152" customWidth="1"/>
    <col min="8760" max="8960" width="11.44140625" style="1152"/>
    <col min="8961" max="8961" width="34.109375" style="1152" customWidth="1"/>
    <col min="8962" max="9015" width="10.5546875" style="1152" customWidth="1"/>
    <col min="9016" max="9216" width="11.44140625" style="1152"/>
    <col min="9217" max="9217" width="34.109375" style="1152" customWidth="1"/>
    <col min="9218" max="9271" width="10.5546875" style="1152" customWidth="1"/>
    <col min="9272" max="9472" width="11.44140625" style="1152"/>
    <col min="9473" max="9473" width="34.109375" style="1152" customWidth="1"/>
    <col min="9474" max="9527" width="10.5546875" style="1152" customWidth="1"/>
    <col min="9528" max="9728" width="11.44140625" style="1152"/>
    <col min="9729" max="9729" width="34.109375" style="1152" customWidth="1"/>
    <col min="9730" max="9783" width="10.5546875" style="1152" customWidth="1"/>
    <col min="9784" max="9984" width="11.44140625" style="1152"/>
    <col min="9985" max="9985" width="34.109375" style="1152" customWidth="1"/>
    <col min="9986" max="10039" width="10.5546875" style="1152" customWidth="1"/>
    <col min="10040" max="10240" width="11.44140625" style="1152"/>
    <col min="10241" max="10241" width="34.109375" style="1152" customWidth="1"/>
    <col min="10242" max="10295" width="10.5546875" style="1152" customWidth="1"/>
    <col min="10296" max="10496" width="11.44140625" style="1152"/>
    <col min="10497" max="10497" width="34.109375" style="1152" customWidth="1"/>
    <col min="10498" max="10551" width="10.5546875" style="1152" customWidth="1"/>
    <col min="10552" max="10752" width="11.44140625" style="1152"/>
    <col min="10753" max="10753" width="34.109375" style="1152" customWidth="1"/>
    <col min="10754" max="10807" width="10.5546875" style="1152" customWidth="1"/>
    <col min="10808" max="11008" width="11.44140625" style="1152"/>
    <col min="11009" max="11009" width="34.109375" style="1152" customWidth="1"/>
    <col min="11010" max="11063" width="10.5546875" style="1152" customWidth="1"/>
    <col min="11064" max="11264" width="11.44140625" style="1152"/>
    <col min="11265" max="11265" width="34.109375" style="1152" customWidth="1"/>
    <col min="11266" max="11319" width="10.5546875" style="1152" customWidth="1"/>
    <col min="11320" max="11520" width="11.44140625" style="1152"/>
    <col min="11521" max="11521" width="34.109375" style="1152" customWidth="1"/>
    <col min="11522" max="11575" width="10.5546875" style="1152" customWidth="1"/>
    <col min="11576" max="11776" width="11.44140625" style="1152"/>
    <col min="11777" max="11777" width="34.109375" style="1152" customWidth="1"/>
    <col min="11778" max="11831" width="10.5546875" style="1152" customWidth="1"/>
    <col min="11832" max="12032" width="11.44140625" style="1152"/>
    <col min="12033" max="12033" width="34.109375" style="1152" customWidth="1"/>
    <col min="12034" max="12087" width="10.5546875" style="1152" customWidth="1"/>
    <col min="12088" max="12288" width="11.44140625" style="1152"/>
    <col min="12289" max="12289" width="34.109375" style="1152" customWidth="1"/>
    <col min="12290" max="12343" width="10.5546875" style="1152" customWidth="1"/>
    <col min="12344" max="12544" width="11.44140625" style="1152"/>
    <col min="12545" max="12545" width="34.109375" style="1152" customWidth="1"/>
    <col min="12546" max="12599" width="10.5546875" style="1152" customWidth="1"/>
    <col min="12600" max="12800" width="11.44140625" style="1152"/>
    <col min="12801" max="12801" width="34.109375" style="1152" customWidth="1"/>
    <col min="12802" max="12855" width="10.5546875" style="1152" customWidth="1"/>
    <col min="12856" max="13056" width="11.44140625" style="1152"/>
    <col min="13057" max="13057" width="34.109375" style="1152" customWidth="1"/>
    <col min="13058" max="13111" width="10.5546875" style="1152" customWidth="1"/>
    <col min="13112" max="13312" width="11.44140625" style="1152"/>
    <col min="13313" max="13313" width="34.109375" style="1152" customWidth="1"/>
    <col min="13314" max="13367" width="10.5546875" style="1152" customWidth="1"/>
    <col min="13368" max="13568" width="11.44140625" style="1152"/>
    <col min="13569" max="13569" width="34.109375" style="1152" customWidth="1"/>
    <col min="13570" max="13623" width="10.5546875" style="1152" customWidth="1"/>
    <col min="13624" max="13824" width="11.44140625" style="1152"/>
    <col min="13825" max="13825" width="34.109375" style="1152" customWidth="1"/>
    <col min="13826" max="13879" width="10.5546875" style="1152" customWidth="1"/>
    <col min="13880" max="14080" width="11.44140625" style="1152"/>
    <col min="14081" max="14081" width="34.109375" style="1152" customWidth="1"/>
    <col min="14082" max="14135" width="10.5546875" style="1152" customWidth="1"/>
    <col min="14136" max="14336" width="11.44140625" style="1152"/>
    <col min="14337" max="14337" width="34.109375" style="1152" customWidth="1"/>
    <col min="14338" max="14391" width="10.5546875" style="1152" customWidth="1"/>
    <col min="14392" max="14592" width="11.44140625" style="1152"/>
    <col min="14593" max="14593" width="34.109375" style="1152" customWidth="1"/>
    <col min="14594" max="14647" width="10.5546875" style="1152" customWidth="1"/>
    <col min="14648" max="14848" width="11.44140625" style="1152"/>
    <col min="14849" max="14849" width="34.109375" style="1152" customWidth="1"/>
    <col min="14850" max="14903" width="10.5546875" style="1152" customWidth="1"/>
    <col min="14904" max="15104" width="11.44140625" style="1152"/>
    <col min="15105" max="15105" width="34.109375" style="1152" customWidth="1"/>
    <col min="15106" max="15159" width="10.5546875" style="1152" customWidth="1"/>
    <col min="15160" max="15360" width="11.44140625" style="1152"/>
    <col min="15361" max="15361" width="34.109375" style="1152" customWidth="1"/>
    <col min="15362" max="15415" width="10.5546875" style="1152" customWidth="1"/>
    <col min="15416" max="15616" width="11.44140625" style="1152"/>
    <col min="15617" max="15617" width="34.109375" style="1152" customWidth="1"/>
    <col min="15618" max="15671" width="10.5546875" style="1152" customWidth="1"/>
    <col min="15672" max="15872" width="11.44140625" style="1152"/>
    <col min="15873" max="15873" width="34.109375" style="1152" customWidth="1"/>
    <col min="15874" max="15927" width="10.5546875" style="1152" customWidth="1"/>
    <col min="15928" max="16128" width="11.44140625" style="1152"/>
    <col min="16129" max="16129" width="34.109375" style="1152" customWidth="1"/>
    <col min="16130" max="16183" width="10.5546875" style="1152" customWidth="1"/>
    <col min="16184" max="16384" width="11.44140625" style="1152"/>
  </cols>
  <sheetData>
    <row r="1" spans="1:57" ht="18" customHeight="1">
      <c r="A1" s="1379" t="s">
        <v>1210</v>
      </c>
      <c r="B1" s="1379"/>
      <c r="C1" s="1379"/>
      <c r="D1" s="1379"/>
      <c r="E1" s="1379"/>
      <c r="F1" s="1379"/>
      <c r="G1" s="1379"/>
      <c r="H1" s="1379"/>
      <c r="I1" s="1379"/>
      <c r="J1" s="1379"/>
    </row>
    <row r="2" spans="1:57" s="1153" customFormat="1" ht="27" customHeight="1">
      <c r="K2" s="1154"/>
      <c r="L2" s="1154"/>
      <c r="M2" s="1154"/>
      <c r="N2" s="41" t="s">
        <v>1088</v>
      </c>
      <c r="O2" s="41"/>
      <c r="P2" s="41"/>
      <c r="Q2" s="41"/>
      <c r="R2" s="41"/>
      <c r="S2" s="41"/>
      <c r="T2" s="41"/>
      <c r="U2" s="41"/>
      <c r="V2" s="41"/>
      <c r="W2" s="41"/>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row>
    <row r="3" spans="1:57" ht="18.75" customHeight="1">
      <c r="B3" s="1151">
        <v>45169</v>
      </c>
      <c r="O3" s="1155"/>
      <c r="P3" s="1156">
        <v>45230</v>
      </c>
      <c r="Q3" s="1156"/>
      <c r="R3" s="1156"/>
      <c r="S3" s="1156"/>
      <c r="T3" s="1156"/>
      <c r="U3" s="1155"/>
      <c r="V3" s="1155"/>
      <c r="W3" s="1155"/>
    </row>
    <row r="4" spans="1:57">
      <c r="A4" s="1157"/>
      <c r="B4" s="1158"/>
      <c r="C4" s="1157"/>
      <c r="D4" s="1157"/>
      <c r="E4" s="1157"/>
      <c r="F4" s="1157"/>
      <c r="G4" s="1157"/>
      <c r="H4" s="1157"/>
      <c r="I4" s="1157"/>
      <c r="J4" s="1157"/>
    </row>
    <row r="5" spans="1:57" ht="12.75" customHeight="1">
      <c r="A5" s="1159"/>
      <c r="B5" s="1160" t="s">
        <v>492</v>
      </c>
      <c r="C5" s="1161"/>
      <c r="D5" s="1162"/>
      <c r="E5" s="1160" t="s">
        <v>30</v>
      </c>
      <c r="F5" s="1161"/>
      <c r="G5" s="1162"/>
      <c r="H5" s="1160" t="s">
        <v>606</v>
      </c>
      <c r="I5" s="1161"/>
      <c r="J5" s="1162"/>
      <c r="K5" s="1163" t="s">
        <v>1089</v>
      </c>
      <c r="L5" s="1163"/>
      <c r="M5" s="1163"/>
      <c r="N5" s="1163" t="s">
        <v>495</v>
      </c>
      <c r="O5" s="1163"/>
      <c r="P5" s="1163"/>
      <c r="Q5" s="1163" t="s">
        <v>114</v>
      </c>
      <c r="R5" s="1163"/>
      <c r="S5" s="1163"/>
      <c r="T5" s="1163" t="s">
        <v>35</v>
      </c>
      <c r="U5" s="1163"/>
      <c r="V5" s="1163"/>
      <c r="W5" s="1163" t="s">
        <v>497</v>
      </c>
      <c r="X5" s="1163"/>
      <c r="Y5" s="1163"/>
      <c r="Z5" s="1163" t="s">
        <v>37</v>
      </c>
      <c r="AA5" s="1163"/>
      <c r="AB5" s="1163"/>
      <c r="AC5" s="1163" t="s">
        <v>498</v>
      </c>
      <c r="AD5" s="1163"/>
      <c r="AE5" s="1163"/>
      <c r="AF5" s="1163" t="s">
        <v>499</v>
      </c>
      <c r="AG5" s="1163"/>
      <c r="AH5" s="1163"/>
      <c r="AI5" s="1163" t="s">
        <v>1090</v>
      </c>
      <c r="AJ5" s="1163"/>
      <c r="AK5" s="1163"/>
      <c r="AL5" s="1163" t="s">
        <v>1091</v>
      </c>
      <c r="AM5" s="1163"/>
      <c r="AN5" s="1163"/>
      <c r="AO5" s="1164" t="s">
        <v>42</v>
      </c>
      <c r="AP5" s="1164"/>
      <c r="AQ5" s="1164"/>
      <c r="AR5" s="1163" t="s">
        <v>43</v>
      </c>
      <c r="AS5" s="1163"/>
      <c r="AT5" s="1163"/>
      <c r="AU5" s="1160" t="s">
        <v>44</v>
      </c>
      <c r="AV5" s="1161"/>
      <c r="AW5" s="1162"/>
      <c r="AX5" s="1160" t="s">
        <v>45</v>
      </c>
      <c r="AY5" s="1161"/>
      <c r="AZ5" s="1162"/>
      <c r="BA5" s="1163" t="s">
        <v>503</v>
      </c>
      <c r="BB5" s="1163"/>
      <c r="BC5" s="1163"/>
    </row>
    <row r="6" spans="1:57" s="1169" customFormat="1" ht="27.6">
      <c r="A6" s="1165"/>
      <c r="B6" s="1166" t="s">
        <v>1092</v>
      </c>
      <c r="C6" s="1167" t="s">
        <v>1093</v>
      </c>
      <c r="D6" s="1168" t="s">
        <v>1094</v>
      </c>
      <c r="E6" s="1166" t="s">
        <v>1092</v>
      </c>
      <c r="F6" s="1167" t="s">
        <v>1093</v>
      </c>
      <c r="G6" s="1168" t="s">
        <v>1094</v>
      </c>
      <c r="H6" s="1166" t="s">
        <v>1092</v>
      </c>
      <c r="I6" s="1167" t="s">
        <v>1093</v>
      </c>
      <c r="J6" s="1168" t="s">
        <v>1094</v>
      </c>
      <c r="K6" s="1166" t="s">
        <v>1092</v>
      </c>
      <c r="L6" s="1167" t="s">
        <v>1093</v>
      </c>
      <c r="M6" s="1168" t="s">
        <v>1094</v>
      </c>
      <c r="N6" s="1166" t="s">
        <v>1092</v>
      </c>
      <c r="O6" s="1167" t="s">
        <v>1093</v>
      </c>
      <c r="P6" s="1168" t="s">
        <v>1094</v>
      </c>
      <c r="Q6" s="1166" t="s">
        <v>1092</v>
      </c>
      <c r="R6" s="1167" t="s">
        <v>1093</v>
      </c>
      <c r="S6" s="1168" t="s">
        <v>1094</v>
      </c>
      <c r="T6" s="1166" t="s">
        <v>1092</v>
      </c>
      <c r="U6" s="1167" t="s">
        <v>1093</v>
      </c>
      <c r="V6" s="1168" t="s">
        <v>1094</v>
      </c>
      <c r="W6" s="1166" t="s">
        <v>1092</v>
      </c>
      <c r="X6" s="1167" t="s">
        <v>1093</v>
      </c>
      <c r="Y6" s="1168" t="s">
        <v>1094</v>
      </c>
      <c r="Z6" s="1166" t="s">
        <v>1092</v>
      </c>
      <c r="AA6" s="1167" t="s">
        <v>1093</v>
      </c>
      <c r="AB6" s="1168" t="s">
        <v>1094</v>
      </c>
      <c r="AC6" s="1166" t="s">
        <v>1092</v>
      </c>
      <c r="AD6" s="1167" t="s">
        <v>1093</v>
      </c>
      <c r="AE6" s="1168" t="s">
        <v>1094</v>
      </c>
      <c r="AF6" s="1166" t="s">
        <v>1092</v>
      </c>
      <c r="AG6" s="1167" t="s">
        <v>1093</v>
      </c>
      <c r="AH6" s="1168" t="s">
        <v>1094</v>
      </c>
      <c r="AI6" s="1166" t="s">
        <v>1092</v>
      </c>
      <c r="AJ6" s="1167" t="s">
        <v>1093</v>
      </c>
      <c r="AK6" s="1168" t="s">
        <v>1094</v>
      </c>
      <c r="AL6" s="1166" t="s">
        <v>1092</v>
      </c>
      <c r="AM6" s="1167" t="s">
        <v>1093</v>
      </c>
      <c r="AN6" s="1168" t="s">
        <v>1094</v>
      </c>
      <c r="AO6" s="1166" t="s">
        <v>1092</v>
      </c>
      <c r="AP6" s="1167" t="s">
        <v>1093</v>
      </c>
      <c r="AQ6" s="1168" t="s">
        <v>1094</v>
      </c>
      <c r="AR6" s="1166" t="s">
        <v>1092</v>
      </c>
      <c r="AS6" s="1167" t="s">
        <v>1093</v>
      </c>
      <c r="AT6" s="1168" t="s">
        <v>1094</v>
      </c>
      <c r="AU6" s="1167" t="s">
        <v>1092</v>
      </c>
      <c r="AV6" s="1167" t="s">
        <v>1093</v>
      </c>
      <c r="AW6" s="1167" t="s">
        <v>1094</v>
      </c>
      <c r="AX6" s="1167" t="s">
        <v>1092</v>
      </c>
      <c r="AY6" s="1167" t="s">
        <v>1093</v>
      </c>
      <c r="AZ6" s="1167" t="s">
        <v>1094</v>
      </c>
      <c r="BA6" s="1166" t="s">
        <v>1092</v>
      </c>
      <c r="BB6" s="1167" t="s">
        <v>1093</v>
      </c>
      <c r="BC6" s="1168" t="s">
        <v>1094</v>
      </c>
    </row>
    <row r="7" spans="1:57" s="1169" customFormat="1" ht="10.199999999999999">
      <c r="A7" s="1170" t="s">
        <v>1095</v>
      </c>
      <c r="B7" s="1171">
        <v>8334834.5319999997</v>
      </c>
      <c r="C7" s="1172">
        <v>1439018.5497655028</v>
      </c>
      <c r="D7" s="1173">
        <v>13857787.726</v>
      </c>
      <c r="E7" s="1171">
        <v>31530.365000000002</v>
      </c>
      <c r="F7" s="1172">
        <v>4551</v>
      </c>
      <c r="G7" s="1173">
        <v>48997.103000000003</v>
      </c>
      <c r="H7" s="1171">
        <v>16014045.875</v>
      </c>
      <c r="I7" s="1172">
        <v>4636659.641219385</v>
      </c>
      <c r="J7" s="1173">
        <v>33809545.578000002</v>
      </c>
      <c r="K7" s="1171">
        <v>187518.74799999999</v>
      </c>
      <c r="L7" s="1172">
        <v>113542.54663887441</v>
      </c>
      <c r="M7" s="1173">
        <v>623295.04299999995</v>
      </c>
      <c r="N7" s="1171">
        <v>1709257.317</v>
      </c>
      <c r="O7" s="1172">
        <v>541531.30979676906</v>
      </c>
      <c r="P7" s="1173">
        <v>3787654.4840000002</v>
      </c>
      <c r="Q7" s="1171">
        <v>8064528.0379999997</v>
      </c>
      <c r="R7" s="1172">
        <v>2005775.726159458</v>
      </c>
      <c r="S7" s="1173">
        <v>15762695.275</v>
      </c>
      <c r="T7" s="1171">
        <v>599397.603</v>
      </c>
      <c r="U7" s="1172">
        <v>63952.737363210006</v>
      </c>
      <c r="V7" s="1173">
        <v>844848.21</v>
      </c>
      <c r="W7" s="1171">
        <v>3493349.6</v>
      </c>
      <c r="X7" s="1172">
        <v>1508469.1146430434</v>
      </c>
      <c r="Y7" s="1173">
        <v>9282854.0629999992</v>
      </c>
      <c r="Z7" s="1171">
        <v>0</v>
      </c>
      <c r="AA7" s="1172">
        <v>0</v>
      </c>
      <c r="AB7" s="1173">
        <v>0</v>
      </c>
      <c r="AC7" s="1171">
        <v>443423.04300000001</v>
      </c>
      <c r="AD7" s="1172">
        <v>84055.054194893179</v>
      </c>
      <c r="AE7" s="1173">
        <v>766026.34199999995</v>
      </c>
      <c r="AF7" s="1171">
        <v>0</v>
      </c>
      <c r="AG7" s="1172">
        <v>0</v>
      </c>
      <c r="AH7" s="1173">
        <v>0</v>
      </c>
      <c r="AI7" s="1171">
        <v>1008189.542</v>
      </c>
      <c r="AJ7" s="1172">
        <v>586552.43486190727</v>
      </c>
      <c r="AK7" s="1173">
        <v>3259377.7880000002</v>
      </c>
      <c r="AL7" s="1171">
        <v>0</v>
      </c>
      <c r="AM7" s="1172">
        <v>0</v>
      </c>
      <c r="AN7" s="1173">
        <v>0</v>
      </c>
      <c r="AO7" s="1171">
        <v>13155.503000000001</v>
      </c>
      <c r="AP7" s="1172">
        <v>648.8350703491401</v>
      </c>
      <c r="AQ7" s="1173">
        <v>15645.733</v>
      </c>
      <c r="AR7" s="1171">
        <v>258983.35200000001</v>
      </c>
      <c r="AS7" s="1172">
        <v>167760.50156331423</v>
      </c>
      <c r="AT7" s="1173">
        <v>902848.15700000001</v>
      </c>
      <c r="AU7" s="1171">
        <v>41000</v>
      </c>
      <c r="AV7" s="1172">
        <v>27000</v>
      </c>
      <c r="AW7" s="1173">
        <v>144626</v>
      </c>
      <c r="AX7" s="1171">
        <v>216000</v>
      </c>
      <c r="AY7" s="1172">
        <v>90595.856956748292</v>
      </c>
      <c r="AZ7" s="1173">
        <v>563706.89899999998</v>
      </c>
      <c r="BA7" s="1171">
        <v>40415213.523999996</v>
      </c>
      <c r="BB7" s="1172">
        <v>11270113.309536217</v>
      </c>
      <c r="BC7" s="1173">
        <v>83669908.407000005</v>
      </c>
      <c r="BD7" s="1174"/>
      <c r="BE7" s="1174"/>
    </row>
    <row r="8" spans="1:57" s="1169" customFormat="1" ht="10.199999999999999">
      <c r="A8" s="1175" t="s">
        <v>1096</v>
      </c>
      <c r="B8" s="1176">
        <v>921.43899999999996</v>
      </c>
      <c r="C8" s="1177">
        <v>1.1696195935383011</v>
      </c>
      <c r="D8" s="1178">
        <v>925.928</v>
      </c>
      <c r="E8" s="1176">
        <v>7.2999999999999995E-2</v>
      </c>
      <c r="F8" s="1177">
        <v>0</v>
      </c>
      <c r="G8" s="1178">
        <v>7.2999999999999995E-2</v>
      </c>
      <c r="H8" s="1176">
        <v>200611.38099999999</v>
      </c>
      <c r="I8" s="1177">
        <v>31662.387962480458</v>
      </c>
      <c r="J8" s="1178">
        <v>322131.62599999999</v>
      </c>
      <c r="K8" s="1176">
        <v>0</v>
      </c>
      <c r="L8" s="1177">
        <v>0</v>
      </c>
      <c r="M8" s="1178">
        <v>0</v>
      </c>
      <c r="N8" s="1176">
        <v>32194.63</v>
      </c>
      <c r="O8" s="1177">
        <v>0</v>
      </c>
      <c r="P8" s="1178">
        <v>32194.63</v>
      </c>
      <c r="Q8" s="1176">
        <v>78432.483999999997</v>
      </c>
      <c r="R8" s="1177">
        <v>452.39942678478371</v>
      </c>
      <c r="S8" s="1178">
        <v>80168.793999999994</v>
      </c>
      <c r="T8" s="1176">
        <v>2797.364</v>
      </c>
      <c r="U8" s="1177">
        <v>0</v>
      </c>
      <c r="V8" s="1178">
        <v>2797.364</v>
      </c>
      <c r="W8" s="1176">
        <v>7124.4459999999999</v>
      </c>
      <c r="X8" s="1177">
        <v>509.90385617509116</v>
      </c>
      <c r="Y8" s="1178">
        <v>9081.4570000000003</v>
      </c>
      <c r="Z8" s="1176">
        <v>0</v>
      </c>
      <c r="AA8" s="1177">
        <v>0</v>
      </c>
      <c r="AB8" s="1178">
        <v>0</v>
      </c>
      <c r="AC8" s="1176">
        <v>0</v>
      </c>
      <c r="AD8" s="1177">
        <v>0</v>
      </c>
      <c r="AE8" s="1178">
        <v>0</v>
      </c>
      <c r="AF8" s="1176">
        <v>0</v>
      </c>
      <c r="AG8" s="1177">
        <v>0</v>
      </c>
      <c r="AH8" s="1178">
        <v>0</v>
      </c>
      <c r="AI8" s="1176">
        <v>2.2200000000000002</v>
      </c>
      <c r="AJ8" s="1177">
        <v>0.26550286607608126</v>
      </c>
      <c r="AK8" s="1178">
        <v>3.24</v>
      </c>
      <c r="AL8" s="1176">
        <v>0</v>
      </c>
      <c r="AM8" s="1177">
        <v>0</v>
      </c>
      <c r="AN8" s="1178">
        <v>0</v>
      </c>
      <c r="AO8" s="1176">
        <v>0</v>
      </c>
      <c r="AP8" s="1177">
        <v>0</v>
      </c>
      <c r="AQ8" s="1178">
        <v>0</v>
      </c>
      <c r="AR8" s="1176">
        <v>0</v>
      </c>
      <c r="AS8" s="1177">
        <v>0</v>
      </c>
      <c r="AT8" s="1178">
        <v>0</v>
      </c>
      <c r="AU8" s="1176">
        <v>0</v>
      </c>
      <c r="AV8" s="1177">
        <v>0</v>
      </c>
      <c r="AW8" s="1178">
        <v>0</v>
      </c>
      <c r="AX8" s="1176">
        <v>0</v>
      </c>
      <c r="AY8" s="1177">
        <v>0</v>
      </c>
      <c r="AZ8" s="1178">
        <v>0</v>
      </c>
      <c r="BA8" s="1176">
        <v>322084.04200000002</v>
      </c>
      <c r="BB8" s="1177">
        <v>32626.126889004689</v>
      </c>
      <c r="BC8" s="1179">
        <v>447303.11700000003</v>
      </c>
      <c r="BD8" s="1174"/>
      <c r="BE8" s="1174"/>
    </row>
    <row r="9" spans="1:57" s="1169" customFormat="1" ht="10.199999999999999">
      <c r="A9" s="1175" t="s">
        <v>782</v>
      </c>
      <c r="B9" s="1176">
        <v>466.411</v>
      </c>
      <c r="C9" s="1178">
        <v>407.97212089630017</v>
      </c>
      <c r="D9" s="1178">
        <v>2032.2090000000001</v>
      </c>
      <c r="E9" s="1176">
        <v>0</v>
      </c>
      <c r="F9" s="1178">
        <v>0</v>
      </c>
      <c r="G9" s="1178">
        <v>0</v>
      </c>
      <c r="H9" s="1176">
        <v>3641.5790000000002</v>
      </c>
      <c r="I9" s="1178">
        <v>1376.6469515372589</v>
      </c>
      <c r="J9" s="1178">
        <v>8925.1509999999998</v>
      </c>
      <c r="K9" s="1176">
        <v>40.207999999999998</v>
      </c>
      <c r="L9" s="1178">
        <v>43.247785304846275</v>
      </c>
      <c r="M9" s="1178">
        <v>206.19399999999999</v>
      </c>
      <c r="N9" s="1176">
        <v>57.033999999999999</v>
      </c>
      <c r="O9" s="1178">
        <v>21.32621156852527</v>
      </c>
      <c r="P9" s="1178">
        <v>138.88399999999999</v>
      </c>
      <c r="Q9" s="1176">
        <v>268.733</v>
      </c>
      <c r="R9" s="1178">
        <v>181.46065659197498</v>
      </c>
      <c r="S9" s="1178">
        <v>965.18</v>
      </c>
      <c r="T9" s="1176">
        <v>1279.819</v>
      </c>
      <c r="U9" s="1178">
        <v>204.84054194893173</v>
      </c>
      <c r="V9" s="1178">
        <v>2065.998</v>
      </c>
      <c r="W9" s="1176">
        <v>273.30900000000003</v>
      </c>
      <c r="X9" s="1178">
        <v>457.16310578426265</v>
      </c>
      <c r="Y9" s="1178">
        <v>2027.902</v>
      </c>
      <c r="Z9" s="1176">
        <v>0</v>
      </c>
      <c r="AA9" s="1178">
        <v>0</v>
      </c>
      <c r="AB9" s="1178">
        <v>0</v>
      </c>
      <c r="AC9" s="1176">
        <v>0</v>
      </c>
      <c r="AD9" s="1178">
        <v>0</v>
      </c>
      <c r="AE9" s="1178">
        <v>0</v>
      </c>
      <c r="AF9" s="1176">
        <v>0</v>
      </c>
      <c r="AG9" s="1178">
        <v>0</v>
      </c>
      <c r="AH9" s="1178">
        <v>0</v>
      </c>
      <c r="AI9" s="1176">
        <v>0</v>
      </c>
      <c r="AJ9" s="1178">
        <v>0</v>
      </c>
      <c r="AK9" s="1178">
        <v>0</v>
      </c>
      <c r="AL9" s="1176">
        <v>0</v>
      </c>
      <c r="AM9" s="1178">
        <v>0</v>
      </c>
      <c r="AN9" s="1178">
        <v>0</v>
      </c>
      <c r="AO9" s="1176">
        <v>0</v>
      </c>
      <c r="AP9" s="1178">
        <v>0</v>
      </c>
      <c r="AQ9" s="1178">
        <v>0</v>
      </c>
      <c r="AR9" s="1176">
        <v>0</v>
      </c>
      <c r="AS9" s="1178">
        <v>0</v>
      </c>
      <c r="AT9" s="1178">
        <v>0</v>
      </c>
      <c r="AU9" s="1176">
        <v>0</v>
      </c>
      <c r="AV9" s="1178">
        <v>0</v>
      </c>
      <c r="AW9" s="1178">
        <v>0</v>
      </c>
      <c r="AX9" s="1176">
        <v>0</v>
      </c>
      <c r="AY9" s="1178">
        <v>0</v>
      </c>
      <c r="AZ9" s="1178">
        <v>0</v>
      </c>
      <c r="BA9" s="1176">
        <v>6027.0969999999998</v>
      </c>
      <c r="BB9" s="1178">
        <v>2692.6584158415844</v>
      </c>
      <c r="BC9" s="1179">
        <v>16361.52</v>
      </c>
      <c r="BD9" s="1174"/>
      <c r="BE9" s="1174"/>
    </row>
    <row r="10" spans="1:57" s="1169" customFormat="1" ht="10.199999999999999">
      <c r="A10" s="1175" t="s">
        <v>124</v>
      </c>
      <c r="B10" s="1176">
        <v>29587.496999999999</v>
      </c>
      <c r="C10" s="1178">
        <v>16420.454403335068</v>
      </c>
      <c r="D10" s="1178">
        <v>92609.201000000001</v>
      </c>
      <c r="E10" s="1176">
        <v>0</v>
      </c>
      <c r="F10" s="1178">
        <v>0</v>
      </c>
      <c r="G10" s="1178">
        <v>0</v>
      </c>
      <c r="H10" s="1176">
        <v>152726.64300000001</v>
      </c>
      <c r="I10" s="1178">
        <v>80532.287649817605</v>
      </c>
      <c r="J10" s="1178">
        <v>461809.56400000001</v>
      </c>
      <c r="K10" s="1176">
        <v>8411.3340000000007</v>
      </c>
      <c r="L10" s="1178">
        <v>13972.442678478374</v>
      </c>
      <c r="M10" s="1178">
        <v>62037.57</v>
      </c>
      <c r="N10" s="1176">
        <v>61987.014000000003</v>
      </c>
      <c r="O10" s="1178">
        <v>16502.366597186036</v>
      </c>
      <c r="P10" s="1178">
        <v>125323.09699999999</v>
      </c>
      <c r="Q10" s="1176">
        <v>33343.637999999999</v>
      </c>
      <c r="R10" s="1178">
        <v>16226.833767587286</v>
      </c>
      <c r="S10" s="1178">
        <v>95622.225999999995</v>
      </c>
      <c r="T10" s="1176">
        <v>0</v>
      </c>
      <c r="U10" s="1178">
        <v>0</v>
      </c>
      <c r="V10" s="1178">
        <v>0</v>
      </c>
      <c r="W10" s="1176">
        <v>119078.26300000001</v>
      </c>
      <c r="X10" s="1178">
        <v>32898.781396560706</v>
      </c>
      <c r="Y10" s="1178">
        <v>245343.78700000001</v>
      </c>
      <c r="Z10" s="1176">
        <v>0</v>
      </c>
      <c r="AA10" s="1178">
        <v>0</v>
      </c>
      <c r="AB10" s="1178">
        <v>0</v>
      </c>
      <c r="AC10" s="1176">
        <v>0</v>
      </c>
      <c r="AD10" s="1178">
        <v>0</v>
      </c>
      <c r="AE10" s="1178">
        <v>0</v>
      </c>
      <c r="AF10" s="1176">
        <v>0</v>
      </c>
      <c r="AG10" s="1178">
        <v>0</v>
      </c>
      <c r="AH10" s="1178">
        <v>0</v>
      </c>
      <c r="AI10" s="1176">
        <v>294815.68400000001</v>
      </c>
      <c r="AJ10" s="1178">
        <v>61785.04351224596</v>
      </c>
      <c r="AK10" s="1178">
        <v>531946.68200000003</v>
      </c>
      <c r="AL10" s="1176">
        <v>0</v>
      </c>
      <c r="AM10" s="1178">
        <v>0</v>
      </c>
      <c r="AN10" s="1178">
        <v>0</v>
      </c>
      <c r="AO10" s="1176">
        <v>0</v>
      </c>
      <c r="AP10" s="1178">
        <v>0</v>
      </c>
      <c r="AQ10" s="1178">
        <v>0</v>
      </c>
      <c r="AR10" s="1176">
        <v>0</v>
      </c>
      <c r="AS10" s="1178">
        <v>0</v>
      </c>
      <c r="AT10" s="1178">
        <v>0</v>
      </c>
      <c r="AU10" s="1176">
        <v>0</v>
      </c>
      <c r="AV10" s="1178">
        <v>0</v>
      </c>
      <c r="AW10" s="1178">
        <v>0</v>
      </c>
      <c r="AX10" s="1176">
        <v>0</v>
      </c>
      <c r="AY10" s="1178">
        <v>0</v>
      </c>
      <c r="AZ10" s="1178">
        <v>0</v>
      </c>
      <c r="BA10" s="1176">
        <v>699950.076</v>
      </c>
      <c r="BB10" s="1178">
        <v>238338.21104742054</v>
      </c>
      <c r="BC10" s="1179">
        <v>1614692.13</v>
      </c>
      <c r="BD10" s="1174"/>
      <c r="BE10" s="1174"/>
    </row>
    <row r="11" spans="1:57" s="1169" customFormat="1" ht="10.199999999999999">
      <c r="A11" s="1175" t="s">
        <v>134</v>
      </c>
      <c r="B11" s="1176">
        <v>5130998.9179999996</v>
      </c>
      <c r="C11" s="1178">
        <v>599007.70479416358</v>
      </c>
      <c r="D11" s="1178">
        <v>7429990.4900000002</v>
      </c>
      <c r="E11" s="1176">
        <v>28257.891</v>
      </c>
      <c r="F11" s="1178">
        <v>1150.9999999999998</v>
      </c>
      <c r="G11" s="1178">
        <v>32675.429</v>
      </c>
      <c r="H11" s="1176">
        <v>12888793.483999999</v>
      </c>
      <c r="I11" s="1178">
        <v>2674710.5935383011</v>
      </c>
      <c r="J11" s="1178">
        <v>23154332.743000001</v>
      </c>
      <c r="K11" s="1176">
        <v>81406.672000000006</v>
      </c>
      <c r="L11" s="1178">
        <v>511.98931735278791</v>
      </c>
      <c r="M11" s="1178">
        <v>83371.687000000005</v>
      </c>
      <c r="N11" s="1176">
        <v>1165705.902</v>
      </c>
      <c r="O11" s="1178">
        <v>211214.92131318396</v>
      </c>
      <c r="P11" s="1178">
        <v>1976348.77</v>
      </c>
      <c r="Q11" s="1176">
        <v>6620019.199</v>
      </c>
      <c r="R11" s="1178">
        <v>998092.37363209995</v>
      </c>
      <c r="S11" s="1178">
        <v>10450697.73</v>
      </c>
      <c r="T11" s="1176">
        <v>93805.490999999995</v>
      </c>
      <c r="U11" s="1178">
        <v>0</v>
      </c>
      <c r="V11" s="1178">
        <v>93805.490999999995</v>
      </c>
      <c r="W11" s="1176">
        <v>2851627.679</v>
      </c>
      <c r="X11" s="1178">
        <v>756475.71912454406</v>
      </c>
      <c r="Y11" s="1178">
        <v>5754981.4900000002</v>
      </c>
      <c r="Z11" s="1176">
        <v>0</v>
      </c>
      <c r="AA11" s="1178">
        <v>0</v>
      </c>
      <c r="AB11" s="1178">
        <v>0</v>
      </c>
      <c r="AC11" s="1176">
        <v>439852.88500000001</v>
      </c>
      <c r="AD11" s="1178">
        <v>49713.128191766547</v>
      </c>
      <c r="AE11" s="1178">
        <v>630651.87199999997</v>
      </c>
      <c r="AF11" s="1176">
        <v>0</v>
      </c>
      <c r="AG11" s="1178">
        <v>0</v>
      </c>
      <c r="AH11" s="1178">
        <v>0</v>
      </c>
      <c r="AI11" s="1176">
        <v>492307.07400000002</v>
      </c>
      <c r="AJ11" s="1178">
        <v>366997.70062532567</v>
      </c>
      <c r="AK11" s="1178">
        <v>1900844.2490000001</v>
      </c>
      <c r="AL11" s="1176">
        <v>0</v>
      </c>
      <c r="AM11" s="1178">
        <v>0</v>
      </c>
      <c r="AN11" s="1178">
        <v>0</v>
      </c>
      <c r="AO11" s="1176">
        <v>12000</v>
      </c>
      <c r="AP11" s="1178">
        <v>0</v>
      </c>
      <c r="AQ11" s="1178">
        <v>12000</v>
      </c>
      <c r="AR11" s="1176">
        <v>237145.696</v>
      </c>
      <c r="AS11" s="1178">
        <v>93697.001563314232</v>
      </c>
      <c r="AT11" s="1178">
        <v>596754.78899999999</v>
      </c>
      <c r="AU11" s="1176">
        <v>41000</v>
      </c>
      <c r="AV11" s="1178">
        <v>27000</v>
      </c>
      <c r="AW11" s="1178">
        <v>144626</v>
      </c>
      <c r="AX11" s="1176">
        <v>216000</v>
      </c>
      <c r="AY11" s="1178">
        <v>43595.856956748306</v>
      </c>
      <c r="AZ11" s="1178">
        <v>383320.89899999998</v>
      </c>
      <c r="BA11" s="1176">
        <v>30298920.897</v>
      </c>
      <c r="BB11" s="1178">
        <v>5822167.9903595624</v>
      </c>
      <c r="BC11" s="1179">
        <v>52644401.644000001</v>
      </c>
      <c r="BD11" s="1174"/>
      <c r="BE11" s="1174"/>
    </row>
    <row r="12" spans="1:57" s="1169" customFormat="1" ht="10.199999999999999">
      <c r="A12" s="1175" t="s">
        <v>702</v>
      </c>
      <c r="B12" s="1176">
        <v>449439.00599999999</v>
      </c>
      <c r="C12" s="1178">
        <v>71350.710786868163</v>
      </c>
      <c r="D12" s="1178">
        <v>723283.03500000003</v>
      </c>
      <c r="E12" s="1176">
        <v>0</v>
      </c>
      <c r="F12" s="1178">
        <v>0</v>
      </c>
      <c r="G12" s="1178">
        <v>0</v>
      </c>
      <c r="H12" s="1176">
        <v>900261.59400000004</v>
      </c>
      <c r="I12" s="1178">
        <v>382283.13522668055</v>
      </c>
      <c r="J12" s="1178">
        <v>2367464.2680000002</v>
      </c>
      <c r="K12" s="1176">
        <v>0</v>
      </c>
      <c r="L12" s="1178">
        <v>0</v>
      </c>
      <c r="M12" s="1178">
        <v>0</v>
      </c>
      <c r="N12" s="1176">
        <v>81075.130999999994</v>
      </c>
      <c r="O12" s="1178">
        <v>32427.494788952579</v>
      </c>
      <c r="P12" s="1178">
        <v>205531.856</v>
      </c>
      <c r="Q12" s="1176">
        <v>320007.48700000002</v>
      </c>
      <c r="R12" s="1178">
        <v>172157.2454403335</v>
      </c>
      <c r="S12" s="1178">
        <v>980746.995</v>
      </c>
      <c r="T12" s="1176">
        <v>192957.397</v>
      </c>
      <c r="U12" s="1178">
        <v>63747.896821261078</v>
      </c>
      <c r="V12" s="1178">
        <v>437621.82500000001</v>
      </c>
      <c r="W12" s="1176">
        <v>218890.81200000001</v>
      </c>
      <c r="X12" s="1178">
        <v>155226.68733715476</v>
      </c>
      <c r="Y12" s="1178">
        <v>814650.83900000004</v>
      </c>
      <c r="Z12" s="1176">
        <v>0</v>
      </c>
      <c r="AA12" s="1178">
        <v>0</v>
      </c>
      <c r="AB12" s="1178">
        <v>0</v>
      </c>
      <c r="AC12" s="1176">
        <v>0</v>
      </c>
      <c r="AD12" s="1178">
        <v>0</v>
      </c>
      <c r="AE12" s="1178">
        <v>0</v>
      </c>
      <c r="AF12" s="1176">
        <v>0</v>
      </c>
      <c r="AG12" s="1178">
        <v>0</v>
      </c>
      <c r="AH12" s="1178">
        <v>0</v>
      </c>
      <c r="AI12" s="1176">
        <v>76902.81</v>
      </c>
      <c r="AJ12" s="1178">
        <v>21671.768890046897</v>
      </c>
      <c r="AK12" s="1178">
        <v>160079.05900000001</v>
      </c>
      <c r="AL12" s="1176">
        <v>0</v>
      </c>
      <c r="AM12" s="1178">
        <v>0</v>
      </c>
      <c r="AN12" s="1178">
        <v>0</v>
      </c>
      <c r="AO12" s="1176">
        <v>1155.5029999999999</v>
      </c>
      <c r="AP12" s="1178">
        <v>648.8350703491401</v>
      </c>
      <c r="AQ12" s="1178">
        <v>3645.7330000000002</v>
      </c>
      <c r="AR12" s="1176">
        <v>0</v>
      </c>
      <c r="AS12" s="1178">
        <v>0</v>
      </c>
      <c r="AT12" s="1178">
        <v>0</v>
      </c>
      <c r="AU12" s="1176">
        <v>0</v>
      </c>
      <c r="AV12" s="1178">
        <v>0</v>
      </c>
      <c r="AW12" s="1178">
        <v>0</v>
      </c>
      <c r="AX12" s="1176">
        <v>0</v>
      </c>
      <c r="AY12" s="1178">
        <v>0</v>
      </c>
      <c r="AZ12" s="1178">
        <v>0</v>
      </c>
      <c r="BA12" s="1176">
        <v>2240689.7439999999</v>
      </c>
      <c r="BB12" s="1178">
        <v>899513.77540385618</v>
      </c>
      <c r="BC12" s="1179">
        <v>5693023.6140000001</v>
      </c>
      <c r="BD12" s="1174"/>
      <c r="BE12" s="1174"/>
    </row>
    <row r="13" spans="1:57" s="1169" customFormat="1" ht="10.199999999999999">
      <c r="A13" s="1175" t="s">
        <v>783</v>
      </c>
      <c r="B13" s="1176">
        <v>128745.575</v>
      </c>
      <c r="C13" s="1178">
        <v>110189.69854090673</v>
      </c>
      <c r="D13" s="1178">
        <v>551653.63899999997</v>
      </c>
      <c r="E13" s="1176">
        <v>0</v>
      </c>
      <c r="F13" s="1178">
        <v>0</v>
      </c>
      <c r="G13" s="1178">
        <v>0</v>
      </c>
      <c r="H13" s="1176">
        <v>973762.59100000001</v>
      </c>
      <c r="I13" s="1178">
        <v>574041.84887962474</v>
      </c>
      <c r="J13" s="1178">
        <v>3176935.2069999999</v>
      </c>
      <c r="K13" s="1176">
        <v>855.43799999999999</v>
      </c>
      <c r="L13" s="1178">
        <v>898.93929129755077</v>
      </c>
      <c r="M13" s="1178">
        <v>4305.567</v>
      </c>
      <c r="N13" s="1176">
        <v>109621.79399999999</v>
      </c>
      <c r="O13" s="1178">
        <v>37868.04637832204</v>
      </c>
      <c r="P13" s="1178">
        <v>254959.35699999999</v>
      </c>
      <c r="Q13" s="1176">
        <v>698836.73499999999</v>
      </c>
      <c r="R13" s="1178">
        <v>157332.5044293903</v>
      </c>
      <c r="S13" s="1178">
        <v>1302678.8870000001</v>
      </c>
      <c r="T13" s="1176">
        <v>0</v>
      </c>
      <c r="U13" s="1178">
        <v>0</v>
      </c>
      <c r="V13" s="1178">
        <v>0</v>
      </c>
      <c r="W13" s="1176">
        <v>73947.953999999998</v>
      </c>
      <c r="X13" s="1178">
        <v>120048.93043251694</v>
      </c>
      <c r="Y13" s="1178">
        <v>534695.75</v>
      </c>
      <c r="Z13" s="1176">
        <v>0</v>
      </c>
      <c r="AA13" s="1178">
        <v>0</v>
      </c>
      <c r="AB13" s="1178">
        <v>0</v>
      </c>
      <c r="AC13" s="1176">
        <v>70.156999999999996</v>
      </c>
      <c r="AD13" s="1178">
        <v>717.16623241271498</v>
      </c>
      <c r="AE13" s="1178">
        <v>2822.6419999999998</v>
      </c>
      <c r="AF13" s="1176">
        <v>0</v>
      </c>
      <c r="AG13" s="1178">
        <v>0</v>
      </c>
      <c r="AH13" s="1178">
        <v>0</v>
      </c>
      <c r="AI13" s="1176">
        <v>81485.331000000006</v>
      </c>
      <c r="AJ13" s="1178">
        <v>57474.536737884315</v>
      </c>
      <c r="AK13" s="1178">
        <v>302072.603</v>
      </c>
      <c r="AL13" s="1176">
        <v>0</v>
      </c>
      <c r="AM13" s="1178">
        <v>0</v>
      </c>
      <c r="AN13" s="1178">
        <v>0</v>
      </c>
      <c r="AO13" s="1176">
        <v>0</v>
      </c>
      <c r="AP13" s="1178">
        <v>0</v>
      </c>
      <c r="AQ13" s="1178">
        <v>0</v>
      </c>
      <c r="AR13" s="1176">
        <v>21837.654999999999</v>
      </c>
      <c r="AS13" s="1178">
        <v>14421.965085982281</v>
      </c>
      <c r="AT13" s="1178">
        <v>77189.157999999996</v>
      </c>
      <c r="AU13" s="1176">
        <v>0</v>
      </c>
      <c r="AV13" s="1178">
        <v>0</v>
      </c>
      <c r="AW13" s="1178">
        <v>0</v>
      </c>
      <c r="AX13" s="1176">
        <v>0</v>
      </c>
      <c r="AY13" s="1178">
        <v>0</v>
      </c>
      <c r="AZ13" s="1178">
        <v>0</v>
      </c>
      <c r="BA13" s="1176">
        <v>2089163.2350000001</v>
      </c>
      <c r="BB13" s="1178">
        <v>1072993.6373110996</v>
      </c>
      <c r="BC13" s="1179">
        <v>6207312.8150000004</v>
      </c>
      <c r="BD13" s="1174"/>
      <c r="BE13" s="1174"/>
    </row>
    <row r="14" spans="1:57" s="1169" customFormat="1" ht="10.199999999999999">
      <c r="A14" s="1175" t="s">
        <v>784</v>
      </c>
      <c r="B14" s="1176">
        <v>453376.67499999999</v>
      </c>
      <c r="C14" s="1178">
        <v>425101.00495049503</v>
      </c>
      <c r="D14" s="1178">
        <v>2084914.3319999999</v>
      </c>
      <c r="E14" s="1176">
        <v>3272.4</v>
      </c>
      <c r="F14" s="1178">
        <v>3400</v>
      </c>
      <c r="G14" s="1178">
        <v>16321.6</v>
      </c>
      <c r="H14" s="1176">
        <v>67076.074999999997</v>
      </c>
      <c r="I14" s="1178">
        <v>705471.43329859304</v>
      </c>
      <c r="J14" s="1178">
        <v>2774675.4369999999</v>
      </c>
      <c r="K14" s="1176">
        <v>39605.095000000001</v>
      </c>
      <c r="L14" s="1178">
        <v>64082.418968212609</v>
      </c>
      <c r="M14" s="1178">
        <v>285553.41899999999</v>
      </c>
      <c r="N14" s="1176">
        <v>258594.201</v>
      </c>
      <c r="O14" s="1178">
        <v>237918.83767587284</v>
      </c>
      <c r="P14" s="1178">
        <v>1171726.7</v>
      </c>
      <c r="Q14" s="1176">
        <v>63575.262999999999</v>
      </c>
      <c r="R14" s="1178">
        <v>661260.70479416358</v>
      </c>
      <c r="S14" s="1178">
        <v>2601493.8489999999</v>
      </c>
      <c r="T14" s="1176">
        <v>0</v>
      </c>
      <c r="U14" s="1178">
        <v>0</v>
      </c>
      <c r="V14" s="1178">
        <v>0</v>
      </c>
      <c r="W14" s="1176">
        <v>137491.55300000001</v>
      </c>
      <c r="X14" s="1178">
        <v>390380.71782178216</v>
      </c>
      <c r="Y14" s="1178">
        <v>1635772.7490000001</v>
      </c>
      <c r="Z14" s="1176">
        <v>0</v>
      </c>
      <c r="AA14" s="1178">
        <v>0</v>
      </c>
      <c r="AB14" s="1178">
        <v>0</v>
      </c>
      <c r="AC14" s="1176">
        <v>3500</v>
      </c>
      <c r="AD14" s="1178">
        <v>33624.759510161544</v>
      </c>
      <c r="AE14" s="1178">
        <v>132551.82699999999</v>
      </c>
      <c r="AF14" s="1176">
        <v>0</v>
      </c>
      <c r="AG14" s="1178">
        <v>0</v>
      </c>
      <c r="AH14" s="1178">
        <v>0</v>
      </c>
      <c r="AI14" s="1176">
        <v>18824.726999999999</v>
      </c>
      <c r="AJ14" s="1178">
        <v>77500</v>
      </c>
      <c r="AK14" s="1178">
        <v>316269.72700000001</v>
      </c>
      <c r="AL14" s="1176">
        <v>0</v>
      </c>
      <c r="AM14" s="1178">
        <v>0</v>
      </c>
      <c r="AN14" s="1178">
        <v>0</v>
      </c>
      <c r="AO14" s="1176">
        <v>0</v>
      </c>
      <c r="AP14" s="1178">
        <v>0</v>
      </c>
      <c r="AQ14" s="1178">
        <v>0</v>
      </c>
      <c r="AR14" s="1176">
        <v>0</v>
      </c>
      <c r="AS14" s="1178">
        <v>46432.769932256379</v>
      </c>
      <c r="AT14" s="1178">
        <v>178208.97099999999</v>
      </c>
      <c r="AU14" s="1176">
        <v>0</v>
      </c>
      <c r="AV14" s="1178">
        <v>0</v>
      </c>
      <c r="AW14" s="1178">
        <v>0</v>
      </c>
      <c r="AX14" s="1176">
        <v>0</v>
      </c>
      <c r="AY14" s="1178">
        <v>43000</v>
      </c>
      <c r="AZ14" s="1178">
        <v>165034</v>
      </c>
      <c r="BA14" s="1176">
        <v>1045315.993</v>
      </c>
      <c r="BB14" s="1178">
        <v>2688172.6477331943</v>
      </c>
      <c r="BC14" s="1179">
        <v>11362522.615</v>
      </c>
      <c r="BD14" s="1174"/>
      <c r="BE14" s="1174"/>
    </row>
    <row r="15" spans="1:57" s="1169" customFormat="1" ht="10.199999999999999">
      <c r="A15" s="1175" t="s">
        <v>1097</v>
      </c>
      <c r="B15" s="1176">
        <v>2141299.0070000002</v>
      </c>
      <c r="C15" s="1178">
        <v>216539.83350703493</v>
      </c>
      <c r="D15" s="1178">
        <v>2972378.8879999998</v>
      </c>
      <c r="E15" s="1176">
        <v>0</v>
      </c>
      <c r="F15" s="1178">
        <v>0</v>
      </c>
      <c r="G15" s="1178">
        <v>0</v>
      </c>
      <c r="H15" s="1176">
        <v>827172.52399999998</v>
      </c>
      <c r="I15" s="1178">
        <v>186581.30640958832</v>
      </c>
      <c r="J15" s="1178">
        <v>1543271.5789999999</v>
      </c>
      <c r="K15" s="1176">
        <v>57200</v>
      </c>
      <c r="L15" s="1178">
        <v>34033.508077123501</v>
      </c>
      <c r="M15" s="1178">
        <v>187820.60399999999</v>
      </c>
      <c r="N15" s="1176">
        <v>21.606999999999999</v>
      </c>
      <c r="O15" s="1178">
        <v>5578.3163105784261</v>
      </c>
      <c r="P15" s="1178">
        <v>21431.186000000002</v>
      </c>
      <c r="Q15" s="1176">
        <v>250044.49400000001</v>
      </c>
      <c r="R15" s="1178">
        <v>72.202970297029708</v>
      </c>
      <c r="S15" s="1178">
        <v>250321.61</v>
      </c>
      <c r="T15" s="1176">
        <v>308557.52899999998</v>
      </c>
      <c r="U15" s="1178">
        <v>0</v>
      </c>
      <c r="V15" s="1178">
        <v>308557.52899999998</v>
      </c>
      <c r="W15" s="1176">
        <v>84915.58</v>
      </c>
      <c r="X15" s="1178">
        <v>52471.210786868163</v>
      </c>
      <c r="Y15" s="1178">
        <v>286300.087</v>
      </c>
      <c r="Z15" s="1176">
        <v>0</v>
      </c>
      <c r="AA15" s="1178">
        <v>0</v>
      </c>
      <c r="AB15" s="1178">
        <v>0</v>
      </c>
      <c r="AC15" s="1176">
        <v>0</v>
      </c>
      <c r="AD15" s="1178">
        <v>0</v>
      </c>
      <c r="AE15" s="1178">
        <v>0</v>
      </c>
      <c r="AF15" s="1176">
        <v>0</v>
      </c>
      <c r="AG15" s="1178">
        <v>0</v>
      </c>
      <c r="AH15" s="1178">
        <v>0</v>
      </c>
      <c r="AI15" s="1176">
        <v>43851.692999999999</v>
      </c>
      <c r="AJ15" s="1178">
        <v>1123.1185513288171</v>
      </c>
      <c r="AK15" s="1178">
        <v>48162.222999999998</v>
      </c>
      <c r="AL15" s="1176">
        <v>0</v>
      </c>
      <c r="AM15" s="1178">
        <v>0</v>
      </c>
      <c r="AN15" s="1178">
        <v>0</v>
      </c>
      <c r="AO15" s="1176">
        <v>0</v>
      </c>
      <c r="AP15" s="1178">
        <v>0</v>
      </c>
      <c r="AQ15" s="1178">
        <v>0</v>
      </c>
      <c r="AR15" s="1176">
        <v>0</v>
      </c>
      <c r="AS15" s="1178">
        <v>13208.764460656592</v>
      </c>
      <c r="AT15" s="1178">
        <v>50695.237999999998</v>
      </c>
      <c r="AU15" s="1176">
        <v>0</v>
      </c>
      <c r="AV15" s="1178">
        <v>0</v>
      </c>
      <c r="AW15" s="1178">
        <v>0</v>
      </c>
      <c r="AX15" s="1176">
        <v>0</v>
      </c>
      <c r="AY15" s="1178">
        <v>4000</v>
      </c>
      <c r="AZ15" s="1178">
        <v>15352</v>
      </c>
      <c r="BA15" s="1176">
        <v>3713062.4380000001</v>
      </c>
      <c r="BB15" s="1178">
        <v>513608.26185513288</v>
      </c>
      <c r="BC15" s="1179">
        <v>5684290.9479999999</v>
      </c>
      <c r="BD15" s="1174"/>
      <c r="BE15" s="1174"/>
    </row>
    <row r="16" spans="1:57" s="1169" customFormat="1" ht="10.199999999999999">
      <c r="A16" s="1170" t="s">
        <v>1098</v>
      </c>
      <c r="B16" s="1171">
        <v>4821704.5990000004</v>
      </c>
      <c r="C16" s="1172">
        <v>2131431.4252214693</v>
      </c>
      <c r="D16" s="1173">
        <v>13002138.409</v>
      </c>
      <c r="E16" s="1171">
        <v>24122.792000000001</v>
      </c>
      <c r="F16" s="1172">
        <v>28252.402553413238</v>
      </c>
      <c r="G16" s="1173">
        <v>132555.51300000001</v>
      </c>
      <c r="H16" s="1171">
        <v>6760680.159</v>
      </c>
      <c r="I16" s="1172">
        <v>2877041.2467430951</v>
      </c>
      <c r="J16" s="1173">
        <v>17802764.465</v>
      </c>
      <c r="K16" s="1171">
        <v>477851.69099999999</v>
      </c>
      <c r="L16" s="1172">
        <v>226897.84523189161</v>
      </c>
      <c r="M16" s="1173">
        <v>1348685.621</v>
      </c>
      <c r="N16" s="1171">
        <v>1256329.0419999999</v>
      </c>
      <c r="O16" s="1172">
        <v>516437.2748827514</v>
      </c>
      <c r="P16" s="1173">
        <v>3238415.3029999998</v>
      </c>
      <c r="Q16" s="1171">
        <v>4208048.3540000003</v>
      </c>
      <c r="R16" s="1172">
        <v>928179.11386138608</v>
      </c>
      <c r="S16" s="1173">
        <v>7770399.7929999996</v>
      </c>
      <c r="T16" s="1171">
        <v>754498.71900000004</v>
      </c>
      <c r="U16" s="1172">
        <v>54392.568785825948</v>
      </c>
      <c r="V16" s="1173">
        <v>963257.39899999998</v>
      </c>
      <c r="W16" s="1171">
        <v>2569467.94</v>
      </c>
      <c r="X16" s="1172">
        <v>1015124.4658676394</v>
      </c>
      <c r="Y16" s="1173">
        <v>6465515.6399999997</v>
      </c>
      <c r="Z16" s="1171">
        <v>0</v>
      </c>
      <c r="AA16" s="1172">
        <v>0</v>
      </c>
      <c r="AB16" s="1173">
        <v>0</v>
      </c>
      <c r="AC16" s="1171">
        <v>104285.89200000001</v>
      </c>
      <c r="AD16" s="1172">
        <v>110201.91766545076</v>
      </c>
      <c r="AE16" s="1173">
        <v>527240.853</v>
      </c>
      <c r="AF16" s="1171">
        <v>0</v>
      </c>
      <c r="AG16" s="1172">
        <v>0</v>
      </c>
      <c r="AH16" s="1173">
        <v>0</v>
      </c>
      <c r="AI16" s="1171">
        <v>816452.44099999999</v>
      </c>
      <c r="AJ16" s="1172">
        <v>470061.6373110995</v>
      </c>
      <c r="AK16" s="1173">
        <v>2620549.0060000001</v>
      </c>
      <c r="AL16" s="1171">
        <v>0</v>
      </c>
      <c r="AM16" s="1172">
        <v>0</v>
      </c>
      <c r="AN16" s="1173">
        <v>0</v>
      </c>
      <c r="AO16" s="1171">
        <v>18451.446</v>
      </c>
      <c r="AP16" s="1172">
        <v>170.08858780614901</v>
      </c>
      <c r="AQ16" s="1173">
        <v>19104.245999999999</v>
      </c>
      <c r="AR16" s="1171">
        <v>9497.9480000000003</v>
      </c>
      <c r="AS16" s="1172">
        <v>39114.981761334027</v>
      </c>
      <c r="AT16" s="1173">
        <v>159621.24799999999</v>
      </c>
      <c r="AU16" s="1171">
        <v>0</v>
      </c>
      <c r="AV16" s="1172">
        <v>0</v>
      </c>
      <c r="AW16" s="1173">
        <v>0</v>
      </c>
      <c r="AX16" s="1171">
        <v>101833.36</v>
      </c>
      <c r="AY16" s="1172">
        <v>37992.496612819174</v>
      </c>
      <c r="AZ16" s="1173">
        <v>247648.56200000001</v>
      </c>
      <c r="BA16" s="1171">
        <v>21923224.388</v>
      </c>
      <c r="BB16" s="1172">
        <v>8435297.4666492958</v>
      </c>
      <c r="BC16" s="1173">
        <v>54297896.064999998</v>
      </c>
      <c r="BD16" s="1174"/>
      <c r="BE16" s="1174"/>
    </row>
    <row r="17" spans="1:57" s="1169" customFormat="1" ht="10.199999999999999">
      <c r="A17" s="1175" t="s">
        <v>1096</v>
      </c>
      <c r="B17" s="1176">
        <v>852.49599999999998</v>
      </c>
      <c r="C17" s="1177">
        <v>141.28999478895255</v>
      </c>
      <c r="D17" s="1178">
        <v>1394.7670000000001</v>
      </c>
      <c r="E17" s="1176">
        <v>24.527999999999999</v>
      </c>
      <c r="F17" s="1177">
        <v>0</v>
      </c>
      <c r="G17" s="1178">
        <v>24.527999999999999</v>
      </c>
      <c r="H17" s="1176">
        <v>2684.8679999999999</v>
      </c>
      <c r="I17" s="1177">
        <v>4897.1344450234501</v>
      </c>
      <c r="J17" s="1178">
        <v>21480.071</v>
      </c>
      <c r="K17" s="1176">
        <v>712.20600000000002</v>
      </c>
      <c r="L17" s="1177">
        <v>124.99869723814487</v>
      </c>
      <c r="M17" s="1178">
        <v>1191.951</v>
      </c>
      <c r="N17" s="1176">
        <v>1505.52</v>
      </c>
      <c r="O17" s="1177">
        <v>1146.7605523710265</v>
      </c>
      <c r="P17" s="1178">
        <v>5906.7879999999996</v>
      </c>
      <c r="Q17" s="1176">
        <v>18.741</v>
      </c>
      <c r="R17" s="1177">
        <v>194.69124544033352</v>
      </c>
      <c r="S17" s="1178">
        <v>765.96699999999998</v>
      </c>
      <c r="T17" s="1176">
        <v>35.603000000000002</v>
      </c>
      <c r="U17" s="1177">
        <v>1318.7873892652424</v>
      </c>
      <c r="V17" s="1178">
        <v>5097.1090000000004</v>
      </c>
      <c r="W17" s="1176">
        <v>15304.574000000001</v>
      </c>
      <c r="X17" s="1177">
        <v>915.53126628452321</v>
      </c>
      <c r="Y17" s="1178">
        <v>18818.383999999998</v>
      </c>
      <c r="Z17" s="1176">
        <v>0</v>
      </c>
      <c r="AA17" s="1177">
        <v>0</v>
      </c>
      <c r="AB17" s="1178">
        <v>0</v>
      </c>
      <c r="AC17" s="1176">
        <v>0</v>
      </c>
      <c r="AD17" s="1177">
        <v>0</v>
      </c>
      <c r="AE17" s="1178">
        <v>0</v>
      </c>
      <c r="AF17" s="1176">
        <v>0</v>
      </c>
      <c r="AG17" s="1177">
        <v>0</v>
      </c>
      <c r="AH17" s="1178">
        <v>0</v>
      </c>
      <c r="AI17" s="1176">
        <v>23.263000000000002</v>
      </c>
      <c r="AJ17" s="1177">
        <v>0.70349140177175618</v>
      </c>
      <c r="AK17" s="1178">
        <v>25.963999999999999</v>
      </c>
      <c r="AL17" s="1176">
        <v>0</v>
      </c>
      <c r="AM17" s="1177">
        <v>0</v>
      </c>
      <c r="AN17" s="1178">
        <v>0</v>
      </c>
      <c r="AO17" s="1176">
        <v>0</v>
      </c>
      <c r="AP17" s="1177">
        <v>0</v>
      </c>
      <c r="AQ17" s="1178">
        <v>0</v>
      </c>
      <c r="AR17" s="1176">
        <v>0</v>
      </c>
      <c r="AS17" s="1177">
        <v>0</v>
      </c>
      <c r="AT17" s="1178">
        <v>0</v>
      </c>
      <c r="AU17" s="1176">
        <v>0</v>
      </c>
      <c r="AV17" s="1177">
        <v>0</v>
      </c>
      <c r="AW17" s="1178">
        <v>0</v>
      </c>
      <c r="AX17" s="1176">
        <v>0</v>
      </c>
      <c r="AY17" s="1177">
        <v>0</v>
      </c>
      <c r="AZ17" s="1178">
        <v>0</v>
      </c>
      <c r="BA17" s="1176">
        <v>21161.802</v>
      </c>
      <c r="BB17" s="1177">
        <v>8739.8981240229277</v>
      </c>
      <c r="BC17" s="1179">
        <v>54705.531999999999</v>
      </c>
      <c r="BD17" s="1174"/>
      <c r="BE17" s="1174"/>
    </row>
    <row r="18" spans="1:57" s="1169" customFormat="1" ht="10.199999999999999">
      <c r="A18" s="1175" t="s">
        <v>782</v>
      </c>
      <c r="B18" s="1176">
        <v>3500.7379999999998</v>
      </c>
      <c r="C18" s="1178">
        <v>1499.0502866076081</v>
      </c>
      <c r="D18" s="1178">
        <v>9254.0939999999991</v>
      </c>
      <c r="E18" s="1176">
        <v>0</v>
      </c>
      <c r="F18" s="1178">
        <v>0</v>
      </c>
      <c r="G18" s="1178">
        <v>0</v>
      </c>
      <c r="H18" s="1176">
        <v>7945.6859999999997</v>
      </c>
      <c r="I18" s="1178">
        <v>2944.6719645648773</v>
      </c>
      <c r="J18" s="1178">
        <v>19247.338</v>
      </c>
      <c r="K18" s="1176">
        <v>321.64600000000002</v>
      </c>
      <c r="L18" s="1178">
        <v>44.449452840020847</v>
      </c>
      <c r="M18" s="1178">
        <v>492.24299999999999</v>
      </c>
      <c r="N18" s="1176">
        <v>655.45</v>
      </c>
      <c r="O18" s="1178">
        <v>91.928348097967699</v>
      </c>
      <c r="P18" s="1178">
        <v>1008.272</v>
      </c>
      <c r="Q18" s="1176">
        <v>914.55799999999999</v>
      </c>
      <c r="R18" s="1178">
        <v>416.26315789473682</v>
      </c>
      <c r="S18" s="1178">
        <v>2512.1770000000001</v>
      </c>
      <c r="T18" s="1176">
        <v>2459.4549999999999</v>
      </c>
      <c r="U18" s="1178">
        <v>1399.9590932777487</v>
      </c>
      <c r="V18" s="1178">
        <v>7832.4979999999996</v>
      </c>
      <c r="W18" s="1176">
        <v>354.63200000000001</v>
      </c>
      <c r="X18" s="1178">
        <v>249.21756122980719</v>
      </c>
      <c r="Y18" s="1178">
        <v>1311.1289999999999</v>
      </c>
      <c r="Z18" s="1176">
        <v>0</v>
      </c>
      <c r="AA18" s="1178">
        <v>0</v>
      </c>
      <c r="AB18" s="1178">
        <v>0</v>
      </c>
      <c r="AC18" s="1176">
        <v>0</v>
      </c>
      <c r="AD18" s="1178">
        <v>0</v>
      </c>
      <c r="AE18" s="1178">
        <v>0</v>
      </c>
      <c r="AF18" s="1176">
        <v>0</v>
      </c>
      <c r="AG18" s="1178">
        <v>0</v>
      </c>
      <c r="AH18" s="1178">
        <v>0</v>
      </c>
      <c r="AI18" s="1176">
        <v>0</v>
      </c>
      <c r="AJ18" s="1178">
        <v>0</v>
      </c>
      <c r="AK18" s="1178">
        <v>0</v>
      </c>
      <c r="AL18" s="1176">
        <v>0</v>
      </c>
      <c r="AM18" s="1178">
        <v>0</v>
      </c>
      <c r="AN18" s="1178">
        <v>0</v>
      </c>
      <c r="AO18" s="1176">
        <v>0</v>
      </c>
      <c r="AP18" s="1178">
        <v>0</v>
      </c>
      <c r="AQ18" s="1178">
        <v>0</v>
      </c>
      <c r="AR18" s="1176">
        <v>0</v>
      </c>
      <c r="AS18" s="1178">
        <v>0</v>
      </c>
      <c r="AT18" s="1178">
        <v>0</v>
      </c>
      <c r="AU18" s="1176">
        <v>0</v>
      </c>
      <c r="AV18" s="1178">
        <v>0</v>
      </c>
      <c r="AW18" s="1178">
        <v>0</v>
      </c>
      <c r="AX18" s="1176">
        <v>0</v>
      </c>
      <c r="AY18" s="1178">
        <v>0</v>
      </c>
      <c r="AZ18" s="1178">
        <v>0</v>
      </c>
      <c r="BA18" s="1176">
        <v>16152.168</v>
      </c>
      <c r="BB18" s="1178">
        <v>6645.5406461698794</v>
      </c>
      <c r="BC18" s="1179">
        <v>41657.754000000001</v>
      </c>
      <c r="BD18" s="1174"/>
      <c r="BE18" s="1174"/>
    </row>
    <row r="19" spans="1:57" s="1169" customFormat="1" ht="10.199999999999999">
      <c r="A19" s="1175" t="s">
        <v>124</v>
      </c>
      <c r="B19" s="1176">
        <v>272111.94199999998</v>
      </c>
      <c r="C19" s="1178">
        <v>147534.74648254298</v>
      </c>
      <c r="D19" s="1178">
        <v>838350.3</v>
      </c>
      <c r="E19" s="1176">
        <v>2186.6610000000001</v>
      </c>
      <c r="F19" s="1178">
        <v>949.1985409067222</v>
      </c>
      <c r="G19" s="1178">
        <v>5829.6850000000004</v>
      </c>
      <c r="H19" s="1176">
        <v>622137.67500000005</v>
      </c>
      <c r="I19" s="1178">
        <v>231366.16466909848</v>
      </c>
      <c r="J19" s="1178">
        <v>1510121.0160000001</v>
      </c>
      <c r="K19" s="1176">
        <v>31827.32</v>
      </c>
      <c r="L19" s="1178">
        <v>9232.1857738405415</v>
      </c>
      <c r="M19" s="1178">
        <v>67260.45</v>
      </c>
      <c r="N19" s="1176">
        <v>52149.311999999998</v>
      </c>
      <c r="O19" s="1178">
        <v>30062.308494007295</v>
      </c>
      <c r="P19" s="1178">
        <v>167528.45199999999</v>
      </c>
      <c r="Q19" s="1176">
        <v>164820.25899999999</v>
      </c>
      <c r="R19" s="1178">
        <v>68513.657113079738</v>
      </c>
      <c r="S19" s="1178">
        <v>427775.67499999999</v>
      </c>
      <c r="T19" s="1176">
        <v>0</v>
      </c>
      <c r="U19" s="1178">
        <v>0</v>
      </c>
      <c r="V19" s="1178">
        <v>0</v>
      </c>
      <c r="W19" s="1176">
        <v>302374.614</v>
      </c>
      <c r="X19" s="1178">
        <v>62355.696456487756</v>
      </c>
      <c r="Y19" s="1178">
        <v>541695.777</v>
      </c>
      <c r="Z19" s="1176">
        <v>0</v>
      </c>
      <c r="AA19" s="1178">
        <v>0</v>
      </c>
      <c r="AB19" s="1178">
        <v>0</v>
      </c>
      <c r="AC19" s="1176">
        <v>3350.5889999999999</v>
      </c>
      <c r="AD19" s="1178">
        <v>509.69098488796249</v>
      </c>
      <c r="AE19" s="1178">
        <v>5306.7839999999997</v>
      </c>
      <c r="AF19" s="1176">
        <v>0</v>
      </c>
      <c r="AG19" s="1178">
        <v>0</v>
      </c>
      <c r="AH19" s="1178">
        <v>0</v>
      </c>
      <c r="AI19" s="1176">
        <v>40164.832999999999</v>
      </c>
      <c r="AJ19" s="1178">
        <v>20901.498957790514</v>
      </c>
      <c r="AK19" s="1178">
        <v>120384.787</v>
      </c>
      <c r="AL19" s="1176">
        <v>0</v>
      </c>
      <c r="AM19" s="1178">
        <v>0</v>
      </c>
      <c r="AN19" s="1178">
        <v>0</v>
      </c>
      <c r="AO19" s="1176">
        <v>0</v>
      </c>
      <c r="AP19" s="1178">
        <v>0</v>
      </c>
      <c r="AQ19" s="1178">
        <v>0</v>
      </c>
      <c r="AR19" s="1176">
        <v>0</v>
      </c>
      <c r="AS19" s="1178">
        <v>283.92053152683684</v>
      </c>
      <c r="AT19" s="1178">
        <v>1089.6869999999999</v>
      </c>
      <c r="AU19" s="1176">
        <v>0</v>
      </c>
      <c r="AV19" s="1178">
        <v>0</v>
      </c>
      <c r="AW19" s="1178">
        <v>0</v>
      </c>
      <c r="AX19" s="1176">
        <v>0</v>
      </c>
      <c r="AY19" s="1178">
        <v>0</v>
      </c>
      <c r="AZ19" s="1178">
        <v>0</v>
      </c>
      <c r="BA19" s="1176">
        <v>1491123.209</v>
      </c>
      <c r="BB19" s="1178">
        <v>571709.06904637837</v>
      </c>
      <c r="BC19" s="1179">
        <v>3685342.6159999999</v>
      </c>
      <c r="BD19" s="1174"/>
      <c r="BE19" s="1174"/>
    </row>
    <row r="20" spans="1:57" s="1169" customFormat="1" ht="10.199999999999999">
      <c r="A20" s="1175" t="s">
        <v>134</v>
      </c>
      <c r="B20" s="1176">
        <v>3167648.926</v>
      </c>
      <c r="C20" s="1178">
        <v>874077.34028139652</v>
      </c>
      <c r="D20" s="1178">
        <v>6522357.7580000004</v>
      </c>
      <c r="E20" s="1176">
        <v>18767.776999999998</v>
      </c>
      <c r="F20" s="1178">
        <v>5278.2840020844187</v>
      </c>
      <c r="G20" s="1178">
        <v>39025.830999999998</v>
      </c>
      <c r="H20" s="1176">
        <v>4435097.4079999998</v>
      </c>
      <c r="I20" s="1178">
        <v>1850943.4499739448</v>
      </c>
      <c r="J20" s="1178">
        <v>11539018.369000001</v>
      </c>
      <c r="K20" s="1176">
        <v>178840.59099999999</v>
      </c>
      <c r="L20" s="1178">
        <v>42479.101875977074</v>
      </c>
      <c r="M20" s="1178">
        <v>341875.38400000002</v>
      </c>
      <c r="N20" s="1176">
        <v>918437.04700000002</v>
      </c>
      <c r="O20" s="1178">
        <v>193611.7131318395</v>
      </c>
      <c r="P20" s="1178">
        <v>1661518.8030000001</v>
      </c>
      <c r="Q20" s="1176">
        <v>3288463.1260000002</v>
      </c>
      <c r="R20" s="1178">
        <v>470494.19515372586</v>
      </c>
      <c r="S20" s="1178">
        <v>5094219.8470000001</v>
      </c>
      <c r="T20" s="1176">
        <v>248370.226</v>
      </c>
      <c r="U20" s="1178">
        <v>8420</v>
      </c>
      <c r="V20" s="1178">
        <v>280686.18599999999</v>
      </c>
      <c r="W20" s="1176">
        <v>1531274.1410000001</v>
      </c>
      <c r="X20" s="1178">
        <v>623778.50364773313</v>
      </c>
      <c r="Y20" s="1178">
        <v>3925336.0389999999</v>
      </c>
      <c r="Z20" s="1176">
        <v>0</v>
      </c>
      <c r="AA20" s="1178">
        <v>0</v>
      </c>
      <c r="AB20" s="1178">
        <v>0</v>
      </c>
      <c r="AC20" s="1176">
        <v>81282.581999999995</v>
      </c>
      <c r="AD20" s="1178">
        <v>69967.81578947368</v>
      </c>
      <c r="AE20" s="1178">
        <v>349819.05900000001</v>
      </c>
      <c r="AF20" s="1176">
        <v>0</v>
      </c>
      <c r="AG20" s="1178">
        <v>0</v>
      </c>
      <c r="AH20" s="1178">
        <v>0</v>
      </c>
      <c r="AI20" s="1176">
        <v>568906.23199999996</v>
      </c>
      <c r="AJ20" s="1178">
        <v>285882.6078686816</v>
      </c>
      <c r="AK20" s="1178">
        <v>1666123.6810000001</v>
      </c>
      <c r="AL20" s="1176">
        <v>0</v>
      </c>
      <c r="AM20" s="1178">
        <v>0</v>
      </c>
      <c r="AN20" s="1178">
        <v>0</v>
      </c>
      <c r="AO20" s="1176">
        <v>10000</v>
      </c>
      <c r="AP20" s="1178">
        <v>0</v>
      </c>
      <c r="AQ20" s="1178">
        <v>10000</v>
      </c>
      <c r="AR20" s="1176">
        <v>9195</v>
      </c>
      <c r="AS20" s="1178">
        <v>12050</v>
      </c>
      <c r="AT20" s="1178">
        <v>55442.9</v>
      </c>
      <c r="AU20" s="1176">
        <v>0</v>
      </c>
      <c r="AV20" s="1178">
        <v>0</v>
      </c>
      <c r="AW20" s="1178">
        <v>0</v>
      </c>
      <c r="AX20" s="1176">
        <v>101833.36</v>
      </c>
      <c r="AY20" s="1178">
        <v>27592.496612819174</v>
      </c>
      <c r="AZ20" s="1178">
        <v>207733.36199999999</v>
      </c>
      <c r="BA20" s="1176">
        <v>14558116.42</v>
      </c>
      <c r="BB20" s="1178">
        <v>4464575.5093798852</v>
      </c>
      <c r="BC20" s="1179">
        <v>31693157.225000001</v>
      </c>
      <c r="BD20" s="1174"/>
      <c r="BE20" s="1174"/>
    </row>
    <row r="21" spans="1:57" s="1169" customFormat="1" ht="10.199999999999999">
      <c r="A21" s="1175" t="s">
        <v>702</v>
      </c>
      <c r="B21" s="1176">
        <v>107704.64200000001</v>
      </c>
      <c r="C21" s="1178">
        <v>11182.152162584678</v>
      </c>
      <c r="D21" s="1178">
        <v>150621.74299999999</v>
      </c>
      <c r="E21" s="1176">
        <v>0</v>
      </c>
      <c r="F21" s="1178">
        <v>0</v>
      </c>
      <c r="G21" s="1178">
        <v>0</v>
      </c>
      <c r="H21" s="1176">
        <v>608583.63800000004</v>
      </c>
      <c r="I21" s="1178">
        <v>58784.037519541424</v>
      </c>
      <c r="J21" s="1178">
        <v>834196.77399999998</v>
      </c>
      <c r="K21" s="1176">
        <v>0</v>
      </c>
      <c r="L21" s="1178">
        <v>198.59249609171442</v>
      </c>
      <c r="M21" s="1178">
        <v>762.19799999999998</v>
      </c>
      <c r="N21" s="1176">
        <v>51051.796000000002</v>
      </c>
      <c r="O21" s="1178">
        <v>4463.7248566961962</v>
      </c>
      <c r="P21" s="1178">
        <v>68183.572</v>
      </c>
      <c r="Q21" s="1176">
        <v>113392.595</v>
      </c>
      <c r="R21" s="1178">
        <v>38758.249869723812</v>
      </c>
      <c r="S21" s="1178">
        <v>262146.75900000002</v>
      </c>
      <c r="T21" s="1176">
        <v>108883.43399999999</v>
      </c>
      <c r="U21" s="1178">
        <v>27953.82204273059</v>
      </c>
      <c r="V21" s="1178">
        <v>216170.20300000001</v>
      </c>
      <c r="W21" s="1176">
        <v>94665.691000000006</v>
      </c>
      <c r="X21" s="1178">
        <v>9383.7582073996873</v>
      </c>
      <c r="Y21" s="1178">
        <v>130680.556</v>
      </c>
      <c r="Z21" s="1176">
        <v>0</v>
      </c>
      <c r="AA21" s="1178">
        <v>0</v>
      </c>
      <c r="AB21" s="1178">
        <v>0</v>
      </c>
      <c r="AC21" s="1176">
        <v>0</v>
      </c>
      <c r="AD21" s="1178">
        <v>0</v>
      </c>
      <c r="AE21" s="1178">
        <v>0</v>
      </c>
      <c r="AF21" s="1176">
        <v>0</v>
      </c>
      <c r="AG21" s="1178">
        <v>0</v>
      </c>
      <c r="AH21" s="1178">
        <v>0</v>
      </c>
      <c r="AI21" s="1176">
        <v>8330.59</v>
      </c>
      <c r="AJ21" s="1178">
        <v>3019.5815528921312</v>
      </c>
      <c r="AK21" s="1178">
        <v>19919.744999999999</v>
      </c>
      <c r="AL21" s="1176">
        <v>0</v>
      </c>
      <c r="AM21" s="1178">
        <v>0</v>
      </c>
      <c r="AN21" s="1178">
        <v>0</v>
      </c>
      <c r="AO21" s="1176">
        <v>8451.4459999999999</v>
      </c>
      <c r="AP21" s="1178">
        <v>170.08858780614901</v>
      </c>
      <c r="AQ21" s="1178">
        <v>9104.2459999999992</v>
      </c>
      <c r="AR21" s="1176">
        <v>0</v>
      </c>
      <c r="AS21" s="1178">
        <v>0</v>
      </c>
      <c r="AT21" s="1178">
        <v>0</v>
      </c>
      <c r="AU21" s="1176">
        <v>0</v>
      </c>
      <c r="AV21" s="1178">
        <v>0</v>
      </c>
      <c r="AW21" s="1178">
        <v>0</v>
      </c>
      <c r="AX21" s="1176">
        <v>0</v>
      </c>
      <c r="AY21" s="1178">
        <v>0</v>
      </c>
      <c r="AZ21" s="1178">
        <v>0</v>
      </c>
      <c r="BA21" s="1176">
        <v>1101063.8359999999</v>
      </c>
      <c r="BB21" s="1178">
        <v>153914.00833767588</v>
      </c>
      <c r="BC21" s="1179">
        <v>1691785.8</v>
      </c>
      <c r="BD21" s="1174"/>
      <c r="BE21" s="1174"/>
    </row>
    <row r="22" spans="1:57" s="1169" customFormat="1" ht="10.199999999999999">
      <c r="A22" s="1175" t="s">
        <v>783</v>
      </c>
      <c r="B22" s="1176">
        <v>586829.58900000004</v>
      </c>
      <c r="C22" s="1178">
        <v>283122.68916102138</v>
      </c>
      <c r="D22" s="1178">
        <v>1673454.47</v>
      </c>
      <c r="E22" s="1176">
        <v>216.08500000000001</v>
      </c>
      <c r="F22" s="1178">
        <v>917.39369463262108</v>
      </c>
      <c r="G22" s="1178">
        <v>3737.0430000000001</v>
      </c>
      <c r="H22" s="1176">
        <v>791489.71699999995</v>
      </c>
      <c r="I22" s="1178">
        <v>368582.83246482542</v>
      </c>
      <c r="J22" s="1178">
        <v>2206110.6290000002</v>
      </c>
      <c r="K22" s="1176">
        <v>10701.669</v>
      </c>
      <c r="L22" s="1178">
        <v>2727.9346013548725</v>
      </c>
      <c r="M22" s="1178">
        <v>21171.482</v>
      </c>
      <c r="N22" s="1176">
        <v>145696.535</v>
      </c>
      <c r="O22" s="1178">
        <v>69141.099531005719</v>
      </c>
      <c r="P22" s="1178">
        <v>411060.076</v>
      </c>
      <c r="Q22" s="1176">
        <v>506391.47899999999</v>
      </c>
      <c r="R22" s="1178">
        <v>102570.65893694633</v>
      </c>
      <c r="S22" s="1178">
        <v>900057.66799999995</v>
      </c>
      <c r="T22" s="1176">
        <v>0</v>
      </c>
      <c r="U22" s="1178">
        <v>0</v>
      </c>
      <c r="V22" s="1178">
        <v>0</v>
      </c>
      <c r="W22" s="1176">
        <v>428325.62699999998</v>
      </c>
      <c r="X22" s="1178">
        <v>72390.816310578419</v>
      </c>
      <c r="Y22" s="1178">
        <v>706161.58</v>
      </c>
      <c r="Z22" s="1176">
        <v>0</v>
      </c>
      <c r="AA22" s="1178">
        <v>0</v>
      </c>
      <c r="AB22" s="1178">
        <v>0</v>
      </c>
      <c r="AC22" s="1176">
        <v>825.17600000000004</v>
      </c>
      <c r="AD22" s="1178">
        <v>1552.4351224596144</v>
      </c>
      <c r="AE22" s="1178">
        <v>6783.4219999999996</v>
      </c>
      <c r="AF22" s="1176">
        <v>0</v>
      </c>
      <c r="AG22" s="1178">
        <v>0</v>
      </c>
      <c r="AH22" s="1178">
        <v>0</v>
      </c>
      <c r="AI22" s="1176">
        <v>175136.96</v>
      </c>
      <c r="AJ22" s="1178">
        <v>66324.689421573741</v>
      </c>
      <c r="AK22" s="1178">
        <v>429691.11900000001</v>
      </c>
      <c r="AL22" s="1176">
        <v>0</v>
      </c>
      <c r="AM22" s="1178">
        <v>0</v>
      </c>
      <c r="AN22" s="1178">
        <v>0</v>
      </c>
      <c r="AO22" s="1176">
        <v>0</v>
      </c>
      <c r="AP22" s="1178">
        <v>0</v>
      </c>
      <c r="AQ22" s="1178">
        <v>0</v>
      </c>
      <c r="AR22" s="1176">
        <v>302.94799999999998</v>
      </c>
      <c r="AS22" s="1178">
        <v>2055.3749348619071</v>
      </c>
      <c r="AT22" s="1178">
        <v>8191.4769999999999</v>
      </c>
      <c r="AU22" s="1176">
        <v>0</v>
      </c>
      <c r="AV22" s="1178">
        <v>0</v>
      </c>
      <c r="AW22" s="1178">
        <v>0</v>
      </c>
      <c r="AX22" s="1176">
        <v>0</v>
      </c>
      <c r="AY22" s="1178">
        <v>0</v>
      </c>
      <c r="AZ22" s="1178">
        <v>0</v>
      </c>
      <c r="BA22" s="1176">
        <v>2645915.7880000002</v>
      </c>
      <c r="BB22" s="1178">
        <v>969385.92522146949</v>
      </c>
      <c r="BC22" s="1179">
        <v>6366418.9699999997</v>
      </c>
      <c r="BD22" s="1174"/>
      <c r="BE22" s="1174"/>
    </row>
    <row r="23" spans="1:57" s="1169" customFormat="1" ht="10.199999999999999">
      <c r="A23" s="1175" t="s">
        <v>784</v>
      </c>
      <c r="B23" s="1176">
        <v>473391.63199999998</v>
      </c>
      <c r="C23" s="1178">
        <v>778646.10838978633</v>
      </c>
      <c r="D23" s="1178">
        <v>3461835.3969999999</v>
      </c>
      <c r="E23" s="1176">
        <v>2927.74</v>
      </c>
      <c r="F23" s="1178">
        <v>21107.52579468473</v>
      </c>
      <c r="G23" s="1178">
        <v>83938.423999999999</v>
      </c>
      <c r="H23" s="1176">
        <v>137758.63699999999</v>
      </c>
      <c r="I23" s="1178">
        <v>358787.79442417924</v>
      </c>
      <c r="J23" s="1178">
        <v>1514786.193</v>
      </c>
      <c r="K23" s="1176">
        <v>68060.966</v>
      </c>
      <c r="L23" s="1178">
        <v>139417.64304325168</v>
      </c>
      <c r="M23" s="1178">
        <v>603145.88100000005</v>
      </c>
      <c r="N23" s="1176">
        <v>68466.379000000001</v>
      </c>
      <c r="O23" s="1178">
        <v>217919.7391870766</v>
      </c>
      <c r="P23" s="1178">
        <v>904842.33900000004</v>
      </c>
      <c r="Q23" s="1176">
        <v>132343.49299999999</v>
      </c>
      <c r="R23" s="1178">
        <v>247122.70713913496</v>
      </c>
      <c r="S23" s="1178">
        <v>1080800.443</v>
      </c>
      <c r="T23" s="1176">
        <v>394750</v>
      </c>
      <c r="U23" s="1178">
        <v>15300</v>
      </c>
      <c r="V23" s="1178">
        <v>453471.4</v>
      </c>
      <c r="W23" s="1176">
        <v>79667.422999999995</v>
      </c>
      <c r="X23" s="1178">
        <v>237629.62636789997</v>
      </c>
      <c r="Y23" s="1178">
        <v>991689.93</v>
      </c>
      <c r="Z23" s="1176">
        <v>0</v>
      </c>
      <c r="AA23" s="1178">
        <v>0</v>
      </c>
      <c r="AB23" s="1178">
        <v>0</v>
      </c>
      <c r="AC23" s="1176">
        <v>18624.535</v>
      </c>
      <c r="AD23" s="1178">
        <v>38171.975508077121</v>
      </c>
      <c r="AE23" s="1178">
        <v>165128.57800000001</v>
      </c>
      <c r="AF23" s="1176">
        <v>0</v>
      </c>
      <c r="AG23" s="1178">
        <v>0</v>
      </c>
      <c r="AH23" s="1178">
        <v>0</v>
      </c>
      <c r="AI23" s="1176">
        <v>23890.561000000002</v>
      </c>
      <c r="AJ23" s="1178">
        <v>93932.458572173011</v>
      </c>
      <c r="AK23" s="1178">
        <v>384403.33799999999</v>
      </c>
      <c r="AL23" s="1176">
        <v>0</v>
      </c>
      <c r="AM23" s="1178">
        <v>0</v>
      </c>
      <c r="AN23" s="1178">
        <v>0</v>
      </c>
      <c r="AO23" s="1176">
        <v>0</v>
      </c>
      <c r="AP23" s="1178">
        <v>0</v>
      </c>
      <c r="AQ23" s="1178">
        <v>0</v>
      </c>
      <c r="AR23" s="1176">
        <v>0</v>
      </c>
      <c r="AS23" s="1178">
        <v>12422.698540906722</v>
      </c>
      <c r="AT23" s="1178">
        <v>47678.317000000003</v>
      </c>
      <c r="AU23" s="1176">
        <v>0</v>
      </c>
      <c r="AV23" s="1178">
        <v>0</v>
      </c>
      <c r="AW23" s="1178">
        <v>0</v>
      </c>
      <c r="AX23" s="1176">
        <v>0</v>
      </c>
      <c r="AY23" s="1178">
        <v>10399.999999999998</v>
      </c>
      <c r="AZ23" s="1178">
        <v>39915.199999999997</v>
      </c>
      <c r="BA23" s="1176">
        <v>1399881.37</v>
      </c>
      <c r="BB23" s="1178">
        <v>2170858.2785304845</v>
      </c>
      <c r="BC23" s="1179">
        <v>9731635.4440000001</v>
      </c>
      <c r="BD23" s="1174"/>
      <c r="BE23" s="1174"/>
    </row>
    <row r="24" spans="1:57" s="1169" customFormat="1" ht="10.199999999999999">
      <c r="A24" s="1175" t="s">
        <v>1099</v>
      </c>
      <c r="B24" s="1176">
        <v>209664.63</v>
      </c>
      <c r="C24" s="1178">
        <v>35228.047681083895</v>
      </c>
      <c r="D24" s="1178">
        <v>344869.87699999998</v>
      </c>
      <c r="E24" s="1176">
        <v>0</v>
      </c>
      <c r="F24" s="1178">
        <v>0</v>
      </c>
      <c r="G24" s="1178">
        <v>0</v>
      </c>
      <c r="H24" s="1176">
        <v>154982.52600000001</v>
      </c>
      <c r="I24" s="1178">
        <v>735.16023970818139</v>
      </c>
      <c r="J24" s="1178">
        <v>157804.07199999999</v>
      </c>
      <c r="K24" s="1176">
        <v>187387.29</v>
      </c>
      <c r="L24" s="1178">
        <v>32672.938509640437</v>
      </c>
      <c r="M24" s="1178">
        <v>312786.02899999998</v>
      </c>
      <c r="N24" s="1176">
        <v>18367</v>
      </c>
      <c r="O24" s="1178">
        <v>0</v>
      </c>
      <c r="P24" s="1178">
        <v>18367</v>
      </c>
      <c r="Q24" s="1176">
        <v>1704.1</v>
      </c>
      <c r="R24" s="1178">
        <v>108.68994267847837</v>
      </c>
      <c r="S24" s="1178">
        <v>2121.2530000000002</v>
      </c>
      <c r="T24" s="1176">
        <v>0</v>
      </c>
      <c r="U24" s="1178">
        <v>0</v>
      </c>
      <c r="V24" s="1178">
        <v>0</v>
      </c>
      <c r="W24" s="1176">
        <v>117501.234</v>
      </c>
      <c r="X24" s="1178">
        <v>8421.3152683689423</v>
      </c>
      <c r="Y24" s="1178">
        <v>149822.242</v>
      </c>
      <c r="Z24" s="1176">
        <v>0</v>
      </c>
      <c r="AA24" s="1178">
        <v>0</v>
      </c>
      <c r="AB24" s="1178">
        <v>0</v>
      </c>
      <c r="AC24" s="1176">
        <v>203.00899999999999</v>
      </c>
      <c r="AD24" s="1178">
        <v>0</v>
      </c>
      <c r="AE24" s="1178">
        <v>203.00899999999999</v>
      </c>
      <c r="AF24" s="1176">
        <v>0</v>
      </c>
      <c r="AG24" s="1178">
        <v>0</v>
      </c>
      <c r="AH24" s="1178">
        <v>0</v>
      </c>
      <c r="AI24" s="1176">
        <v>0</v>
      </c>
      <c r="AJ24" s="1178">
        <v>9.6664929650859821E-2</v>
      </c>
      <c r="AK24" s="1178">
        <v>0.371</v>
      </c>
      <c r="AL24" s="1176">
        <v>0</v>
      </c>
      <c r="AM24" s="1178">
        <v>0</v>
      </c>
      <c r="AN24" s="1178">
        <v>0</v>
      </c>
      <c r="AO24" s="1176">
        <v>0</v>
      </c>
      <c r="AP24" s="1178">
        <v>0</v>
      </c>
      <c r="AQ24" s="1178">
        <v>0</v>
      </c>
      <c r="AR24" s="1176">
        <v>0</v>
      </c>
      <c r="AS24" s="1178">
        <v>12302.98723293382</v>
      </c>
      <c r="AT24" s="1178">
        <v>47218.864999999998</v>
      </c>
      <c r="AU24" s="1176">
        <v>0</v>
      </c>
      <c r="AV24" s="1178">
        <v>0</v>
      </c>
      <c r="AW24" s="1178">
        <v>0</v>
      </c>
      <c r="AX24" s="1176">
        <v>0</v>
      </c>
      <c r="AY24" s="1178">
        <v>0</v>
      </c>
      <c r="AZ24" s="1178">
        <v>0</v>
      </c>
      <c r="BA24" s="1176">
        <v>689809.79200000002</v>
      </c>
      <c r="BB24" s="1178">
        <v>89469.236321000513</v>
      </c>
      <c r="BC24" s="1179">
        <v>1033192.721</v>
      </c>
      <c r="BD24" s="1174"/>
      <c r="BE24" s="1174"/>
    </row>
    <row r="25" spans="1:57" s="1169" customFormat="1" ht="10.199999999999999">
      <c r="A25" s="1170" t="s">
        <v>1100</v>
      </c>
      <c r="B25" s="1171">
        <v>11283797.141000001</v>
      </c>
      <c r="C25" s="1172">
        <v>1070393.8973423657</v>
      </c>
      <c r="D25" s="1173">
        <v>15391968.92</v>
      </c>
      <c r="E25" s="1171">
        <v>65809.652000000002</v>
      </c>
      <c r="F25" s="1172">
        <v>10525.615164147994</v>
      </c>
      <c r="G25" s="1173">
        <v>106206.96400000001</v>
      </c>
      <c r="H25" s="1171">
        <v>15261450.845000001</v>
      </c>
      <c r="I25" s="1172">
        <v>1341111.4121938508</v>
      </c>
      <c r="J25" s="1173">
        <v>20408636.445</v>
      </c>
      <c r="K25" s="1171">
        <v>510118.37199999997</v>
      </c>
      <c r="L25" s="1172">
        <v>76092.978634705578</v>
      </c>
      <c r="M25" s="1173">
        <v>802163.22400000005</v>
      </c>
      <c r="N25" s="1171">
        <v>1105169.48</v>
      </c>
      <c r="O25" s="1172">
        <v>221735.29572694108</v>
      </c>
      <c r="P25" s="1173">
        <v>1956189.5460000001</v>
      </c>
      <c r="Q25" s="1171">
        <v>5024854.1890000002</v>
      </c>
      <c r="R25" s="1172">
        <v>563634.66492965084</v>
      </c>
      <c r="S25" s="1173">
        <v>7188084.034</v>
      </c>
      <c r="T25" s="1171">
        <v>139352.27900000001</v>
      </c>
      <c r="U25" s="1172">
        <v>6291.9481500781658</v>
      </c>
      <c r="V25" s="1173">
        <v>163500.777</v>
      </c>
      <c r="W25" s="1171">
        <v>1876356.6510000001</v>
      </c>
      <c r="X25" s="1172">
        <v>481493.80979676917</v>
      </c>
      <c r="Y25" s="1173">
        <v>3724329.8930000002</v>
      </c>
      <c r="Z25" s="1171">
        <v>493511.26899999997</v>
      </c>
      <c r="AA25" s="1172">
        <v>1701.2899947889528</v>
      </c>
      <c r="AB25" s="1173">
        <v>500040.821</v>
      </c>
      <c r="AC25" s="1171">
        <v>76648.892000000007</v>
      </c>
      <c r="AD25" s="1172">
        <v>25766.049504950493</v>
      </c>
      <c r="AE25" s="1173">
        <v>175538.99100000001</v>
      </c>
      <c r="AF25" s="1171">
        <v>0</v>
      </c>
      <c r="AG25" s="1172">
        <v>0</v>
      </c>
      <c r="AH25" s="1173">
        <v>0</v>
      </c>
      <c r="AI25" s="1171">
        <v>423603.80200000003</v>
      </c>
      <c r="AJ25" s="1172">
        <v>92801.220687858266</v>
      </c>
      <c r="AK25" s="1173">
        <v>779774.88699999999</v>
      </c>
      <c r="AL25" s="1171">
        <v>0</v>
      </c>
      <c r="AM25" s="1172">
        <v>0</v>
      </c>
      <c r="AN25" s="1173">
        <v>0</v>
      </c>
      <c r="AO25" s="1171">
        <v>2475.7429999999999</v>
      </c>
      <c r="AP25" s="1172">
        <v>16.961959353830117</v>
      </c>
      <c r="AQ25" s="1173">
        <v>2540.8440000000001</v>
      </c>
      <c r="AR25" s="1171">
        <v>0</v>
      </c>
      <c r="AS25" s="1172">
        <v>0</v>
      </c>
      <c r="AT25" s="1173">
        <v>0</v>
      </c>
      <c r="AU25" s="1171">
        <v>0</v>
      </c>
      <c r="AV25" s="1172">
        <v>0</v>
      </c>
      <c r="AW25" s="1173">
        <v>0</v>
      </c>
      <c r="AX25" s="1171">
        <v>0</v>
      </c>
      <c r="AY25" s="1172">
        <v>0</v>
      </c>
      <c r="AZ25" s="1173">
        <v>0</v>
      </c>
      <c r="BA25" s="1171">
        <v>36263148.32</v>
      </c>
      <c r="BB25" s="1172">
        <v>3891565.1453882232</v>
      </c>
      <c r="BC25" s="1173">
        <v>51198975.348999999</v>
      </c>
      <c r="BD25" s="1174"/>
      <c r="BE25" s="1174"/>
    </row>
    <row r="26" spans="1:57" s="1169" customFormat="1" ht="10.199999999999999">
      <c r="A26" s="1175" t="s">
        <v>1096</v>
      </c>
      <c r="B26" s="1176">
        <v>2447.41</v>
      </c>
      <c r="C26" s="1177">
        <v>438.31474726420009</v>
      </c>
      <c r="D26" s="1178">
        <v>4129.6620000000003</v>
      </c>
      <c r="E26" s="1176">
        <v>25.338000000000001</v>
      </c>
      <c r="F26" s="1177">
        <v>8.7253778009379879</v>
      </c>
      <c r="G26" s="1178">
        <v>58.826999999999998</v>
      </c>
      <c r="H26" s="1176">
        <v>31627.512999999999</v>
      </c>
      <c r="I26" s="1177">
        <v>33209.461177696714</v>
      </c>
      <c r="J26" s="1178">
        <v>159085.42600000001</v>
      </c>
      <c r="K26" s="1176">
        <v>1209.636</v>
      </c>
      <c r="L26" s="1177">
        <v>32.210265763418448</v>
      </c>
      <c r="M26" s="1178">
        <v>1333.26</v>
      </c>
      <c r="N26" s="1176">
        <v>5306.1139999999996</v>
      </c>
      <c r="O26" s="1177">
        <v>1618.5672225117248</v>
      </c>
      <c r="P26" s="1178">
        <v>11518.174999999999</v>
      </c>
      <c r="Q26" s="1176">
        <v>1532.05</v>
      </c>
      <c r="R26" s="1177">
        <v>108.17378843147472</v>
      </c>
      <c r="S26" s="1178">
        <v>1947.222</v>
      </c>
      <c r="T26" s="1176">
        <v>0</v>
      </c>
      <c r="U26" s="1177">
        <v>0</v>
      </c>
      <c r="V26" s="1178">
        <v>0</v>
      </c>
      <c r="W26" s="1176">
        <v>3930.7080000000001</v>
      </c>
      <c r="X26" s="1177">
        <v>897.63288170922351</v>
      </c>
      <c r="Y26" s="1178">
        <v>7375.8230000000003</v>
      </c>
      <c r="Z26" s="1176">
        <v>0</v>
      </c>
      <c r="AA26" s="1177">
        <v>0</v>
      </c>
      <c r="AB26" s="1178">
        <v>0</v>
      </c>
      <c r="AC26" s="1176">
        <v>0</v>
      </c>
      <c r="AD26" s="1177">
        <v>0</v>
      </c>
      <c r="AE26" s="1178">
        <v>0</v>
      </c>
      <c r="AF26" s="1176">
        <v>0</v>
      </c>
      <c r="AG26" s="1177">
        <v>0</v>
      </c>
      <c r="AH26" s="1178">
        <v>0</v>
      </c>
      <c r="AI26" s="1176">
        <v>739.779</v>
      </c>
      <c r="AJ26" s="1177">
        <v>5.0052110474205316</v>
      </c>
      <c r="AK26" s="1178">
        <v>758.99</v>
      </c>
      <c r="AL26" s="1176">
        <v>0</v>
      </c>
      <c r="AM26" s="1177">
        <v>0</v>
      </c>
      <c r="AN26" s="1178">
        <v>0</v>
      </c>
      <c r="AO26" s="1176">
        <v>0</v>
      </c>
      <c r="AP26" s="1177">
        <v>0</v>
      </c>
      <c r="AQ26" s="1178">
        <v>0</v>
      </c>
      <c r="AR26" s="1176">
        <v>0</v>
      </c>
      <c r="AS26" s="1177">
        <v>0</v>
      </c>
      <c r="AT26" s="1178">
        <v>0</v>
      </c>
      <c r="AU26" s="1176">
        <v>0</v>
      </c>
      <c r="AV26" s="1177">
        <v>0</v>
      </c>
      <c r="AW26" s="1178">
        <v>0</v>
      </c>
      <c r="AX26" s="1176">
        <v>0</v>
      </c>
      <c r="AY26" s="1177">
        <v>0</v>
      </c>
      <c r="AZ26" s="1178">
        <v>0</v>
      </c>
      <c r="BA26" s="1176">
        <v>46818.552000000003</v>
      </c>
      <c r="BB26" s="1177">
        <v>36318.091714434602</v>
      </c>
      <c r="BC26" s="1179">
        <v>186207.38800000001</v>
      </c>
      <c r="BD26" s="1174"/>
      <c r="BE26" s="1174"/>
    </row>
    <row r="27" spans="1:57" s="1169" customFormat="1" ht="10.199999999999999">
      <c r="A27" s="1175" t="s">
        <v>782</v>
      </c>
      <c r="B27" s="1176">
        <v>462667.88</v>
      </c>
      <c r="C27" s="1178">
        <v>4509.2441375716517</v>
      </c>
      <c r="D27" s="1178">
        <v>479974.359</v>
      </c>
      <c r="E27" s="1176">
        <v>0</v>
      </c>
      <c r="F27" s="1178">
        <v>0</v>
      </c>
      <c r="G27" s="1178">
        <v>0</v>
      </c>
      <c r="H27" s="1176">
        <v>416680.92700000003</v>
      </c>
      <c r="I27" s="1178">
        <v>6440.7417926003127</v>
      </c>
      <c r="J27" s="1178">
        <v>441400.495</v>
      </c>
      <c r="K27" s="1176">
        <v>534.23599999999999</v>
      </c>
      <c r="L27" s="1178">
        <v>195.10734757686294</v>
      </c>
      <c r="M27" s="1178">
        <v>1283.058</v>
      </c>
      <c r="N27" s="1176">
        <v>4058.518</v>
      </c>
      <c r="O27" s="1178">
        <v>150.48566961959352</v>
      </c>
      <c r="P27" s="1178">
        <v>4636.0829999999996</v>
      </c>
      <c r="Q27" s="1176">
        <v>17803.649000000001</v>
      </c>
      <c r="R27" s="1178">
        <v>1645.7720166753518</v>
      </c>
      <c r="S27" s="1178">
        <v>24120.123</v>
      </c>
      <c r="T27" s="1176">
        <v>461.73200000000003</v>
      </c>
      <c r="U27" s="1178">
        <v>84.151120375195404</v>
      </c>
      <c r="V27" s="1178">
        <v>784.70399999999995</v>
      </c>
      <c r="W27" s="1176">
        <v>1674.348</v>
      </c>
      <c r="X27" s="1178">
        <v>146.15763418447108</v>
      </c>
      <c r="Y27" s="1178">
        <v>2235.3009999999999</v>
      </c>
      <c r="Z27" s="1176">
        <v>0</v>
      </c>
      <c r="AA27" s="1178">
        <v>0</v>
      </c>
      <c r="AB27" s="1178">
        <v>0</v>
      </c>
      <c r="AC27" s="1176">
        <v>0</v>
      </c>
      <c r="AD27" s="1178">
        <v>0</v>
      </c>
      <c r="AE27" s="1178">
        <v>0</v>
      </c>
      <c r="AF27" s="1176">
        <v>0</v>
      </c>
      <c r="AG27" s="1178">
        <v>0</v>
      </c>
      <c r="AH27" s="1178">
        <v>0</v>
      </c>
      <c r="AI27" s="1176">
        <v>0</v>
      </c>
      <c r="AJ27" s="1178">
        <v>0</v>
      </c>
      <c r="AK27" s="1178">
        <v>0</v>
      </c>
      <c r="AL27" s="1176">
        <v>0</v>
      </c>
      <c r="AM27" s="1178">
        <v>0</v>
      </c>
      <c r="AN27" s="1178">
        <v>0</v>
      </c>
      <c r="AO27" s="1176">
        <v>0</v>
      </c>
      <c r="AP27" s="1178">
        <v>0</v>
      </c>
      <c r="AQ27" s="1178">
        <v>0</v>
      </c>
      <c r="AR27" s="1176">
        <v>0</v>
      </c>
      <c r="AS27" s="1178">
        <v>0</v>
      </c>
      <c r="AT27" s="1178">
        <v>0</v>
      </c>
      <c r="AU27" s="1176">
        <v>0</v>
      </c>
      <c r="AV27" s="1178">
        <v>0</v>
      </c>
      <c r="AW27" s="1178">
        <v>0</v>
      </c>
      <c r="AX27" s="1176">
        <v>0</v>
      </c>
      <c r="AY27" s="1178">
        <v>0</v>
      </c>
      <c r="AZ27" s="1178">
        <v>0</v>
      </c>
      <c r="BA27" s="1176">
        <v>903881.29200000002</v>
      </c>
      <c r="BB27" s="1178">
        <v>13171.660500260552</v>
      </c>
      <c r="BC27" s="1179">
        <v>954434.12600000005</v>
      </c>
      <c r="BD27" s="1174"/>
      <c r="BE27" s="1174"/>
    </row>
    <row r="28" spans="1:57" s="1169" customFormat="1" ht="10.199999999999999">
      <c r="A28" s="1175" t="s">
        <v>124</v>
      </c>
      <c r="B28" s="1176">
        <v>118785.122</v>
      </c>
      <c r="C28" s="1178">
        <v>28898.531787389264</v>
      </c>
      <c r="D28" s="1178">
        <v>229697.68799999999</v>
      </c>
      <c r="E28" s="1176">
        <v>1803.11</v>
      </c>
      <c r="F28" s="1178">
        <v>1066.3811881188119</v>
      </c>
      <c r="G28" s="1178">
        <v>5895.8810000000003</v>
      </c>
      <c r="H28" s="1176">
        <v>400253.55800000002</v>
      </c>
      <c r="I28" s="1178">
        <v>87969.746743095355</v>
      </c>
      <c r="J28" s="1178">
        <v>737881.446</v>
      </c>
      <c r="K28" s="1176">
        <v>16047.023999999999</v>
      </c>
      <c r="L28" s="1178">
        <v>3145.8806670140698</v>
      </c>
      <c r="M28" s="1178">
        <v>28120.914000000001</v>
      </c>
      <c r="N28" s="1176">
        <v>51624.703999999998</v>
      </c>
      <c r="O28" s="1178">
        <v>10012.457529963522</v>
      </c>
      <c r="P28" s="1178">
        <v>90052.517000000007</v>
      </c>
      <c r="Q28" s="1176">
        <v>115801.758</v>
      </c>
      <c r="R28" s="1178">
        <v>24571.012767066182</v>
      </c>
      <c r="S28" s="1178">
        <v>210105.30499999999</v>
      </c>
      <c r="T28" s="1176">
        <v>0</v>
      </c>
      <c r="U28" s="1178">
        <v>0</v>
      </c>
      <c r="V28" s="1178">
        <v>0</v>
      </c>
      <c r="W28" s="1176">
        <v>100301.417</v>
      </c>
      <c r="X28" s="1178">
        <v>20451.059927045339</v>
      </c>
      <c r="Y28" s="1178">
        <v>178792.58499999999</v>
      </c>
      <c r="Z28" s="1176">
        <v>0</v>
      </c>
      <c r="AA28" s="1178">
        <v>0</v>
      </c>
      <c r="AB28" s="1178">
        <v>0</v>
      </c>
      <c r="AC28" s="1176">
        <v>336.072</v>
      </c>
      <c r="AD28" s="1178">
        <v>0</v>
      </c>
      <c r="AE28" s="1178">
        <v>336.072</v>
      </c>
      <c r="AF28" s="1176">
        <v>0</v>
      </c>
      <c r="AG28" s="1178">
        <v>0</v>
      </c>
      <c r="AH28" s="1178">
        <v>0</v>
      </c>
      <c r="AI28" s="1176">
        <v>6989.1</v>
      </c>
      <c r="AJ28" s="1178">
        <v>797.29155810317877</v>
      </c>
      <c r="AK28" s="1178">
        <v>10049.105</v>
      </c>
      <c r="AL28" s="1176">
        <v>0</v>
      </c>
      <c r="AM28" s="1178">
        <v>0</v>
      </c>
      <c r="AN28" s="1178">
        <v>0</v>
      </c>
      <c r="AO28" s="1176">
        <v>0</v>
      </c>
      <c r="AP28" s="1178">
        <v>0</v>
      </c>
      <c r="AQ28" s="1178">
        <v>0</v>
      </c>
      <c r="AR28" s="1176">
        <v>0</v>
      </c>
      <c r="AS28" s="1178">
        <v>0</v>
      </c>
      <c r="AT28" s="1178">
        <v>0</v>
      </c>
      <c r="AU28" s="1176">
        <v>0</v>
      </c>
      <c r="AV28" s="1178">
        <v>0</v>
      </c>
      <c r="AW28" s="1178">
        <v>0</v>
      </c>
      <c r="AX28" s="1176">
        <v>0</v>
      </c>
      <c r="AY28" s="1178">
        <v>0</v>
      </c>
      <c r="AZ28" s="1178">
        <v>0</v>
      </c>
      <c r="BA28" s="1176">
        <v>811941.86800000002</v>
      </c>
      <c r="BB28" s="1178">
        <v>176912.36268890047</v>
      </c>
      <c r="BC28" s="1179">
        <v>1490931.5160000001</v>
      </c>
      <c r="BD28" s="1174"/>
      <c r="BE28" s="1174"/>
    </row>
    <row r="29" spans="1:57" s="1169" customFormat="1" ht="10.199999999999999">
      <c r="A29" s="1175" t="s">
        <v>134</v>
      </c>
      <c r="B29" s="1176">
        <v>9396958.7129999995</v>
      </c>
      <c r="C29" s="1178">
        <v>646657.61803022411</v>
      </c>
      <c r="D29" s="1178">
        <v>11878830.651000001</v>
      </c>
      <c r="E29" s="1176">
        <v>56376.909</v>
      </c>
      <c r="F29" s="1178">
        <v>4064.1912454403332</v>
      </c>
      <c r="G29" s="1178">
        <v>71975.274999999994</v>
      </c>
      <c r="H29" s="1176">
        <v>13435019.734999999</v>
      </c>
      <c r="I29" s="1178">
        <v>925591.66909848875</v>
      </c>
      <c r="J29" s="1178">
        <v>16987440.561000001</v>
      </c>
      <c r="K29" s="1176">
        <v>239209.10200000001</v>
      </c>
      <c r="L29" s="1178">
        <v>37775.605002605524</v>
      </c>
      <c r="M29" s="1178">
        <v>384191.875</v>
      </c>
      <c r="N29" s="1176">
        <v>804866.647</v>
      </c>
      <c r="O29" s="1178">
        <v>125494.12845231892</v>
      </c>
      <c r="P29" s="1178">
        <v>1286513.112</v>
      </c>
      <c r="Q29" s="1176">
        <v>4579744.7920000004</v>
      </c>
      <c r="R29" s="1178">
        <v>457003.15476810839</v>
      </c>
      <c r="S29" s="1178">
        <v>6333722.9000000004</v>
      </c>
      <c r="T29" s="1176">
        <v>37243</v>
      </c>
      <c r="U29" s="1178">
        <v>2300</v>
      </c>
      <c r="V29" s="1178">
        <v>46070.400000000001</v>
      </c>
      <c r="W29" s="1176">
        <v>1345020.05</v>
      </c>
      <c r="X29" s="1178">
        <v>350537.59405940596</v>
      </c>
      <c r="Y29" s="1178">
        <v>2690383.3369999998</v>
      </c>
      <c r="Z29" s="1176">
        <v>493511.26899999997</v>
      </c>
      <c r="AA29" s="1178">
        <v>1701.2899947889528</v>
      </c>
      <c r="AB29" s="1178">
        <v>500040.821</v>
      </c>
      <c r="AC29" s="1176">
        <v>59481.09</v>
      </c>
      <c r="AD29" s="1178">
        <v>8096.489317352788</v>
      </c>
      <c r="AE29" s="1178">
        <v>90555.415999999997</v>
      </c>
      <c r="AF29" s="1176">
        <v>0</v>
      </c>
      <c r="AG29" s="1178">
        <v>0</v>
      </c>
      <c r="AH29" s="1178">
        <v>0</v>
      </c>
      <c r="AI29" s="1176">
        <v>342399.22</v>
      </c>
      <c r="AJ29" s="1178">
        <v>84067.263939551849</v>
      </c>
      <c r="AK29" s="1178">
        <v>665049.37899999996</v>
      </c>
      <c r="AL29" s="1176">
        <v>0</v>
      </c>
      <c r="AM29" s="1178">
        <v>0</v>
      </c>
      <c r="AN29" s="1178">
        <v>0</v>
      </c>
      <c r="AO29" s="1176">
        <v>2470.8620000000001</v>
      </c>
      <c r="AP29" s="1178">
        <v>0</v>
      </c>
      <c r="AQ29" s="1178">
        <v>2470.8620000000001</v>
      </c>
      <c r="AR29" s="1176">
        <v>0</v>
      </c>
      <c r="AS29" s="1178">
        <v>0</v>
      </c>
      <c r="AT29" s="1178">
        <v>0</v>
      </c>
      <c r="AU29" s="1176">
        <v>0</v>
      </c>
      <c r="AV29" s="1178">
        <v>0</v>
      </c>
      <c r="AW29" s="1178">
        <v>0</v>
      </c>
      <c r="AX29" s="1176">
        <v>0</v>
      </c>
      <c r="AY29" s="1178">
        <v>0</v>
      </c>
      <c r="AZ29" s="1178">
        <v>0</v>
      </c>
      <c r="BA29" s="1176">
        <v>30792301.392999999</v>
      </c>
      <c r="BB29" s="1178">
        <v>2643289.0046899426</v>
      </c>
      <c r="BC29" s="1179">
        <v>40937244.593999997</v>
      </c>
      <c r="BD29" s="1174"/>
      <c r="BE29" s="1174"/>
    </row>
    <row r="30" spans="1:57" s="1169" customFormat="1" ht="10.199999999999999">
      <c r="A30" s="1175" t="s">
        <v>702</v>
      </c>
      <c r="B30" s="1176">
        <v>56183.396000000001</v>
      </c>
      <c r="C30" s="1178">
        <v>5436.6094319958311</v>
      </c>
      <c r="D30" s="1178">
        <v>77049.104000000007</v>
      </c>
      <c r="E30" s="1176">
        <v>0</v>
      </c>
      <c r="F30" s="1178">
        <v>0</v>
      </c>
      <c r="G30" s="1178">
        <v>0</v>
      </c>
      <c r="H30" s="1176">
        <v>34441.07</v>
      </c>
      <c r="I30" s="1178">
        <v>2824.9549244398122</v>
      </c>
      <c r="J30" s="1178">
        <v>45283.247000000003</v>
      </c>
      <c r="K30" s="1176">
        <v>1057.377</v>
      </c>
      <c r="L30" s="1178">
        <v>14.948410630536738</v>
      </c>
      <c r="M30" s="1178">
        <v>1114.749</v>
      </c>
      <c r="N30" s="1176">
        <v>1288.528</v>
      </c>
      <c r="O30" s="1178">
        <v>359.02787910369983</v>
      </c>
      <c r="P30" s="1178">
        <v>2666.4780000000001</v>
      </c>
      <c r="Q30" s="1176">
        <v>144.96100000000001</v>
      </c>
      <c r="R30" s="1178">
        <v>0</v>
      </c>
      <c r="S30" s="1178">
        <v>144.96100000000001</v>
      </c>
      <c r="T30" s="1176">
        <v>11647.547</v>
      </c>
      <c r="U30" s="1178">
        <v>207.79702970297029</v>
      </c>
      <c r="V30" s="1178">
        <v>12445.072</v>
      </c>
      <c r="W30" s="1176">
        <v>8960.982</v>
      </c>
      <c r="X30" s="1178">
        <v>183.67248566961956</v>
      </c>
      <c r="Y30" s="1178">
        <v>9665.9179999999997</v>
      </c>
      <c r="Z30" s="1176">
        <v>0</v>
      </c>
      <c r="AA30" s="1178">
        <v>0</v>
      </c>
      <c r="AB30" s="1178">
        <v>0</v>
      </c>
      <c r="AC30" s="1176">
        <v>0</v>
      </c>
      <c r="AD30" s="1178">
        <v>0</v>
      </c>
      <c r="AE30" s="1178">
        <v>0</v>
      </c>
      <c r="AF30" s="1176">
        <v>0</v>
      </c>
      <c r="AG30" s="1178">
        <v>0</v>
      </c>
      <c r="AH30" s="1178">
        <v>0</v>
      </c>
      <c r="AI30" s="1176">
        <v>185.971</v>
      </c>
      <c r="AJ30" s="1178">
        <v>0</v>
      </c>
      <c r="AK30" s="1178">
        <v>185.971</v>
      </c>
      <c r="AL30" s="1176">
        <v>0</v>
      </c>
      <c r="AM30" s="1178">
        <v>0</v>
      </c>
      <c r="AN30" s="1178">
        <v>0</v>
      </c>
      <c r="AO30" s="1176">
        <v>4.8810000000000002</v>
      </c>
      <c r="AP30" s="1178">
        <v>16.961959353830117</v>
      </c>
      <c r="AQ30" s="1178">
        <v>69.980999999999995</v>
      </c>
      <c r="AR30" s="1176">
        <v>0</v>
      </c>
      <c r="AS30" s="1178">
        <v>0</v>
      </c>
      <c r="AT30" s="1178">
        <v>0</v>
      </c>
      <c r="AU30" s="1176">
        <v>0</v>
      </c>
      <c r="AV30" s="1178">
        <v>0</v>
      </c>
      <c r="AW30" s="1178">
        <v>0</v>
      </c>
      <c r="AX30" s="1176">
        <v>0</v>
      </c>
      <c r="AY30" s="1178">
        <v>0</v>
      </c>
      <c r="AZ30" s="1178">
        <v>0</v>
      </c>
      <c r="BA30" s="1176">
        <v>113914.71799999999</v>
      </c>
      <c r="BB30" s="1178">
        <v>9043.9729025534125</v>
      </c>
      <c r="BC30" s="1179">
        <v>148625.486</v>
      </c>
      <c r="BD30" s="1174"/>
      <c r="BE30" s="1174"/>
    </row>
    <row r="31" spans="1:57" s="1169" customFormat="1" ht="10.199999999999999">
      <c r="A31" s="1175" t="s">
        <v>783</v>
      </c>
      <c r="B31" s="1176">
        <v>686085.86</v>
      </c>
      <c r="C31" s="1178">
        <v>156500.50495049503</v>
      </c>
      <c r="D31" s="1178">
        <v>1286734.798</v>
      </c>
      <c r="E31" s="1176">
        <v>3435.076</v>
      </c>
      <c r="F31" s="1178">
        <v>1772.3413236060449</v>
      </c>
      <c r="G31" s="1178">
        <v>10237.323</v>
      </c>
      <c r="H31" s="1176">
        <v>207013.58199999999</v>
      </c>
      <c r="I31" s="1178">
        <v>122492.60135487233</v>
      </c>
      <c r="J31" s="1178">
        <v>677140.18599999999</v>
      </c>
      <c r="K31" s="1176">
        <v>23690.31</v>
      </c>
      <c r="L31" s="1178">
        <v>2811.322824387702</v>
      </c>
      <c r="M31" s="1178">
        <v>34480.167000000001</v>
      </c>
      <c r="N31" s="1176">
        <v>95118.854000000007</v>
      </c>
      <c r="O31" s="1178">
        <v>43726.711307972895</v>
      </c>
      <c r="P31" s="1178">
        <v>262941.973</v>
      </c>
      <c r="Q31" s="1176">
        <v>175376.02499999999</v>
      </c>
      <c r="R31" s="1178">
        <v>31856.192548202187</v>
      </c>
      <c r="S31" s="1178">
        <v>297640.092</v>
      </c>
      <c r="T31" s="1176">
        <v>0</v>
      </c>
      <c r="U31" s="1178">
        <v>0</v>
      </c>
      <c r="V31" s="1178">
        <v>0</v>
      </c>
      <c r="W31" s="1176">
        <v>180250.402</v>
      </c>
      <c r="X31" s="1178">
        <v>23405.571912454405</v>
      </c>
      <c r="Y31" s="1178">
        <v>270080.98800000001</v>
      </c>
      <c r="Z31" s="1176">
        <v>0</v>
      </c>
      <c r="AA31" s="1178">
        <v>0</v>
      </c>
      <c r="AB31" s="1178">
        <v>0</v>
      </c>
      <c r="AC31" s="1176">
        <v>364.27699999999999</v>
      </c>
      <c r="AD31" s="1178">
        <v>2384.0372589890567</v>
      </c>
      <c r="AE31" s="1178">
        <v>9514.2129999999997</v>
      </c>
      <c r="AF31" s="1176">
        <v>0</v>
      </c>
      <c r="AG31" s="1178">
        <v>0</v>
      </c>
      <c r="AH31" s="1178">
        <v>0</v>
      </c>
      <c r="AI31" s="1176">
        <v>62784.118999999999</v>
      </c>
      <c r="AJ31" s="1178">
        <v>6137.79963522668</v>
      </c>
      <c r="AK31" s="1178">
        <v>86340.994999999995</v>
      </c>
      <c r="AL31" s="1176">
        <v>0</v>
      </c>
      <c r="AM31" s="1178">
        <v>0</v>
      </c>
      <c r="AN31" s="1178">
        <v>0</v>
      </c>
      <c r="AO31" s="1176">
        <v>0</v>
      </c>
      <c r="AP31" s="1178">
        <v>0</v>
      </c>
      <c r="AQ31" s="1178">
        <v>0</v>
      </c>
      <c r="AR31" s="1176">
        <v>0</v>
      </c>
      <c r="AS31" s="1178">
        <v>0</v>
      </c>
      <c r="AT31" s="1178">
        <v>0</v>
      </c>
      <c r="AU31" s="1176">
        <v>0</v>
      </c>
      <c r="AV31" s="1178">
        <v>0</v>
      </c>
      <c r="AW31" s="1178">
        <v>0</v>
      </c>
      <c r="AX31" s="1176">
        <v>0</v>
      </c>
      <c r="AY31" s="1178">
        <v>0</v>
      </c>
      <c r="AZ31" s="1178">
        <v>0</v>
      </c>
      <c r="BA31" s="1176">
        <v>1434118.5090000001</v>
      </c>
      <c r="BB31" s="1178">
        <v>391087.08415841585</v>
      </c>
      <c r="BC31" s="1179">
        <v>2935110.7390000001</v>
      </c>
      <c r="BD31" s="1174"/>
      <c r="BE31" s="1174"/>
    </row>
    <row r="32" spans="1:57" s="1169" customFormat="1" ht="10.199999999999999">
      <c r="A32" s="1175" t="s">
        <v>784</v>
      </c>
      <c r="B32" s="1176">
        <v>62100.106</v>
      </c>
      <c r="C32" s="1178">
        <v>170016.16440854612</v>
      </c>
      <c r="D32" s="1178">
        <v>714622.14599999995</v>
      </c>
      <c r="E32" s="1176">
        <v>4169.2169999999996</v>
      </c>
      <c r="F32" s="1178">
        <v>3373.9755080771233</v>
      </c>
      <c r="G32" s="1178">
        <v>17118.536</v>
      </c>
      <c r="H32" s="1176">
        <v>38045.57</v>
      </c>
      <c r="I32" s="1178">
        <v>82197.252996352254</v>
      </c>
      <c r="J32" s="1178">
        <v>353518.62699999998</v>
      </c>
      <c r="K32" s="1176">
        <v>8906.65</v>
      </c>
      <c r="L32" s="1178">
        <v>16339.31240229286</v>
      </c>
      <c r="M32" s="1178">
        <v>71616.932000000001</v>
      </c>
      <c r="N32" s="1176">
        <v>10799.348</v>
      </c>
      <c r="O32" s="1178">
        <v>40053.346534653465</v>
      </c>
      <c r="P32" s="1178">
        <v>164524.092</v>
      </c>
      <c r="Q32" s="1176">
        <v>50577.159</v>
      </c>
      <c r="R32" s="1178">
        <v>36692.627670661801</v>
      </c>
      <c r="S32" s="1178">
        <v>191403.46400000001</v>
      </c>
      <c r="T32" s="1176">
        <v>90000</v>
      </c>
      <c r="U32" s="1178">
        <v>3700</v>
      </c>
      <c r="V32" s="1178">
        <v>104200.6</v>
      </c>
      <c r="W32" s="1176">
        <v>14632.254000000001</v>
      </c>
      <c r="X32" s="1178">
        <v>20317.69020323085</v>
      </c>
      <c r="Y32" s="1178">
        <v>92611.548999999999</v>
      </c>
      <c r="Z32" s="1176">
        <v>0</v>
      </c>
      <c r="AA32" s="1178">
        <v>0</v>
      </c>
      <c r="AB32" s="1178">
        <v>0</v>
      </c>
      <c r="AC32" s="1176">
        <v>2225.1909999999998</v>
      </c>
      <c r="AD32" s="1178">
        <v>1422.8282959874934</v>
      </c>
      <c r="AE32" s="1178">
        <v>7686.0069999999996</v>
      </c>
      <c r="AF32" s="1176">
        <v>0</v>
      </c>
      <c r="AG32" s="1178">
        <v>0</v>
      </c>
      <c r="AH32" s="1178">
        <v>0</v>
      </c>
      <c r="AI32" s="1176">
        <v>5943.5140000000001</v>
      </c>
      <c r="AJ32" s="1178">
        <v>1343.8793642522148</v>
      </c>
      <c r="AK32" s="1178">
        <v>11101.323</v>
      </c>
      <c r="AL32" s="1176">
        <v>0</v>
      </c>
      <c r="AM32" s="1178">
        <v>0</v>
      </c>
      <c r="AN32" s="1178">
        <v>0</v>
      </c>
      <c r="AO32" s="1176">
        <v>0</v>
      </c>
      <c r="AP32" s="1178">
        <v>0</v>
      </c>
      <c r="AQ32" s="1178">
        <v>0</v>
      </c>
      <c r="AR32" s="1176">
        <v>0</v>
      </c>
      <c r="AS32" s="1178">
        <v>0</v>
      </c>
      <c r="AT32" s="1178">
        <v>0</v>
      </c>
      <c r="AU32" s="1176">
        <v>0</v>
      </c>
      <c r="AV32" s="1178">
        <v>0</v>
      </c>
      <c r="AW32" s="1178">
        <v>0</v>
      </c>
      <c r="AX32" s="1176">
        <v>0</v>
      </c>
      <c r="AY32" s="1178">
        <v>0</v>
      </c>
      <c r="AZ32" s="1178">
        <v>0</v>
      </c>
      <c r="BA32" s="1176">
        <v>287399.011</v>
      </c>
      <c r="BB32" s="1178">
        <v>375457.07868681604</v>
      </c>
      <c r="BC32" s="1179">
        <v>1728403.28</v>
      </c>
      <c r="BD32" s="1174"/>
      <c r="BE32" s="1174"/>
    </row>
    <row r="33" spans="1:57" s="1169" customFormat="1" ht="10.199999999999999">
      <c r="A33" s="1175" t="s">
        <v>1101</v>
      </c>
      <c r="B33" s="1176">
        <v>498568.65100000001</v>
      </c>
      <c r="C33" s="1178">
        <v>57936.909327774883</v>
      </c>
      <c r="D33" s="1178">
        <v>720930.50899999996</v>
      </c>
      <c r="E33" s="1176">
        <v>0</v>
      </c>
      <c r="F33" s="1178">
        <v>240</v>
      </c>
      <c r="G33" s="1178">
        <v>921.12</v>
      </c>
      <c r="H33" s="1176">
        <v>698368.88800000004</v>
      </c>
      <c r="I33" s="1178">
        <v>80384.983064095883</v>
      </c>
      <c r="J33" s="1178">
        <v>1006886.453</v>
      </c>
      <c r="K33" s="1176">
        <v>219464.033</v>
      </c>
      <c r="L33" s="1178">
        <v>15778.590672225117</v>
      </c>
      <c r="M33" s="1178">
        <v>280022.26500000001</v>
      </c>
      <c r="N33" s="1176">
        <v>132106.76300000001</v>
      </c>
      <c r="O33" s="1178">
        <v>320.57008858780614</v>
      </c>
      <c r="P33" s="1178">
        <v>133337.111</v>
      </c>
      <c r="Q33" s="1176">
        <v>83873.793000000005</v>
      </c>
      <c r="R33" s="1178">
        <v>11757.73084940073</v>
      </c>
      <c r="S33" s="1178">
        <v>128999.96400000001</v>
      </c>
      <c r="T33" s="1176">
        <v>0</v>
      </c>
      <c r="U33" s="1178">
        <v>0</v>
      </c>
      <c r="V33" s="1178">
        <v>0</v>
      </c>
      <c r="W33" s="1176">
        <v>221586.486</v>
      </c>
      <c r="X33" s="1178">
        <v>65554.42965085982</v>
      </c>
      <c r="Y33" s="1178">
        <v>473184.38799999998</v>
      </c>
      <c r="Z33" s="1176">
        <v>0</v>
      </c>
      <c r="AA33" s="1178">
        <v>0</v>
      </c>
      <c r="AB33" s="1178">
        <v>0</v>
      </c>
      <c r="AC33" s="1176">
        <v>14242.259</v>
      </c>
      <c r="AD33" s="1178">
        <v>13862.694372068785</v>
      </c>
      <c r="AE33" s="1178">
        <v>67447.281000000003</v>
      </c>
      <c r="AF33" s="1176">
        <v>0</v>
      </c>
      <c r="AG33" s="1178">
        <v>0</v>
      </c>
      <c r="AH33" s="1178">
        <v>0</v>
      </c>
      <c r="AI33" s="1176">
        <v>4562.0969999999998</v>
      </c>
      <c r="AJ33" s="1178">
        <v>449.98045857217301</v>
      </c>
      <c r="AK33" s="1178">
        <v>6289.1220000000003</v>
      </c>
      <c r="AL33" s="1176">
        <v>0</v>
      </c>
      <c r="AM33" s="1178">
        <v>0</v>
      </c>
      <c r="AN33" s="1178">
        <v>0</v>
      </c>
      <c r="AO33" s="1176">
        <v>0</v>
      </c>
      <c r="AP33" s="1178">
        <v>0</v>
      </c>
      <c r="AQ33" s="1178">
        <v>0</v>
      </c>
      <c r="AR33" s="1176">
        <v>0</v>
      </c>
      <c r="AS33" s="1178">
        <v>0</v>
      </c>
      <c r="AT33" s="1178">
        <v>0</v>
      </c>
      <c r="AU33" s="1176">
        <v>0</v>
      </c>
      <c r="AV33" s="1178">
        <v>0</v>
      </c>
      <c r="AW33" s="1178">
        <v>0</v>
      </c>
      <c r="AX33" s="1176">
        <v>0</v>
      </c>
      <c r="AY33" s="1178">
        <v>0</v>
      </c>
      <c r="AZ33" s="1178">
        <v>0</v>
      </c>
      <c r="BA33" s="1176">
        <v>1872772.973</v>
      </c>
      <c r="BB33" s="1178">
        <v>246285.88926524232</v>
      </c>
      <c r="BC33" s="1179">
        <v>2818018.2170000002</v>
      </c>
      <c r="BD33" s="1174"/>
      <c r="BE33" s="1174"/>
    </row>
    <row r="34" spans="1:57" s="1169" customFormat="1" ht="10.199999999999999">
      <c r="A34" s="1170" t="s">
        <v>1102</v>
      </c>
      <c r="B34" s="1171">
        <v>4174531.1359999999</v>
      </c>
      <c r="C34" s="1172">
        <v>20186.604481500781</v>
      </c>
      <c r="D34" s="1173">
        <v>4252007.3250000002</v>
      </c>
      <c r="E34" s="1171">
        <v>1483.1690000000001</v>
      </c>
      <c r="F34" s="1172">
        <v>213.78217821782178</v>
      </c>
      <c r="G34" s="1173">
        <v>2303.665</v>
      </c>
      <c r="H34" s="1171">
        <v>6628412.5199999996</v>
      </c>
      <c r="I34" s="1172">
        <v>38242.880667014069</v>
      </c>
      <c r="J34" s="1173">
        <v>6775188.6960000005</v>
      </c>
      <c r="K34" s="1171">
        <v>276019.163</v>
      </c>
      <c r="L34" s="1172">
        <v>804.65633142261595</v>
      </c>
      <c r="M34" s="1173">
        <v>279107.435</v>
      </c>
      <c r="N34" s="1171">
        <v>23208.835999999999</v>
      </c>
      <c r="O34" s="1172">
        <v>1984.8871808233455</v>
      </c>
      <c r="P34" s="1173">
        <v>30826.832999999999</v>
      </c>
      <c r="Q34" s="1171">
        <v>1711955.4580000001</v>
      </c>
      <c r="R34" s="1172">
        <v>10938.71808233455</v>
      </c>
      <c r="S34" s="1173">
        <v>1753938.2590000001</v>
      </c>
      <c r="T34" s="1171">
        <v>124.004</v>
      </c>
      <c r="U34" s="1172">
        <v>110.74856696195936</v>
      </c>
      <c r="V34" s="1173">
        <v>549.05799999999999</v>
      </c>
      <c r="W34" s="1171">
        <v>947699.80900000001</v>
      </c>
      <c r="X34" s="1172">
        <v>1601.0156331422615</v>
      </c>
      <c r="Y34" s="1173">
        <v>953844.50800000003</v>
      </c>
      <c r="Z34" s="1171">
        <v>9135153.9010000005</v>
      </c>
      <c r="AA34" s="1172">
        <v>1328.1310578426264</v>
      </c>
      <c r="AB34" s="1173">
        <v>9140251.2679999992</v>
      </c>
      <c r="AC34" s="1171">
        <v>721.06</v>
      </c>
      <c r="AD34" s="1172">
        <v>80.700885878061499</v>
      </c>
      <c r="AE34" s="1173">
        <v>1030.7909999999999</v>
      </c>
      <c r="AF34" s="1171">
        <v>2256.9789999999998</v>
      </c>
      <c r="AG34" s="1172">
        <v>0</v>
      </c>
      <c r="AH34" s="1173">
        <v>2256.9789999999998</v>
      </c>
      <c r="AI34" s="1171">
        <v>0</v>
      </c>
      <c r="AJ34" s="1172">
        <v>14.002605523710265</v>
      </c>
      <c r="AK34" s="1173">
        <v>53.741999999999997</v>
      </c>
      <c r="AL34" s="1171">
        <v>0</v>
      </c>
      <c r="AM34" s="1172">
        <v>0</v>
      </c>
      <c r="AN34" s="1173">
        <v>0</v>
      </c>
      <c r="AO34" s="1171">
        <v>1302.4059999999999</v>
      </c>
      <c r="AP34" s="1172">
        <v>0</v>
      </c>
      <c r="AQ34" s="1173">
        <v>1302.4059999999999</v>
      </c>
      <c r="AR34" s="1171">
        <v>0</v>
      </c>
      <c r="AS34" s="1172">
        <v>0</v>
      </c>
      <c r="AT34" s="1173">
        <v>0</v>
      </c>
      <c r="AU34" s="1171">
        <v>0</v>
      </c>
      <c r="AV34" s="1172">
        <v>0</v>
      </c>
      <c r="AW34" s="1173">
        <v>0</v>
      </c>
      <c r="AX34" s="1171">
        <v>0</v>
      </c>
      <c r="AY34" s="1172">
        <v>0</v>
      </c>
      <c r="AZ34" s="1173">
        <v>0</v>
      </c>
      <c r="BA34" s="1171">
        <v>22902868.447000001</v>
      </c>
      <c r="BB34" s="1172">
        <v>75506.128973423649</v>
      </c>
      <c r="BC34" s="1173">
        <v>23192660.969999999</v>
      </c>
      <c r="BD34" s="1174"/>
      <c r="BE34" s="1174"/>
    </row>
    <row r="35" spans="1:57" s="1169" customFormat="1" ht="10.199999999999999">
      <c r="A35" s="1175" t="s">
        <v>1096</v>
      </c>
      <c r="B35" s="1176">
        <v>156.78100000000001</v>
      </c>
      <c r="C35" s="1177">
        <v>3.4265242313705055</v>
      </c>
      <c r="D35" s="1178">
        <v>169.93199999999999</v>
      </c>
      <c r="E35" s="1176">
        <v>3.2309999999999999</v>
      </c>
      <c r="F35" s="1177">
        <v>0</v>
      </c>
      <c r="G35" s="1178">
        <v>3.2309999999999999</v>
      </c>
      <c r="H35" s="1176">
        <v>6155.9520000000002</v>
      </c>
      <c r="I35" s="1177">
        <v>754.44293903074515</v>
      </c>
      <c r="J35" s="1178">
        <v>9051.5040000000008</v>
      </c>
      <c r="K35" s="1176">
        <v>43.085999999999999</v>
      </c>
      <c r="L35" s="1177">
        <v>14.390046899426784</v>
      </c>
      <c r="M35" s="1178">
        <v>98.316000000000003</v>
      </c>
      <c r="N35" s="1176">
        <v>188.536</v>
      </c>
      <c r="O35" s="1177">
        <v>12.376758728504429</v>
      </c>
      <c r="P35" s="1178">
        <v>236.03800000000001</v>
      </c>
      <c r="Q35" s="1176">
        <v>547.04100000000005</v>
      </c>
      <c r="R35" s="1177">
        <v>25.241532047941636</v>
      </c>
      <c r="S35" s="1178">
        <v>643.91800000000001</v>
      </c>
      <c r="T35" s="1176">
        <v>0</v>
      </c>
      <c r="U35" s="1177">
        <v>0</v>
      </c>
      <c r="V35" s="1178">
        <v>0</v>
      </c>
      <c r="W35" s="1176">
        <v>139.32499999999999</v>
      </c>
      <c r="X35" s="1177">
        <v>4.608910891089109</v>
      </c>
      <c r="Y35" s="1178">
        <v>157.01499999999999</v>
      </c>
      <c r="Z35" s="1176">
        <v>0</v>
      </c>
      <c r="AA35" s="1177">
        <v>0</v>
      </c>
      <c r="AB35" s="1178">
        <v>0</v>
      </c>
      <c r="AC35" s="1176">
        <v>15.225</v>
      </c>
      <c r="AD35" s="1177">
        <v>0</v>
      </c>
      <c r="AE35" s="1178">
        <v>15.225</v>
      </c>
      <c r="AF35" s="1176">
        <v>0</v>
      </c>
      <c r="AG35" s="1177">
        <v>0</v>
      </c>
      <c r="AH35" s="1178">
        <v>0</v>
      </c>
      <c r="AI35" s="1176">
        <v>0</v>
      </c>
      <c r="AJ35" s="1177">
        <v>0</v>
      </c>
      <c r="AK35" s="1178">
        <v>0</v>
      </c>
      <c r="AL35" s="1176">
        <v>0</v>
      </c>
      <c r="AM35" s="1177">
        <v>0</v>
      </c>
      <c r="AN35" s="1178">
        <v>0</v>
      </c>
      <c r="AO35" s="1176">
        <v>0</v>
      </c>
      <c r="AP35" s="1177">
        <v>0</v>
      </c>
      <c r="AQ35" s="1178">
        <v>0</v>
      </c>
      <c r="AR35" s="1176">
        <v>0</v>
      </c>
      <c r="AS35" s="1177">
        <v>0</v>
      </c>
      <c r="AT35" s="1178">
        <v>0</v>
      </c>
      <c r="AU35" s="1176">
        <v>0</v>
      </c>
      <c r="AV35" s="1177">
        <v>0</v>
      </c>
      <c r="AW35" s="1178">
        <v>0</v>
      </c>
      <c r="AX35" s="1176">
        <v>0</v>
      </c>
      <c r="AY35" s="1177">
        <v>0</v>
      </c>
      <c r="AZ35" s="1178">
        <v>0</v>
      </c>
      <c r="BA35" s="1176">
        <v>7249.18</v>
      </c>
      <c r="BB35" s="1177">
        <v>814.48697238144871</v>
      </c>
      <c r="BC35" s="1179">
        <v>10375.181</v>
      </c>
      <c r="BD35" s="1174"/>
      <c r="BE35" s="1174"/>
    </row>
    <row r="36" spans="1:57" s="1169" customFormat="1" ht="10.199999999999999">
      <c r="A36" s="1175" t="s">
        <v>782</v>
      </c>
      <c r="B36" s="1176">
        <v>606991.33100000001</v>
      </c>
      <c r="C36" s="1178">
        <v>2873.6307972902555</v>
      </c>
      <c r="D36" s="1178">
        <v>618020.32700000005</v>
      </c>
      <c r="E36" s="1176">
        <v>0</v>
      </c>
      <c r="F36" s="1178">
        <v>0</v>
      </c>
      <c r="G36" s="1178">
        <v>0</v>
      </c>
      <c r="H36" s="1176">
        <v>451793.04100000003</v>
      </c>
      <c r="I36" s="1178">
        <v>565.75872850442943</v>
      </c>
      <c r="J36" s="1178">
        <v>453964.424</v>
      </c>
      <c r="K36" s="1176">
        <v>0</v>
      </c>
      <c r="L36" s="1178">
        <v>0</v>
      </c>
      <c r="M36" s="1178">
        <v>0</v>
      </c>
      <c r="N36" s="1176">
        <v>1033.0329999999999</v>
      </c>
      <c r="O36" s="1178">
        <v>63.498957790515895</v>
      </c>
      <c r="P36" s="1178">
        <v>1276.7429999999999</v>
      </c>
      <c r="Q36" s="1176">
        <v>240.74799999999999</v>
      </c>
      <c r="R36" s="1178">
        <v>122.57477853048462</v>
      </c>
      <c r="S36" s="1178">
        <v>711.19100000000003</v>
      </c>
      <c r="T36" s="1176">
        <v>124.004</v>
      </c>
      <c r="U36" s="1178">
        <v>110.74856696195936</v>
      </c>
      <c r="V36" s="1178">
        <v>549.05799999999999</v>
      </c>
      <c r="W36" s="1176">
        <v>67.716999999999999</v>
      </c>
      <c r="X36" s="1178">
        <v>84.943460135487229</v>
      </c>
      <c r="Y36" s="1178">
        <v>393.73099999999999</v>
      </c>
      <c r="Z36" s="1176">
        <v>0</v>
      </c>
      <c r="AA36" s="1178">
        <v>0</v>
      </c>
      <c r="AB36" s="1178">
        <v>0</v>
      </c>
      <c r="AC36" s="1176">
        <v>0</v>
      </c>
      <c r="AD36" s="1178">
        <v>0</v>
      </c>
      <c r="AE36" s="1178">
        <v>0</v>
      </c>
      <c r="AF36" s="1176">
        <v>0</v>
      </c>
      <c r="AG36" s="1178">
        <v>0</v>
      </c>
      <c r="AH36" s="1178">
        <v>0</v>
      </c>
      <c r="AI36" s="1176">
        <v>0</v>
      </c>
      <c r="AJ36" s="1178">
        <v>0</v>
      </c>
      <c r="AK36" s="1178">
        <v>0</v>
      </c>
      <c r="AL36" s="1176">
        <v>0</v>
      </c>
      <c r="AM36" s="1178">
        <v>0</v>
      </c>
      <c r="AN36" s="1178">
        <v>0</v>
      </c>
      <c r="AO36" s="1176">
        <v>0</v>
      </c>
      <c r="AP36" s="1178">
        <v>0</v>
      </c>
      <c r="AQ36" s="1178">
        <v>0</v>
      </c>
      <c r="AR36" s="1176">
        <v>0</v>
      </c>
      <c r="AS36" s="1178">
        <v>0</v>
      </c>
      <c r="AT36" s="1178">
        <v>0</v>
      </c>
      <c r="AU36" s="1176">
        <v>0</v>
      </c>
      <c r="AV36" s="1178">
        <v>0</v>
      </c>
      <c r="AW36" s="1178">
        <v>0</v>
      </c>
      <c r="AX36" s="1176">
        <v>0</v>
      </c>
      <c r="AY36" s="1178">
        <v>0</v>
      </c>
      <c r="AZ36" s="1178">
        <v>0</v>
      </c>
      <c r="BA36" s="1176">
        <v>1060249.8770000001</v>
      </c>
      <c r="BB36" s="1178">
        <v>3821.1563314226159</v>
      </c>
      <c r="BC36" s="1179">
        <v>1074915.4750000001</v>
      </c>
      <c r="BD36" s="1174"/>
      <c r="BE36" s="1174"/>
    </row>
    <row r="37" spans="1:57" s="1169" customFormat="1" ht="10.199999999999999">
      <c r="A37" s="1175" t="s">
        <v>124</v>
      </c>
      <c r="B37" s="1176">
        <v>3130.8420000000001</v>
      </c>
      <c r="C37" s="1178">
        <v>537.22668056279315</v>
      </c>
      <c r="D37" s="1178">
        <v>5192.7179999999998</v>
      </c>
      <c r="E37" s="1176">
        <v>0</v>
      </c>
      <c r="F37" s="1178">
        <v>0</v>
      </c>
      <c r="G37" s="1178">
        <v>0</v>
      </c>
      <c r="H37" s="1176">
        <v>53538.451000000001</v>
      </c>
      <c r="I37" s="1178">
        <v>6772.2485669619591</v>
      </c>
      <c r="J37" s="1178">
        <v>79530.341</v>
      </c>
      <c r="K37" s="1176">
        <v>1578.277</v>
      </c>
      <c r="L37" s="1178">
        <v>482.32490880667012</v>
      </c>
      <c r="M37" s="1178">
        <v>3429.4409999999998</v>
      </c>
      <c r="N37" s="1176">
        <v>4339.2759999999998</v>
      </c>
      <c r="O37" s="1178">
        <v>597.49140177175616</v>
      </c>
      <c r="P37" s="1178">
        <v>6632.4489999999996</v>
      </c>
      <c r="Q37" s="1176">
        <v>1314.92</v>
      </c>
      <c r="R37" s="1178">
        <v>718.1057842626368</v>
      </c>
      <c r="S37" s="1178">
        <v>4071.011</v>
      </c>
      <c r="T37" s="1176">
        <v>0</v>
      </c>
      <c r="U37" s="1178">
        <v>0</v>
      </c>
      <c r="V37" s="1178">
        <v>0</v>
      </c>
      <c r="W37" s="1176">
        <v>3937.0120000000002</v>
      </c>
      <c r="X37" s="1178">
        <v>340.02944241792596</v>
      </c>
      <c r="Y37" s="1178">
        <v>5242.0460000000003</v>
      </c>
      <c r="Z37" s="1176">
        <v>0</v>
      </c>
      <c r="AA37" s="1178">
        <v>0</v>
      </c>
      <c r="AB37" s="1178">
        <v>0</v>
      </c>
      <c r="AC37" s="1176">
        <v>0</v>
      </c>
      <c r="AD37" s="1178">
        <v>0</v>
      </c>
      <c r="AE37" s="1178">
        <v>0</v>
      </c>
      <c r="AF37" s="1176">
        <v>0</v>
      </c>
      <c r="AG37" s="1178">
        <v>0</v>
      </c>
      <c r="AH37" s="1178">
        <v>0</v>
      </c>
      <c r="AI37" s="1176">
        <v>0</v>
      </c>
      <c r="AJ37" s="1178">
        <v>0</v>
      </c>
      <c r="AK37" s="1178">
        <v>0</v>
      </c>
      <c r="AL37" s="1176">
        <v>0</v>
      </c>
      <c r="AM37" s="1178">
        <v>0</v>
      </c>
      <c r="AN37" s="1178">
        <v>0</v>
      </c>
      <c r="AO37" s="1176">
        <v>0</v>
      </c>
      <c r="AP37" s="1178">
        <v>0</v>
      </c>
      <c r="AQ37" s="1178">
        <v>0</v>
      </c>
      <c r="AR37" s="1176">
        <v>0</v>
      </c>
      <c r="AS37" s="1178">
        <v>0</v>
      </c>
      <c r="AT37" s="1178">
        <v>0</v>
      </c>
      <c r="AU37" s="1176">
        <v>0</v>
      </c>
      <c r="AV37" s="1178">
        <v>0</v>
      </c>
      <c r="AW37" s="1178">
        <v>0</v>
      </c>
      <c r="AX37" s="1176">
        <v>0</v>
      </c>
      <c r="AY37" s="1178">
        <v>0</v>
      </c>
      <c r="AZ37" s="1178">
        <v>0</v>
      </c>
      <c r="BA37" s="1176">
        <v>67838.781000000003</v>
      </c>
      <c r="BB37" s="1178">
        <v>9447.4275664408542</v>
      </c>
      <c r="BC37" s="1179">
        <v>104098.008</v>
      </c>
      <c r="BD37" s="1174"/>
      <c r="BE37" s="1174"/>
    </row>
    <row r="38" spans="1:57" s="1169" customFormat="1" ht="10.199999999999999">
      <c r="A38" s="1175" t="s">
        <v>134</v>
      </c>
      <c r="B38" s="1176">
        <v>3479299.6860000002</v>
      </c>
      <c r="C38" s="1178">
        <v>8877.1727462219897</v>
      </c>
      <c r="D38" s="1178">
        <v>3513370.2760000001</v>
      </c>
      <c r="E38" s="1176">
        <v>1479.9369999999999</v>
      </c>
      <c r="F38" s="1178">
        <v>43.373371547681089</v>
      </c>
      <c r="G38" s="1178">
        <v>1646.404</v>
      </c>
      <c r="H38" s="1176">
        <v>6105913.96</v>
      </c>
      <c r="I38" s="1178">
        <v>14372.874413757165</v>
      </c>
      <c r="J38" s="1178">
        <v>6161077.0520000001</v>
      </c>
      <c r="K38" s="1176">
        <v>274083.53899999999</v>
      </c>
      <c r="L38" s="1178">
        <v>167.58337675872849</v>
      </c>
      <c r="M38" s="1178">
        <v>274726.72499999998</v>
      </c>
      <c r="N38" s="1176">
        <v>13859.793</v>
      </c>
      <c r="O38" s="1178">
        <v>692.84210526315792</v>
      </c>
      <c r="P38" s="1178">
        <v>16518.920999999998</v>
      </c>
      <c r="Q38" s="1176">
        <v>1675877.8189999999</v>
      </c>
      <c r="R38" s="1178">
        <v>6769.5224075039077</v>
      </c>
      <c r="S38" s="1178">
        <v>1701859.246</v>
      </c>
      <c r="T38" s="1176">
        <v>0</v>
      </c>
      <c r="U38" s="1178">
        <v>0</v>
      </c>
      <c r="V38" s="1178">
        <v>0</v>
      </c>
      <c r="W38" s="1176">
        <v>942241.80700000003</v>
      </c>
      <c r="X38" s="1178">
        <v>911.53230849400722</v>
      </c>
      <c r="Y38" s="1178">
        <v>945740.26899999997</v>
      </c>
      <c r="Z38" s="1176">
        <v>9135153.9010000005</v>
      </c>
      <c r="AA38" s="1178">
        <v>1328.1310578426264</v>
      </c>
      <c r="AB38" s="1178">
        <v>9140251.2679999992</v>
      </c>
      <c r="AC38" s="1176">
        <v>571.86400000000003</v>
      </c>
      <c r="AD38" s="1178">
        <v>53.843408025013026</v>
      </c>
      <c r="AE38" s="1178">
        <v>778.51599999999996</v>
      </c>
      <c r="AF38" s="1176">
        <v>2256.9789999999998</v>
      </c>
      <c r="AG38" s="1178">
        <v>0</v>
      </c>
      <c r="AH38" s="1178">
        <v>2256.9789999999998</v>
      </c>
      <c r="AI38" s="1176">
        <v>0</v>
      </c>
      <c r="AJ38" s="1178">
        <v>0</v>
      </c>
      <c r="AK38" s="1178">
        <v>0</v>
      </c>
      <c r="AL38" s="1176">
        <v>0</v>
      </c>
      <c r="AM38" s="1178">
        <v>0</v>
      </c>
      <c r="AN38" s="1178">
        <v>0</v>
      </c>
      <c r="AO38" s="1176">
        <v>1302.4059999999999</v>
      </c>
      <c r="AP38" s="1178">
        <v>0</v>
      </c>
      <c r="AQ38" s="1178">
        <v>1302.4059999999999</v>
      </c>
      <c r="AR38" s="1176">
        <v>0</v>
      </c>
      <c r="AS38" s="1178">
        <v>0</v>
      </c>
      <c r="AT38" s="1178">
        <v>0</v>
      </c>
      <c r="AU38" s="1176">
        <v>0</v>
      </c>
      <c r="AV38" s="1178">
        <v>0</v>
      </c>
      <c r="AW38" s="1178">
        <v>0</v>
      </c>
      <c r="AX38" s="1176">
        <v>0</v>
      </c>
      <c r="AY38" s="1178">
        <v>0</v>
      </c>
      <c r="AZ38" s="1178">
        <v>0</v>
      </c>
      <c r="BA38" s="1176">
        <v>21632041.695999999</v>
      </c>
      <c r="BB38" s="1178">
        <v>33216.876237623765</v>
      </c>
      <c r="BC38" s="1179">
        <v>21759528.067000002</v>
      </c>
      <c r="BD38" s="1174"/>
      <c r="BE38" s="1174"/>
    </row>
    <row r="39" spans="1:57" s="1169" customFormat="1" ht="10.199999999999999">
      <c r="A39" s="1175" t="s">
        <v>702</v>
      </c>
      <c r="B39" s="1176">
        <v>293.20800000000003</v>
      </c>
      <c r="C39" s="1178">
        <v>0.23397602918186555</v>
      </c>
      <c r="D39" s="1178">
        <v>294.10700000000003</v>
      </c>
      <c r="E39" s="1176">
        <v>0</v>
      </c>
      <c r="F39" s="1178">
        <v>0</v>
      </c>
      <c r="G39" s="1178">
        <v>0</v>
      </c>
      <c r="H39" s="1176">
        <v>40.704000000000001</v>
      </c>
      <c r="I39" s="1178">
        <v>209.42183428869203</v>
      </c>
      <c r="J39" s="1178">
        <v>844.46500000000003</v>
      </c>
      <c r="K39" s="1176">
        <v>0</v>
      </c>
      <c r="L39" s="1178">
        <v>0</v>
      </c>
      <c r="M39" s="1178">
        <v>0</v>
      </c>
      <c r="N39" s="1176">
        <v>0</v>
      </c>
      <c r="O39" s="1178">
        <v>0</v>
      </c>
      <c r="P39" s="1178">
        <v>0</v>
      </c>
      <c r="Q39" s="1176">
        <v>942.44</v>
      </c>
      <c r="R39" s="1178">
        <v>0</v>
      </c>
      <c r="S39" s="1178">
        <v>942.44</v>
      </c>
      <c r="T39" s="1176">
        <v>0</v>
      </c>
      <c r="U39" s="1178">
        <v>0</v>
      </c>
      <c r="V39" s="1178">
        <v>0</v>
      </c>
      <c r="W39" s="1176">
        <v>0</v>
      </c>
      <c r="X39" s="1178">
        <v>0</v>
      </c>
      <c r="Y39" s="1178">
        <v>0</v>
      </c>
      <c r="Z39" s="1176">
        <v>0</v>
      </c>
      <c r="AA39" s="1178">
        <v>0</v>
      </c>
      <c r="AB39" s="1178">
        <v>0</v>
      </c>
      <c r="AC39" s="1176">
        <v>0</v>
      </c>
      <c r="AD39" s="1178">
        <v>0</v>
      </c>
      <c r="AE39" s="1178">
        <v>0</v>
      </c>
      <c r="AF39" s="1176">
        <v>0</v>
      </c>
      <c r="AG39" s="1178">
        <v>0</v>
      </c>
      <c r="AH39" s="1178">
        <v>0</v>
      </c>
      <c r="AI39" s="1176">
        <v>0</v>
      </c>
      <c r="AJ39" s="1178">
        <v>0</v>
      </c>
      <c r="AK39" s="1178">
        <v>0</v>
      </c>
      <c r="AL39" s="1176">
        <v>0</v>
      </c>
      <c r="AM39" s="1178">
        <v>0</v>
      </c>
      <c r="AN39" s="1178">
        <v>0</v>
      </c>
      <c r="AO39" s="1176">
        <v>0</v>
      </c>
      <c r="AP39" s="1178">
        <v>0</v>
      </c>
      <c r="AQ39" s="1178">
        <v>0</v>
      </c>
      <c r="AR39" s="1176">
        <v>0</v>
      </c>
      <c r="AS39" s="1178">
        <v>0</v>
      </c>
      <c r="AT39" s="1178">
        <v>0</v>
      </c>
      <c r="AU39" s="1176">
        <v>0</v>
      </c>
      <c r="AV39" s="1178">
        <v>0</v>
      </c>
      <c r="AW39" s="1178">
        <v>0</v>
      </c>
      <c r="AX39" s="1176">
        <v>0</v>
      </c>
      <c r="AY39" s="1178">
        <v>0</v>
      </c>
      <c r="AZ39" s="1178">
        <v>0</v>
      </c>
      <c r="BA39" s="1176">
        <v>1276.3530000000001</v>
      </c>
      <c r="BB39" s="1178">
        <v>209.65607087024492</v>
      </c>
      <c r="BC39" s="1179">
        <v>2081.0129999999999</v>
      </c>
      <c r="BD39" s="1174"/>
      <c r="BE39" s="1174"/>
    </row>
    <row r="40" spans="1:57" s="1169" customFormat="1" ht="10.199999999999999">
      <c r="A40" s="1175" t="s">
        <v>783</v>
      </c>
      <c r="B40" s="1176">
        <v>59917.474000000002</v>
      </c>
      <c r="C40" s="1178">
        <v>3903.7712350182387</v>
      </c>
      <c r="D40" s="1178">
        <v>74900.148000000001</v>
      </c>
      <c r="E40" s="1176">
        <v>0</v>
      </c>
      <c r="F40" s="1178">
        <v>20.408806670140695</v>
      </c>
      <c r="G40" s="1178">
        <v>78.328999999999994</v>
      </c>
      <c r="H40" s="1176">
        <v>8151.1229999999996</v>
      </c>
      <c r="I40" s="1178">
        <v>14159.712871287129</v>
      </c>
      <c r="J40" s="1178">
        <v>62496.101999999999</v>
      </c>
      <c r="K40" s="1176">
        <v>309.22800000000001</v>
      </c>
      <c r="L40" s="1178">
        <v>76.613600833767592</v>
      </c>
      <c r="M40" s="1178">
        <v>603.27200000000005</v>
      </c>
      <c r="N40" s="1176">
        <v>3426.1959999999999</v>
      </c>
      <c r="O40" s="1178">
        <v>363.67717561229802</v>
      </c>
      <c r="P40" s="1178">
        <v>4821.99</v>
      </c>
      <c r="Q40" s="1176">
        <v>30419.067999999999</v>
      </c>
      <c r="R40" s="1178">
        <v>1919.4968733715477</v>
      </c>
      <c r="S40" s="1178">
        <v>37786.097999999998</v>
      </c>
      <c r="T40" s="1176">
        <v>0</v>
      </c>
      <c r="U40" s="1178">
        <v>0</v>
      </c>
      <c r="V40" s="1178">
        <v>0</v>
      </c>
      <c r="W40" s="1176">
        <v>1313.9449999999999</v>
      </c>
      <c r="X40" s="1178">
        <v>197.25273579989579</v>
      </c>
      <c r="Y40" s="1178">
        <v>2071.002</v>
      </c>
      <c r="Z40" s="1176">
        <v>0</v>
      </c>
      <c r="AA40" s="1178">
        <v>0</v>
      </c>
      <c r="AB40" s="1178">
        <v>0</v>
      </c>
      <c r="AC40" s="1176">
        <v>0</v>
      </c>
      <c r="AD40" s="1178">
        <v>0</v>
      </c>
      <c r="AE40" s="1178">
        <v>0</v>
      </c>
      <c r="AF40" s="1176">
        <v>0</v>
      </c>
      <c r="AG40" s="1178">
        <v>0</v>
      </c>
      <c r="AH40" s="1178">
        <v>0</v>
      </c>
      <c r="AI40" s="1176">
        <v>0</v>
      </c>
      <c r="AJ40" s="1178">
        <v>14.002605523710265</v>
      </c>
      <c r="AK40" s="1178">
        <v>53.741999999999997</v>
      </c>
      <c r="AL40" s="1176">
        <v>0</v>
      </c>
      <c r="AM40" s="1178">
        <v>0</v>
      </c>
      <c r="AN40" s="1178">
        <v>0</v>
      </c>
      <c r="AO40" s="1176">
        <v>0</v>
      </c>
      <c r="AP40" s="1178">
        <v>0</v>
      </c>
      <c r="AQ40" s="1178">
        <v>0</v>
      </c>
      <c r="AR40" s="1176">
        <v>0</v>
      </c>
      <c r="AS40" s="1178">
        <v>0</v>
      </c>
      <c r="AT40" s="1178">
        <v>0</v>
      </c>
      <c r="AU40" s="1176">
        <v>0</v>
      </c>
      <c r="AV40" s="1178">
        <v>0</v>
      </c>
      <c r="AW40" s="1178">
        <v>0</v>
      </c>
      <c r="AX40" s="1176">
        <v>0</v>
      </c>
      <c r="AY40" s="1178">
        <v>0</v>
      </c>
      <c r="AZ40" s="1178">
        <v>0</v>
      </c>
      <c r="BA40" s="1176">
        <v>103537.038</v>
      </c>
      <c r="BB40" s="1178">
        <v>20654.936946326212</v>
      </c>
      <c r="BC40" s="1179">
        <v>182810.68599999999</v>
      </c>
      <c r="BD40" s="1174"/>
      <c r="BE40" s="1174"/>
    </row>
    <row r="41" spans="1:57" s="1169" customFormat="1" ht="10.199999999999999">
      <c r="A41" s="1175" t="s">
        <v>784</v>
      </c>
      <c r="B41" s="1176">
        <v>915.46100000000001</v>
      </c>
      <c r="C41" s="1178">
        <v>3106.8772798332461</v>
      </c>
      <c r="D41" s="1178">
        <v>12839.656000000001</v>
      </c>
      <c r="E41" s="1176">
        <v>0</v>
      </c>
      <c r="F41" s="1178">
        <v>150</v>
      </c>
      <c r="G41" s="1178">
        <v>575.70000000000005</v>
      </c>
      <c r="H41" s="1176">
        <v>2207.15</v>
      </c>
      <c r="I41" s="1178">
        <v>1340.3994267847838</v>
      </c>
      <c r="J41" s="1178">
        <v>7351.6030000000001</v>
      </c>
      <c r="K41" s="1176">
        <v>0</v>
      </c>
      <c r="L41" s="1178">
        <v>3.9082855653986446E-3</v>
      </c>
      <c r="M41" s="1178">
        <v>1.4999999999999999E-2</v>
      </c>
      <c r="N41" s="1176">
        <v>362</v>
      </c>
      <c r="O41" s="1178">
        <v>255</v>
      </c>
      <c r="P41" s="1178">
        <v>1340.69</v>
      </c>
      <c r="Q41" s="1176">
        <v>2238.9929999999999</v>
      </c>
      <c r="R41" s="1178">
        <v>750.9911412193851</v>
      </c>
      <c r="S41" s="1178">
        <v>5121.2979999999998</v>
      </c>
      <c r="T41" s="1176">
        <v>0</v>
      </c>
      <c r="U41" s="1178">
        <v>0</v>
      </c>
      <c r="V41" s="1178">
        <v>0</v>
      </c>
      <c r="W41" s="1176">
        <v>0</v>
      </c>
      <c r="X41" s="1178">
        <v>62.647993746743097</v>
      </c>
      <c r="Y41" s="1178">
        <v>240.44300000000001</v>
      </c>
      <c r="Z41" s="1176">
        <v>0</v>
      </c>
      <c r="AA41" s="1178">
        <v>0</v>
      </c>
      <c r="AB41" s="1178">
        <v>0</v>
      </c>
      <c r="AC41" s="1176">
        <v>0</v>
      </c>
      <c r="AD41" s="1178">
        <v>26.857217300677437</v>
      </c>
      <c r="AE41" s="1178">
        <v>103.078</v>
      </c>
      <c r="AF41" s="1176">
        <v>0</v>
      </c>
      <c r="AG41" s="1178">
        <v>0</v>
      </c>
      <c r="AH41" s="1178">
        <v>0</v>
      </c>
      <c r="AI41" s="1176">
        <v>0</v>
      </c>
      <c r="AJ41" s="1178">
        <v>0</v>
      </c>
      <c r="AK41" s="1178">
        <v>0</v>
      </c>
      <c r="AL41" s="1176">
        <v>0</v>
      </c>
      <c r="AM41" s="1178">
        <v>0</v>
      </c>
      <c r="AN41" s="1178">
        <v>0</v>
      </c>
      <c r="AO41" s="1176">
        <v>0</v>
      </c>
      <c r="AP41" s="1178">
        <v>0</v>
      </c>
      <c r="AQ41" s="1178">
        <v>0</v>
      </c>
      <c r="AR41" s="1176">
        <v>0</v>
      </c>
      <c r="AS41" s="1178">
        <v>0</v>
      </c>
      <c r="AT41" s="1178">
        <v>0</v>
      </c>
      <c r="AU41" s="1176">
        <v>0</v>
      </c>
      <c r="AV41" s="1178">
        <v>0</v>
      </c>
      <c r="AW41" s="1178">
        <v>0</v>
      </c>
      <c r="AX41" s="1176">
        <v>0</v>
      </c>
      <c r="AY41" s="1178">
        <v>0</v>
      </c>
      <c r="AZ41" s="1178">
        <v>0</v>
      </c>
      <c r="BA41" s="1176">
        <v>5723.6049999999996</v>
      </c>
      <c r="BB41" s="1178">
        <v>5692.7777488275142</v>
      </c>
      <c r="BC41" s="1179">
        <v>27572.486000000001</v>
      </c>
      <c r="BD41" s="1174"/>
      <c r="BE41" s="1174"/>
    </row>
    <row r="42" spans="1:57" s="1169" customFormat="1" ht="10.199999999999999">
      <c r="A42" s="1175" t="s">
        <v>1103</v>
      </c>
      <c r="B42" s="1176">
        <v>23826.348999999998</v>
      </c>
      <c r="C42" s="1178">
        <v>884.26446065659195</v>
      </c>
      <c r="D42" s="1178">
        <v>27220.156999999999</v>
      </c>
      <c r="E42" s="1176">
        <v>0</v>
      </c>
      <c r="F42" s="1178">
        <v>0</v>
      </c>
      <c r="G42" s="1178">
        <v>0</v>
      </c>
      <c r="H42" s="1176">
        <v>612.13599999999997</v>
      </c>
      <c r="I42" s="1178">
        <v>68.021104742053154</v>
      </c>
      <c r="J42" s="1178">
        <v>873.202</v>
      </c>
      <c r="K42" s="1176">
        <v>5.0309999999999997</v>
      </c>
      <c r="L42" s="1178">
        <v>63.739708181344454</v>
      </c>
      <c r="M42" s="1178">
        <v>249.66399999999999</v>
      </c>
      <c r="N42" s="1176">
        <v>0</v>
      </c>
      <c r="O42" s="1178">
        <v>0</v>
      </c>
      <c r="P42" s="1178">
        <v>0</v>
      </c>
      <c r="Q42" s="1176">
        <v>374.42599999999999</v>
      </c>
      <c r="R42" s="1178">
        <v>632.78452318916095</v>
      </c>
      <c r="S42" s="1178">
        <v>2803.0540000000001</v>
      </c>
      <c r="T42" s="1176">
        <v>0</v>
      </c>
      <c r="U42" s="1178">
        <v>0</v>
      </c>
      <c r="V42" s="1178">
        <v>0</v>
      </c>
      <c r="W42" s="1176">
        <v>0</v>
      </c>
      <c r="X42" s="1178">
        <v>0</v>
      </c>
      <c r="Y42" s="1178">
        <v>0</v>
      </c>
      <c r="Z42" s="1176">
        <v>0</v>
      </c>
      <c r="AA42" s="1178">
        <v>0</v>
      </c>
      <c r="AB42" s="1178">
        <v>0</v>
      </c>
      <c r="AC42" s="1176">
        <v>133.97</v>
      </c>
      <c r="AD42" s="1178">
        <v>0</v>
      </c>
      <c r="AE42" s="1178">
        <v>133.97</v>
      </c>
      <c r="AF42" s="1176">
        <v>0</v>
      </c>
      <c r="AG42" s="1178">
        <v>0</v>
      </c>
      <c r="AH42" s="1178">
        <v>0</v>
      </c>
      <c r="AI42" s="1176">
        <v>0</v>
      </c>
      <c r="AJ42" s="1178">
        <v>0</v>
      </c>
      <c r="AK42" s="1178">
        <v>0</v>
      </c>
      <c r="AL42" s="1176">
        <v>0</v>
      </c>
      <c r="AM42" s="1178">
        <v>0</v>
      </c>
      <c r="AN42" s="1178">
        <v>0</v>
      </c>
      <c r="AO42" s="1176">
        <v>0</v>
      </c>
      <c r="AP42" s="1178">
        <v>0</v>
      </c>
      <c r="AQ42" s="1178">
        <v>0</v>
      </c>
      <c r="AR42" s="1176">
        <v>0</v>
      </c>
      <c r="AS42" s="1178">
        <v>0</v>
      </c>
      <c r="AT42" s="1178">
        <v>0</v>
      </c>
      <c r="AU42" s="1176">
        <v>0</v>
      </c>
      <c r="AV42" s="1178">
        <v>0</v>
      </c>
      <c r="AW42" s="1178">
        <v>0</v>
      </c>
      <c r="AX42" s="1176">
        <v>0</v>
      </c>
      <c r="AY42" s="1178">
        <v>0</v>
      </c>
      <c r="AZ42" s="1178">
        <v>0</v>
      </c>
      <c r="BA42" s="1176">
        <v>24951.914000000001</v>
      </c>
      <c r="BB42" s="1178">
        <v>1648.8105784262636</v>
      </c>
      <c r="BC42" s="1179">
        <v>31280.048999999999</v>
      </c>
      <c r="BD42" s="1174"/>
      <c r="BE42" s="1174"/>
    </row>
    <row r="43" spans="1:57" s="1169" customFormat="1" ht="10.199999999999999">
      <c r="A43" s="1180" t="s">
        <v>1104</v>
      </c>
      <c r="B43" s="1181">
        <v>201798.171</v>
      </c>
      <c r="C43" s="1182">
        <v>5301.4645648775404</v>
      </c>
      <c r="D43" s="1183">
        <v>222145.193</v>
      </c>
      <c r="E43" s="1181">
        <v>6.2149999999999999</v>
      </c>
      <c r="F43" s="1182">
        <v>0.14252214695153725</v>
      </c>
      <c r="G43" s="1183">
        <v>6.7629999999999999</v>
      </c>
      <c r="H43" s="1181">
        <v>441529.234</v>
      </c>
      <c r="I43" s="1182">
        <v>9173.4906201146441</v>
      </c>
      <c r="J43" s="1183">
        <v>476737.092</v>
      </c>
      <c r="K43" s="1181">
        <v>22260.338</v>
      </c>
      <c r="L43" s="1182">
        <v>6.8840541948931735</v>
      </c>
      <c r="M43" s="1183">
        <v>22286.76</v>
      </c>
      <c r="N43" s="1181">
        <v>2254.6390000000001</v>
      </c>
      <c r="O43" s="1182">
        <v>228.32569046378322</v>
      </c>
      <c r="P43" s="1183">
        <v>3130.9540000000002</v>
      </c>
      <c r="Q43" s="1181">
        <v>61581.633999999998</v>
      </c>
      <c r="R43" s="1182">
        <v>840.07217300677439</v>
      </c>
      <c r="S43" s="1183">
        <v>64805.830999999998</v>
      </c>
      <c r="T43" s="1181">
        <v>74.534999999999997</v>
      </c>
      <c r="U43" s="1182">
        <v>7.94137571651902</v>
      </c>
      <c r="V43" s="1183">
        <v>105.015</v>
      </c>
      <c r="W43" s="1181">
        <v>40384.497000000003</v>
      </c>
      <c r="X43" s="1182">
        <v>133.28791036998436</v>
      </c>
      <c r="Y43" s="1183">
        <v>40896.055999999997</v>
      </c>
      <c r="Z43" s="1181">
        <v>2780731.5789999999</v>
      </c>
      <c r="AA43" s="1182">
        <v>16.40333507034914</v>
      </c>
      <c r="AB43" s="1183">
        <v>2780794.5359999998</v>
      </c>
      <c r="AC43" s="1181">
        <v>0</v>
      </c>
      <c r="AD43" s="1182">
        <v>0</v>
      </c>
      <c r="AE43" s="1183">
        <v>0</v>
      </c>
      <c r="AF43" s="1181">
        <v>844.56700000000001</v>
      </c>
      <c r="AG43" s="1182">
        <v>0</v>
      </c>
      <c r="AH43" s="1183">
        <v>844.56700000000001</v>
      </c>
      <c r="AI43" s="1181">
        <v>0</v>
      </c>
      <c r="AJ43" s="1182">
        <v>0</v>
      </c>
      <c r="AK43" s="1183">
        <v>0</v>
      </c>
      <c r="AL43" s="1181">
        <v>0</v>
      </c>
      <c r="AM43" s="1182">
        <v>0</v>
      </c>
      <c r="AN43" s="1183">
        <v>0</v>
      </c>
      <c r="AO43" s="1181">
        <v>17.3</v>
      </c>
      <c r="AP43" s="1182">
        <v>0</v>
      </c>
      <c r="AQ43" s="1183">
        <v>17.3</v>
      </c>
      <c r="AR43" s="1181">
        <v>0</v>
      </c>
      <c r="AS43" s="1182">
        <v>0</v>
      </c>
      <c r="AT43" s="1183">
        <v>0</v>
      </c>
      <c r="AU43" s="1181">
        <v>0</v>
      </c>
      <c r="AV43" s="1182">
        <v>0</v>
      </c>
      <c r="AW43" s="1183">
        <v>0</v>
      </c>
      <c r="AX43" s="1181">
        <v>0</v>
      </c>
      <c r="AY43" s="1182">
        <v>0</v>
      </c>
      <c r="AZ43" s="1183">
        <v>0</v>
      </c>
      <c r="BA43" s="1181">
        <v>3551482.7140000002</v>
      </c>
      <c r="BB43" s="1182">
        <v>15708.013548723293</v>
      </c>
      <c r="BC43" s="1183">
        <v>3611770.071</v>
      </c>
      <c r="BD43" s="1174"/>
      <c r="BE43" s="1174"/>
    </row>
    <row r="44" spans="1:57" s="1169" customFormat="1" ht="10.199999999999999">
      <c r="A44" s="1175" t="s">
        <v>1096</v>
      </c>
      <c r="B44" s="1176">
        <v>305.75700000000001</v>
      </c>
      <c r="C44" s="1178">
        <v>43.828035435122459</v>
      </c>
      <c r="D44" s="1178">
        <v>473.96899999999999</v>
      </c>
      <c r="E44" s="1176">
        <v>6.2140000000000004</v>
      </c>
      <c r="F44" s="1178">
        <v>0.14069828035435122</v>
      </c>
      <c r="G44" s="1178">
        <v>6.7549999999999999</v>
      </c>
      <c r="H44" s="1176">
        <v>8145.4840000000004</v>
      </c>
      <c r="I44" s="1178">
        <v>1101.1633663366338</v>
      </c>
      <c r="J44" s="1178">
        <v>12371.749</v>
      </c>
      <c r="K44" s="1176">
        <v>80.131</v>
      </c>
      <c r="L44" s="1178">
        <v>6.8840541948931735</v>
      </c>
      <c r="M44" s="1178">
        <v>106.553</v>
      </c>
      <c r="N44" s="1176">
        <v>1240.682</v>
      </c>
      <c r="O44" s="1178">
        <v>13.543772798332466</v>
      </c>
      <c r="P44" s="1178">
        <v>1292.663</v>
      </c>
      <c r="Q44" s="1176">
        <v>212.62899999999999</v>
      </c>
      <c r="R44" s="1178">
        <v>16.238926524231371</v>
      </c>
      <c r="S44" s="1178">
        <v>274.95400000000001</v>
      </c>
      <c r="T44" s="1176">
        <v>0</v>
      </c>
      <c r="U44" s="1178">
        <v>0</v>
      </c>
      <c r="V44" s="1178">
        <v>0</v>
      </c>
      <c r="W44" s="1176">
        <v>61.686</v>
      </c>
      <c r="X44" s="1178">
        <v>0.41714434601354872</v>
      </c>
      <c r="Y44" s="1178">
        <v>63.286999999999999</v>
      </c>
      <c r="Z44" s="1176">
        <v>0</v>
      </c>
      <c r="AA44" s="1178">
        <v>0</v>
      </c>
      <c r="AB44" s="1178">
        <v>0</v>
      </c>
      <c r="AC44" s="1176">
        <v>0</v>
      </c>
      <c r="AD44" s="1178">
        <v>0</v>
      </c>
      <c r="AE44" s="1178">
        <v>0</v>
      </c>
      <c r="AF44" s="1176">
        <v>0</v>
      </c>
      <c r="AG44" s="1178">
        <v>0</v>
      </c>
      <c r="AH44" s="1178">
        <v>0</v>
      </c>
      <c r="AI44" s="1176">
        <v>0</v>
      </c>
      <c r="AJ44" s="1178">
        <v>0</v>
      </c>
      <c r="AK44" s="1178">
        <v>0</v>
      </c>
      <c r="AL44" s="1176">
        <v>0</v>
      </c>
      <c r="AM44" s="1178">
        <v>0</v>
      </c>
      <c r="AN44" s="1178">
        <v>0</v>
      </c>
      <c r="AO44" s="1176">
        <v>0</v>
      </c>
      <c r="AP44" s="1178">
        <v>0</v>
      </c>
      <c r="AQ44" s="1178">
        <v>0</v>
      </c>
      <c r="AR44" s="1176">
        <v>0</v>
      </c>
      <c r="AS44" s="1178">
        <v>0</v>
      </c>
      <c r="AT44" s="1178">
        <v>0</v>
      </c>
      <c r="AU44" s="1176">
        <v>0</v>
      </c>
      <c r="AV44" s="1178">
        <v>0</v>
      </c>
      <c r="AW44" s="1178">
        <v>0</v>
      </c>
      <c r="AX44" s="1176">
        <v>0</v>
      </c>
      <c r="AY44" s="1178">
        <v>0</v>
      </c>
      <c r="AZ44" s="1178">
        <v>0</v>
      </c>
      <c r="BA44" s="1176">
        <v>10052.585999999999</v>
      </c>
      <c r="BB44" s="1178">
        <v>1182.2167795726941</v>
      </c>
      <c r="BC44" s="1179">
        <v>14589.933999999999</v>
      </c>
      <c r="BD44" s="1174"/>
      <c r="BE44" s="1174"/>
    </row>
    <row r="45" spans="1:57" s="1169" customFormat="1" ht="10.199999999999999">
      <c r="A45" s="1175" t="s">
        <v>782</v>
      </c>
      <c r="B45" s="1176">
        <v>35051.974999999999</v>
      </c>
      <c r="C45" s="1178">
        <v>648.94398124022928</v>
      </c>
      <c r="D45" s="1178">
        <v>37542.623</v>
      </c>
      <c r="E45" s="1176">
        <v>0</v>
      </c>
      <c r="F45" s="1178">
        <v>0</v>
      </c>
      <c r="G45" s="1178">
        <v>0</v>
      </c>
      <c r="H45" s="1176">
        <v>16769.240000000002</v>
      </c>
      <c r="I45" s="1178">
        <v>529.12610734757686</v>
      </c>
      <c r="J45" s="1178">
        <v>18800.026000000002</v>
      </c>
      <c r="K45" s="1176">
        <v>0</v>
      </c>
      <c r="L45" s="1178">
        <v>0</v>
      </c>
      <c r="M45" s="1178">
        <v>0</v>
      </c>
      <c r="N45" s="1176">
        <v>167.38499999999999</v>
      </c>
      <c r="O45" s="1178">
        <v>17.534392912975505</v>
      </c>
      <c r="P45" s="1178">
        <v>234.68299999999999</v>
      </c>
      <c r="Q45" s="1176">
        <v>243.20099999999999</v>
      </c>
      <c r="R45" s="1178">
        <v>62.258207399687336</v>
      </c>
      <c r="S45" s="1178">
        <v>482.149</v>
      </c>
      <c r="T45" s="1176">
        <v>74.534999999999997</v>
      </c>
      <c r="U45" s="1178">
        <v>7.94137571651902</v>
      </c>
      <c r="V45" s="1178">
        <v>105.015</v>
      </c>
      <c r="W45" s="1176">
        <v>133.06</v>
      </c>
      <c r="X45" s="1178">
        <v>82.870505471599799</v>
      </c>
      <c r="Y45" s="1178">
        <v>451.11700000000002</v>
      </c>
      <c r="Z45" s="1176">
        <v>0</v>
      </c>
      <c r="AA45" s="1178">
        <v>0</v>
      </c>
      <c r="AB45" s="1178">
        <v>0</v>
      </c>
      <c r="AC45" s="1176">
        <v>0</v>
      </c>
      <c r="AD45" s="1178">
        <v>0</v>
      </c>
      <c r="AE45" s="1178">
        <v>0</v>
      </c>
      <c r="AF45" s="1176">
        <v>0</v>
      </c>
      <c r="AG45" s="1178">
        <v>0</v>
      </c>
      <c r="AH45" s="1178">
        <v>0</v>
      </c>
      <c r="AI45" s="1176">
        <v>0</v>
      </c>
      <c r="AJ45" s="1178">
        <v>0</v>
      </c>
      <c r="AK45" s="1178">
        <v>0</v>
      </c>
      <c r="AL45" s="1176">
        <v>0</v>
      </c>
      <c r="AM45" s="1178">
        <v>0</v>
      </c>
      <c r="AN45" s="1178">
        <v>0</v>
      </c>
      <c r="AO45" s="1176">
        <v>0</v>
      </c>
      <c r="AP45" s="1178">
        <v>0</v>
      </c>
      <c r="AQ45" s="1178">
        <v>0</v>
      </c>
      <c r="AR45" s="1176">
        <v>0</v>
      </c>
      <c r="AS45" s="1178">
        <v>0</v>
      </c>
      <c r="AT45" s="1178">
        <v>0</v>
      </c>
      <c r="AU45" s="1176">
        <v>0</v>
      </c>
      <c r="AV45" s="1178">
        <v>0</v>
      </c>
      <c r="AW45" s="1178">
        <v>0</v>
      </c>
      <c r="AX45" s="1176">
        <v>0</v>
      </c>
      <c r="AY45" s="1178">
        <v>0</v>
      </c>
      <c r="AZ45" s="1178">
        <v>0</v>
      </c>
      <c r="BA45" s="1176">
        <v>52439.398000000001</v>
      </c>
      <c r="BB45" s="1178">
        <v>1348.6756122980719</v>
      </c>
      <c r="BC45" s="1179">
        <v>57615.616000000002</v>
      </c>
      <c r="BD45" s="1174"/>
      <c r="BE45" s="1174"/>
    </row>
    <row r="46" spans="1:57" s="1169" customFormat="1" ht="10.199999999999999">
      <c r="A46" s="1175" t="s">
        <v>124</v>
      </c>
      <c r="B46" s="1176">
        <v>8.4450000000000003</v>
      </c>
      <c r="C46" s="1178">
        <v>1.6995831162063573</v>
      </c>
      <c r="D46" s="1178">
        <v>14.968</v>
      </c>
      <c r="E46" s="1176">
        <v>0</v>
      </c>
      <c r="F46" s="1178">
        <v>0</v>
      </c>
      <c r="G46" s="1178">
        <v>0</v>
      </c>
      <c r="H46" s="1176">
        <v>8100.7659999999996</v>
      </c>
      <c r="I46" s="1178">
        <v>962.55992704533605</v>
      </c>
      <c r="J46" s="1178">
        <v>11795.072</v>
      </c>
      <c r="K46" s="1176">
        <v>0</v>
      </c>
      <c r="L46" s="1178">
        <v>0</v>
      </c>
      <c r="M46" s="1178">
        <v>0</v>
      </c>
      <c r="N46" s="1176">
        <v>190.46</v>
      </c>
      <c r="O46" s="1178">
        <v>28.652423137050548</v>
      </c>
      <c r="P46" s="1178">
        <v>300.428</v>
      </c>
      <c r="Q46" s="1176">
        <v>116.386</v>
      </c>
      <c r="R46" s="1178">
        <v>74.70557582073998</v>
      </c>
      <c r="S46" s="1178">
        <v>403.10599999999999</v>
      </c>
      <c r="T46" s="1176">
        <v>0</v>
      </c>
      <c r="U46" s="1178">
        <v>0</v>
      </c>
      <c r="V46" s="1178">
        <v>0</v>
      </c>
      <c r="W46" s="1176">
        <v>65.52</v>
      </c>
      <c r="X46" s="1178">
        <v>0</v>
      </c>
      <c r="Y46" s="1178">
        <v>65.52</v>
      </c>
      <c r="Z46" s="1176">
        <v>0</v>
      </c>
      <c r="AA46" s="1178">
        <v>0</v>
      </c>
      <c r="AB46" s="1178">
        <v>0</v>
      </c>
      <c r="AC46" s="1176">
        <v>0</v>
      </c>
      <c r="AD46" s="1178">
        <v>0</v>
      </c>
      <c r="AE46" s="1178">
        <v>0</v>
      </c>
      <c r="AF46" s="1176">
        <v>0</v>
      </c>
      <c r="AG46" s="1178">
        <v>0</v>
      </c>
      <c r="AH46" s="1178">
        <v>0</v>
      </c>
      <c r="AI46" s="1176">
        <v>0</v>
      </c>
      <c r="AJ46" s="1178">
        <v>0</v>
      </c>
      <c r="AK46" s="1178">
        <v>0</v>
      </c>
      <c r="AL46" s="1176">
        <v>0</v>
      </c>
      <c r="AM46" s="1178">
        <v>0</v>
      </c>
      <c r="AN46" s="1178">
        <v>0</v>
      </c>
      <c r="AO46" s="1176">
        <v>0</v>
      </c>
      <c r="AP46" s="1178">
        <v>0</v>
      </c>
      <c r="AQ46" s="1178">
        <v>0</v>
      </c>
      <c r="AR46" s="1176">
        <v>0</v>
      </c>
      <c r="AS46" s="1178">
        <v>0</v>
      </c>
      <c r="AT46" s="1178">
        <v>0</v>
      </c>
      <c r="AU46" s="1176">
        <v>0</v>
      </c>
      <c r="AV46" s="1178">
        <v>0</v>
      </c>
      <c r="AW46" s="1178">
        <v>0</v>
      </c>
      <c r="AX46" s="1176">
        <v>0</v>
      </c>
      <c r="AY46" s="1178">
        <v>0</v>
      </c>
      <c r="AZ46" s="1178">
        <v>0</v>
      </c>
      <c r="BA46" s="1176">
        <v>8481.5789999999997</v>
      </c>
      <c r="BB46" s="1178">
        <v>1067.6177696717039</v>
      </c>
      <c r="BC46" s="1179">
        <v>12579.096</v>
      </c>
      <c r="BD46" s="1174"/>
      <c r="BE46" s="1174"/>
    </row>
    <row r="47" spans="1:57" s="1169" customFormat="1" ht="10.199999999999999">
      <c r="A47" s="1175" t="s">
        <v>134</v>
      </c>
      <c r="B47" s="1176">
        <v>165145.68100000001</v>
      </c>
      <c r="C47" s="1178">
        <v>1205.2548202188639</v>
      </c>
      <c r="D47" s="1178">
        <v>169771.44899999999</v>
      </c>
      <c r="E47" s="1176">
        <v>0</v>
      </c>
      <c r="F47" s="1178">
        <v>0</v>
      </c>
      <c r="G47" s="1178">
        <v>0</v>
      </c>
      <c r="H47" s="1176">
        <v>407099.73300000001</v>
      </c>
      <c r="I47" s="1178">
        <v>3720.4202709744659</v>
      </c>
      <c r="J47" s="1178">
        <v>421378.70699999999</v>
      </c>
      <c r="K47" s="1176">
        <v>22180.206999999999</v>
      </c>
      <c r="L47" s="1178">
        <v>0</v>
      </c>
      <c r="M47" s="1178">
        <v>22180.206999999999</v>
      </c>
      <c r="N47" s="1176">
        <v>193.74100000000001</v>
      </c>
      <c r="O47" s="1178">
        <v>168.59484106305368</v>
      </c>
      <c r="P47" s="1178">
        <v>840.80899999999997</v>
      </c>
      <c r="Q47" s="1176">
        <v>60635.841999999997</v>
      </c>
      <c r="R47" s="1178">
        <v>380.51302761855135</v>
      </c>
      <c r="S47" s="1178">
        <v>62096.250999999997</v>
      </c>
      <c r="T47" s="1176">
        <v>0</v>
      </c>
      <c r="U47" s="1178">
        <v>0</v>
      </c>
      <c r="V47" s="1178">
        <v>0</v>
      </c>
      <c r="W47" s="1176">
        <v>40066.396000000001</v>
      </c>
      <c r="X47" s="1178">
        <v>50</v>
      </c>
      <c r="Y47" s="1178">
        <v>40258.296000000002</v>
      </c>
      <c r="Z47" s="1176">
        <v>2780731.5789999999</v>
      </c>
      <c r="AA47" s="1178">
        <v>16.40333507034914</v>
      </c>
      <c r="AB47" s="1178">
        <v>2780794.5359999998</v>
      </c>
      <c r="AC47" s="1176">
        <v>0</v>
      </c>
      <c r="AD47" s="1178">
        <v>0</v>
      </c>
      <c r="AE47" s="1178">
        <v>0</v>
      </c>
      <c r="AF47" s="1176">
        <v>844.56700000000001</v>
      </c>
      <c r="AG47" s="1178">
        <v>0</v>
      </c>
      <c r="AH47" s="1178">
        <v>844.56700000000001</v>
      </c>
      <c r="AI47" s="1176">
        <v>0</v>
      </c>
      <c r="AJ47" s="1178">
        <v>0</v>
      </c>
      <c r="AK47" s="1178">
        <v>0</v>
      </c>
      <c r="AL47" s="1176">
        <v>0</v>
      </c>
      <c r="AM47" s="1178">
        <v>0</v>
      </c>
      <c r="AN47" s="1178">
        <v>0</v>
      </c>
      <c r="AO47" s="1176">
        <v>17.3</v>
      </c>
      <c r="AP47" s="1178">
        <v>0</v>
      </c>
      <c r="AQ47" s="1178">
        <v>17.3</v>
      </c>
      <c r="AR47" s="1176">
        <v>0</v>
      </c>
      <c r="AS47" s="1178">
        <v>0</v>
      </c>
      <c r="AT47" s="1178">
        <v>0</v>
      </c>
      <c r="AU47" s="1176">
        <v>0</v>
      </c>
      <c r="AV47" s="1178">
        <v>0</v>
      </c>
      <c r="AW47" s="1178">
        <v>0</v>
      </c>
      <c r="AX47" s="1176">
        <v>0</v>
      </c>
      <c r="AY47" s="1178">
        <v>0</v>
      </c>
      <c r="AZ47" s="1178">
        <v>0</v>
      </c>
      <c r="BA47" s="1176">
        <v>3476915.05</v>
      </c>
      <c r="BB47" s="1178">
        <v>5541.1868160500262</v>
      </c>
      <c r="BC47" s="1179">
        <v>3498182.1260000002</v>
      </c>
      <c r="BD47" s="1174"/>
      <c r="BE47" s="1174"/>
    </row>
    <row r="48" spans="1:57" s="1169" customFormat="1" ht="10.199999999999999">
      <c r="A48" s="1175" t="s">
        <v>702</v>
      </c>
      <c r="B48" s="1176">
        <v>0</v>
      </c>
      <c r="C48" s="1178">
        <v>0</v>
      </c>
      <c r="D48" s="1178">
        <v>0</v>
      </c>
      <c r="E48" s="1176">
        <v>0</v>
      </c>
      <c r="F48" s="1178">
        <v>0</v>
      </c>
      <c r="G48" s="1178">
        <v>0</v>
      </c>
      <c r="H48" s="1176">
        <v>4.0000000000000001E-3</v>
      </c>
      <c r="I48" s="1178">
        <v>0</v>
      </c>
      <c r="J48" s="1178">
        <v>4.0000000000000001E-3</v>
      </c>
      <c r="K48" s="1176">
        <v>0</v>
      </c>
      <c r="L48" s="1178">
        <v>0</v>
      </c>
      <c r="M48" s="1178">
        <v>0</v>
      </c>
      <c r="N48" s="1176">
        <v>184.904</v>
      </c>
      <c r="O48" s="1178">
        <v>0</v>
      </c>
      <c r="P48" s="1178">
        <v>184.904</v>
      </c>
      <c r="Q48" s="1176">
        <v>0</v>
      </c>
      <c r="R48" s="1178">
        <v>0</v>
      </c>
      <c r="S48" s="1178">
        <v>0</v>
      </c>
      <c r="T48" s="1176">
        <v>0</v>
      </c>
      <c r="U48" s="1178">
        <v>0</v>
      </c>
      <c r="V48" s="1178">
        <v>0</v>
      </c>
      <c r="W48" s="1176">
        <v>0</v>
      </c>
      <c r="X48" s="1178">
        <v>0</v>
      </c>
      <c r="Y48" s="1178">
        <v>0</v>
      </c>
      <c r="Z48" s="1176">
        <v>0</v>
      </c>
      <c r="AA48" s="1178">
        <v>0</v>
      </c>
      <c r="AB48" s="1178">
        <v>0</v>
      </c>
      <c r="AC48" s="1176">
        <v>0</v>
      </c>
      <c r="AD48" s="1178">
        <v>0</v>
      </c>
      <c r="AE48" s="1178">
        <v>0</v>
      </c>
      <c r="AF48" s="1176">
        <v>0</v>
      </c>
      <c r="AG48" s="1178">
        <v>0</v>
      </c>
      <c r="AH48" s="1178">
        <v>0</v>
      </c>
      <c r="AI48" s="1176">
        <v>0</v>
      </c>
      <c r="AJ48" s="1178">
        <v>0</v>
      </c>
      <c r="AK48" s="1178">
        <v>0</v>
      </c>
      <c r="AL48" s="1176">
        <v>0</v>
      </c>
      <c r="AM48" s="1178">
        <v>0</v>
      </c>
      <c r="AN48" s="1178">
        <v>0</v>
      </c>
      <c r="AO48" s="1176">
        <v>0</v>
      </c>
      <c r="AP48" s="1178">
        <v>0</v>
      </c>
      <c r="AQ48" s="1178">
        <v>0</v>
      </c>
      <c r="AR48" s="1176">
        <v>0</v>
      </c>
      <c r="AS48" s="1178">
        <v>0</v>
      </c>
      <c r="AT48" s="1178">
        <v>0</v>
      </c>
      <c r="AU48" s="1176">
        <v>0</v>
      </c>
      <c r="AV48" s="1178">
        <v>0</v>
      </c>
      <c r="AW48" s="1178">
        <v>0</v>
      </c>
      <c r="AX48" s="1176">
        <v>0</v>
      </c>
      <c r="AY48" s="1178">
        <v>0</v>
      </c>
      <c r="AZ48" s="1178">
        <v>0</v>
      </c>
      <c r="BA48" s="1176">
        <v>184.90799999999999</v>
      </c>
      <c r="BB48" s="1178">
        <v>0</v>
      </c>
      <c r="BC48" s="1179">
        <v>184.90799999999999</v>
      </c>
      <c r="BD48" s="1174"/>
      <c r="BE48" s="1174"/>
    </row>
    <row r="49" spans="1:57" s="1169" customFormat="1" ht="10.199999999999999">
      <c r="A49" s="1175" t="s">
        <v>783</v>
      </c>
      <c r="B49" s="1176">
        <v>1140.5740000000001</v>
      </c>
      <c r="C49" s="1178">
        <v>3253.8910891089108</v>
      </c>
      <c r="D49" s="1178">
        <v>13629.009</v>
      </c>
      <c r="E49" s="1176">
        <v>1E-3</v>
      </c>
      <c r="F49" s="1178">
        <v>1.8238665971860343E-3</v>
      </c>
      <c r="G49" s="1178">
        <v>8.0000000000000002E-3</v>
      </c>
      <c r="H49" s="1176">
        <v>1414.0039999999999</v>
      </c>
      <c r="I49" s="1178">
        <v>513.0312662845231</v>
      </c>
      <c r="J49" s="1178">
        <v>3383.0189999999998</v>
      </c>
      <c r="K49" s="1176">
        <v>0</v>
      </c>
      <c r="L49" s="1178">
        <v>0</v>
      </c>
      <c r="M49" s="1178">
        <v>0</v>
      </c>
      <c r="N49" s="1176">
        <v>277.464</v>
      </c>
      <c r="O49" s="1178">
        <v>0</v>
      </c>
      <c r="P49" s="1178">
        <v>277.464</v>
      </c>
      <c r="Q49" s="1176">
        <v>370.95400000000001</v>
      </c>
      <c r="R49" s="1178">
        <v>61.708963001563312</v>
      </c>
      <c r="S49" s="1178">
        <v>607.79399999999998</v>
      </c>
      <c r="T49" s="1176">
        <v>0</v>
      </c>
      <c r="U49" s="1178">
        <v>0</v>
      </c>
      <c r="V49" s="1178">
        <v>0</v>
      </c>
      <c r="W49" s="1176">
        <v>57.832999999999998</v>
      </c>
      <c r="X49" s="1178">
        <v>0</v>
      </c>
      <c r="Y49" s="1178">
        <v>57.832999999999998</v>
      </c>
      <c r="Z49" s="1176">
        <v>0</v>
      </c>
      <c r="AA49" s="1178">
        <v>0</v>
      </c>
      <c r="AB49" s="1178">
        <v>0</v>
      </c>
      <c r="AC49" s="1176">
        <v>0</v>
      </c>
      <c r="AD49" s="1178">
        <v>0</v>
      </c>
      <c r="AE49" s="1178">
        <v>0</v>
      </c>
      <c r="AF49" s="1176">
        <v>0</v>
      </c>
      <c r="AG49" s="1178">
        <v>0</v>
      </c>
      <c r="AH49" s="1178">
        <v>0</v>
      </c>
      <c r="AI49" s="1176">
        <v>0</v>
      </c>
      <c r="AJ49" s="1178">
        <v>0</v>
      </c>
      <c r="AK49" s="1178">
        <v>0</v>
      </c>
      <c r="AL49" s="1176">
        <v>0</v>
      </c>
      <c r="AM49" s="1178">
        <v>0</v>
      </c>
      <c r="AN49" s="1178">
        <v>0</v>
      </c>
      <c r="AO49" s="1176">
        <v>0</v>
      </c>
      <c r="AP49" s="1178">
        <v>0</v>
      </c>
      <c r="AQ49" s="1178">
        <v>0</v>
      </c>
      <c r="AR49" s="1176">
        <v>0</v>
      </c>
      <c r="AS49" s="1178">
        <v>0</v>
      </c>
      <c r="AT49" s="1178">
        <v>0</v>
      </c>
      <c r="AU49" s="1176">
        <v>0</v>
      </c>
      <c r="AV49" s="1178">
        <v>0</v>
      </c>
      <c r="AW49" s="1178">
        <v>0</v>
      </c>
      <c r="AX49" s="1176">
        <v>0</v>
      </c>
      <c r="AY49" s="1178">
        <v>0</v>
      </c>
      <c r="AZ49" s="1178">
        <v>0</v>
      </c>
      <c r="BA49" s="1176">
        <v>3260.8330000000001</v>
      </c>
      <c r="BB49" s="1178">
        <v>3828.6336633663368</v>
      </c>
      <c r="BC49" s="1179">
        <v>17955.129000000001</v>
      </c>
      <c r="BD49" s="1174"/>
      <c r="BE49" s="1174"/>
    </row>
    <row r="50" spans="1:57" s="1169" customFormat="1" ht="10.199999999999999">
      <c r="A50" s="1175" t="s">
        <v>784</v>
      </c>
      <c r="B50" s="1176">
        <v>0</v>
      </c>
      <c r="C50" s="1178">
        <v>40.347316310578428</v>
      </c>
      <c r="D50" s="1178">
        <v>154.85300000000001</v>
      </c>
      <c r="E50" s="1176">
        <v>0</v>
      </c>
      <c r="F50" s="1178">
        <v>0</v>
      </c>
      <c r="G50" s="1178">
        <v>0</v>
      </c>
      <c r="H50" s="1176">
        <v>0</v>
      </c>
      <c r="I50" s="1178">
        <v>2347.18785825951</v>
      </c>
      <c r="J50" s="1178">
        <v>9008.5069999999996</v>
      </c>
      <c r="K50" s="1176">
        <v>0</v>
      </c>
      <c r="L50" s="1178">
        <v>0</v>
      </c>
      <c r="M50" s="1178">
        <v>0</v>
      </c>
      <c r="N50" s="1176">
        <v>0</v>
      </c>
      <c r="O50" s="1178">
        <v>0</v>
      </c>
      <c r="P50" s="1178">
        <v>0</v>
      </c>
      <c r="Q50" s="1176">
        <v>0</v>
      </c>
      <c r="R50" s="1178">
        <v>218</v>
      </c>
      <c r="S50" s="1178">
        <v>836.68399999999997</v>
      </c>
      <c r="T50" s="1176">
        <v>0</v>
      </c>
      <c r="U50" s="1178">
        <v>0</v>
      </c>
      <c r="V50" s="1178">
        <v>0</v>
      </c>
      <c r="W50" s="1176">
        <v>0</v>
      </c>
      <c r="X50" s="1178">
        <v>0</v>
      </c>
      <c r="Y50" s="1178">
        <v>0</v>
      </c>
      <c r="Z50" s="1176">
        <v>0</v>
      </c>
      <c r="AA50" s="1178">
        <v>0</v>
      </c>
      <c r="AB50" s="1178">
        <v>0</v>
      </c>
      <c r="AC50" s="1176">
        <v>0</v>
      </c>
      <c r="AD50" s="1178">
        <v>0</v>
      </c>
      <c r="AE50" s="1178">
        <v>0</v>
      </c>
      <c r="AF50" s="1176">
        <v>0</v>
      </c>
      <c r="AG50" s="1178">
        <v>0</v>
      </c>
      <c r="AH50" s="1178">
        <v>0</v>
      </c>
      <c r="AI50" s="1176">
        <v>0</v>
      </c>
      <c r="AJ50" s="1178">
        <v>0</v>
      </c>
      <c r="AK50" s="1178">
        <v>0</v>
      </c>
      <c r="AL50" s="1176">
        <v>0</v>
      </c>
      <c r="AM50" s="1178">
        <v>0</v>
      </c>
      <c r="AN50" s="1178">
        <v>0</v>
      </c>
      <c r="AO50" s="1176">
        <v>0</v>
      </c>
      <c r="AP50" s="1178">
        <v>0</v>
      </c>
      <c r="AQ50" s="1178">
        <v>0</v>
      </c>
      <c r="AR50" s="1176">
        <v>0</v>
      </c>
      <c r="AS50" s="1178">
        <v>0</v>
      </c>
      <c r="AT50" s="1178">
        <v>0</v>
      </c>
      <c r="AU50" s="1176">
        <v>0</v>
      </c>
      <c r="AV50" s="1178">
        <v>0</v>
      </c>
      <c r="AW50" s="1178">
        <v>0</v>
      </c>
      <c r="AX50" s="1176">
        <v>0</v>
      </c>
      <c r="AY50" s="1178">
        <v>0</v>
      </c>
      <c r="AZ50" s="1178">
        <v>0</v>
      </c>
      <c r="BA50" s="1176">
        <v>0</v>
      </c>
      <c r="BB50" s="1178">
        <v>2605.5354351224596</v>
      </c>
      <c r="BC50" s="1179">
        <v>10000.045</v>
      </c>
      <c r="BD50" s="1174"/>
      <c r="BE50" s="1174"/>
    </row>
    <row r="51" spans="1:57" s="1169" customFormat="1" ht="10.199999999999999">
      <c r="A51" s="1175" t="s">
        <v>1105</v>
      </c>
      <c r="B51" s="1176">
        <v>145.73699999999999</v>
      </c>
      <c r="C51" s="1178">
        <v>107.49869723814486</v>
      </c>
      <c r="D51" s="1178">
        <v>558.31799999999998</v>
      </c>
      <c r="E51" s="1176">
        <v>0</v>
      </c>
      <c r="F51" s="1178">
        <v>0</v>
      </c>
      <c r="G51" s="1178">
        <v>0</v>
      </c>
      <c r="H51" s="1176">
        <v>0</v>
      </c>
      <c r="I51" s="1178">
        <v>7.8165711307972901E-4</v>
      </c>
      <c r="J51" s="1178">
        <v>3.0000000000000001E-3</v>
      </c>
      <c r="K51" s="1176">
        <v>0</v>
      </c>
      <c r="L51" s="1178">
        <v>0</v>
      </c>
      <c r="M51" s="1178">
        <v>0</v>
      </c>
      <c r="N51" s="1176">
        <v>0</v>
      </c>
      <c r="O51" s="1178">
        <v>0</v>
      </c>
      <c r="P51" s="1178">
        <v>0</v>
      </c>
      <c r="Q51" s="1176">
        <v>2.62</v>
      </c>
      <c r="R51" s="1178">
        <v>26.646951537258989</v>
      </c>
      <c r="S51" s="1178">
        <v>104.89100000000001</v>
      </c>
      <c r="T51" s="1176">
        <v>0</v>
      </c>
      <c r="U51" s="1178">
        <v>0</v>
      </c>
      <c r="V51" s="1178">
        <v>0</v>
      </c>
      <c r="W51" s="1176">
        <v>0</v>
      </c>
      <c r="X51" s="1178">
        <v>0</v>
      </c>
      <c r="Y51" s="1178">
        <v>0</v>
      </c>
      <c r="Z51" s="1176">
        <v>0</v>
      </c>
      <c r="AA51" s="1178">
        <v>0</v>
      </c>
      <c r="AB51" s="1178">
        <v>0</v>
      </c>
      <c r="AC51" s="1176">
        <v>0</v>
      </c>
      <c r="AD51" s="1178">
        <v>0</v>
      </c>
      <c r="AE51" s="1178">
        <v>0</v>
      </c>
      <c r="AF51" s="1176">
        <v>0</v>
      </c>
      <c r="AG51" s="1178">
        <v>0</v>
      </c>
      <c r="AH51" s="1178">
        <v>0</v>
      </c>
      <c r="AI51" s="1176">
        <v>0</v>
      </c>
      <c r="AJ51" s="1178">
        <v>0</v>
      </c>
      <c r="AK51" s="1178">
        <v>0</v>
      </c>
      <c r="AL51" s="1176">
        <v>0</v>
      </c>
      <c r="AM51" s="1178">
        <v>0</v>
      </c>
      <c r="AN51" s="1178">
        <v>0</v>
      </c>
      <c r="AO51" s="1176">
        <v>0</v>
      </c>
      <c r="AP51" s="1178">
        <v>0</v>
      </c>
      <c r="AQ51" s="1178">
        <v>0</v>
      </c>
      <c r="AR51" s="1176">
        <v>0</v>
      </c>
      <c r="AS51" s="1178">
        <v>0</v>
      </c>
      <c r="AT51" s="1178">
        <v>0</v>
      </c>
      <c r="AU51" s="1176">
        <v>0</v>
      </c>
      <c r="AV51" s="1178">
        <v>0</v>
      </c>
      <c r="AW51" s="1178">
        <v>0</v>
      </c>
      <c r="AX51" s="1176">
        <v>0</v>
      </c>
      <c r="AY51" s="1178">
        <v>0</v>
      </c>
      <c r="AZ51" s="1178">
        <v>0</v>
      </c>
      <c r="BA51" s="1176">
        <v>148.357</v>
      </c>
      <c r="BB51" s="1178">
        <v>134.14669098488795</v>
      </c>
      <c r="BC51" s="1179">
        <v>663.21299999999997</v>
      </c>
      <c r="BD51" s="1174"/>
      <c r="BE51" s="1174"/>
    </row>
    <row r="52" spans="1:57" s="1169" customFormat="1" ht="10.199999999999999">
      <c r="A52" s="1180" t="s">
        <v>1106</v>
      </c>
      <c r="B52" s="1181">
        <v>11557570.206</v>
      </c>
      <c r="C52" s="1182">
        <v>178980.70792079208</v>
      </c>
      <c r="D52" s="1183">
        <v>12244498.163000001</v>
      </c>
      <c r="E52" s="1181">
        <v>1553053.7009999999</v>
      </c>
      <c r="F52" s="1182">
        <v>116.82699322563835</v>
      </c>
      <c r="G52" s="1183">
        <v>1553502.0830000001</v>
      </c>
      <c r="H52" s="1181">
        <v>15913074.486</v>
      </c>
      <c r="I52" s="1182">
        <v>632424.45857217303</v>
      </c>
      <c r="J52" s="1183">
        <v>18340319.559</v>
      </c>
      <c r="K52" s="1181">
        <v>4198683.5070000002</v>
      </c>
      <c r="L52" s="1182">
        <v>34682.688900468995</v>
      </c>
      <c r="M52" s="1183">
        <v>4331795.6670000004</v>
      </c>
      <c r="N52" s="1181">
        <v>2022468.8740000001</v>
      </c>
      <c r="O52" s="1182">
        <v>15782.393173527878</v>
      </c>
      <c r="P52" s="1183">
        <v>2083041.699</v>
      </c>
      <c r="Q52" s="1181">
        <v>10315424.698999999</v>
      </c>
      <c r="R52" s="1182">
        <v>129848.52136529442</v>
      </c>
      <c r="S52" s="1183">
        <v>10813783.323999999</v>
      </c>
      <c r="T52" s="1181">
        <v>0</v>
      </c>
      <c r="U52" s="1182">
        <v>0</v>
      </c>
      <c r="V52" s="1183">
        <v>0</v>
      </c>
      <c r="W52" s="1181">
        <v>16075918.530999999</v>
      </c>
      <c r="X52" s="1182">
        <v>154951.09979155811</v>
      </c>
      <c r="Y52" s="1183">
        <v>16670620.853</v>
      </c>
      <c r="Z52" s="1181">
        <v>450983.64</v>
      </c>
      <c r="AA52" s="1182">
        <v>0</v>
      </c>
      <c r="AB52" s="1183">
        <v>450983.64</v>
      </c>
      <c r="AC52" s="1181">
        <v>1483677.45</v>
      </c>
      <c r="AD52" s="1182">
        <v>1368.2365815528922</v>
      </c>
      <c r="AE52" s="1183">
        <v>1488928.7420000001</v>
      </c>
      <c r="AF52" s="1181">
        <v>3773662.321</v>
      </c>
      <c r="AG52" s="1182">
        <v>34.406201146430426</v>
      </c>
      <c r="AH52" s="1183">
        <v>3773794.3730000001</v>
      </c>
      <c r="AI52" s="1181">
        <v>8691.1839999999993</v>
      </c>
      <c r="AJ52" s="1182">
        <v>160</v>
      </c>
      <c r="AK52" s="1183">
        <v>9305.2639999999992</v>
      </c>
      <c r="AL52" s="1181">
        <v>1656557.7509999999</v>
      </c>
      <c r="AM52" s="1182">
        <v>0</v>
      </c>
      <c r="AN52" s="1183">
        <v>1656557.7509999999</v>
      </c>
      <c r="AO52" s="1181">
        <v>652084.47199999995</v>
      </c>
      <c r="AP52" s="1182">
        <v>0</v>
      </c>
      <c r="AQ52" s="1183">
        <v>652084.47199999995</v>
      </c>
      <c r="AR52" s="1181">
        <v>0</v>
      </c>
      <c r="AS52" s="1182">
        <v>0</v>
      </c>
      <c r="AT52" s="1183">
        <v>0</v>
      </c>
      <c r="AU52" s="1181">
        <v>0</v>
      </c>
      <c r="AV52" s="1182">
        <v>0</v>
      </c>
      <c r="AW52" s="1183">
        <v>0</v>
      </c>
      <c r="AX52" s="1181">
        <v>0</v>
      </c>
      <c r="AY52" s="1182">
        <v>0</v>
      </c>
      <c r="AZ52" s="1183">
        <v>0</v>
      </c>
      <c r="BA52" s="1181">
        <v>69661850.828999996</v>
      </c>
      <c r="BB52" s="1182">
        <v>1148349.3402813966</v>
      </c>
      <c r="BC52" s="1183">
        <v>74069215.598000005</v>
      </c>
      <c r="BD52" s="1174"/>
      <c r="BE52" s="1174"/>
    </row>
    <row r="53" spans="1:57" s="1169" customFormat="1" ht="10.199999999999999">
      <c r="A53" s="1175" t="s">
        <v>1096</v>
      </c>
      <c r="B53" s="1176">
        <v>203.07900000000001</v>
      </c>
      <c r="C53" s="1178">
        <v>0.75169359041167272</v>
      </c>
      <c r="D53" s="1178">
        <v>205.964</v>
      </c>
      <c r="E53" s="1176">
        <v>0</v>
      </c>
      <c r="F53" s="1178">
        <v>0</v>
      </c>
      <c r="G53" s="1178">
        <v>0</v>
      </c>
      <c r="H53" s="1176">
        <v>1195.6880000000001</v>
      </c>
      <c r="I53" s="1178">
        <v>138.14747264200105</v>
      </c>
      <c r="J53" s="1178">
        <v>1725.8979999999999</v>
      </c>
      <c r="K53" s="1176">
        <v>20777.294000000002</v>
      </c>
      <c r="L53" s="1178">
        <v>594.87832204273059</v>
      </c>
      <c r="M53" s="1178">
        <v>23060.437999999998</v>
      </c>
      <c r="N53" s="1176">
        <v>20.945</v>
      </c>
      <c r="O53" s="1178">
        <v>0.73684210526315785</v>
      </c>
      <c r="P53" s="1178">
        <v>23.774000000000001</v>
      </c>
      <c r="Q53" s="1176">
        <v>494.00599999999997</v>
      </c>
      <c r="R53" s="1178">
        <v>68.744919228764985</v>
      </c>
      <c r="S53" s="1178">
        <v>757.84900000000005</v>
      </c>
      <c r="T53" s="1176">
        <v>0</v>
      </c>
      <c r="U53" s="1178">
        <v>0</v>
      </c>
      <c r="V53" s="1178">
        <v>0</v>
      </c>
      <c r="W53" s="1176">
        <v>307.74700000000001</v>
      </c>
      <c r="X53" s="1178">
        <v>13.334549244398122</v>
      </c>
      <c r="Y53" s="1178">
        <v>358.92500000000001</v>
      </c>
      <c r="Z53" s="1176">
        <v>0</v>
      </c>
      <c r="AA53" s="1178">
        <v>0</v>
      </c>
      <c r="AB53" s="1178">
        <v>0</v>
      </c>
      <c r="AC53" s="1176">
        <v>0</v>
      </c>
      <c r="AD53" s="1178">
        <v>0</v>
      </c>
      <c r="AE53" s="1178">
        <v>0</v>
      </c>
      <c r="AF53" s="1176">
        <v>0</v>
      </c>
      <c r="AG53" s="1178">
        <v>0</v>
      </c>
      <c r="AH53" s="1178">
        <v>0</v>
      </c>
      <c r="AI53" s="1176">
        <v>0</v>
      </c>
      <c r="AJ53" s="1178">
        <v>0</v>
      </c>
      <c r="AK53" s="1178">
        <v>0</v>
      </c>
      <c r="AL53" s="1176">
        <v>0</v>
      </c>
      <c r="AM53" s="1178">
        <v>0</v>
      </c>
      <c r="AN53" s="1178">
        <v>0</v>
      </c>
      <c r="AO53" s="1176">
        <v>0</v>
      </c>
      <c r="AP53" s="1178">
        <v>0</v>
      </c>
      <c r="AQ53" s="1178">
        <v>0</v>
      </c>
      <c r="AR53" s="1176">
        <v>0</v>
      </c>
      <c r="AS53" s="1178">
        <v>0</v>
      </c>
      <c r="AT53" s="1178">
        <v>0</v>
      </c>
      <c r="AU53" s="1176">
        <v>0</v>
      </c>
      <c r="AV53" s="1178">
        <v>0</v>
      </c>
      <c r="AW53" s="1178">
        <v>0</v>
      </c>
      <c r="AX53" s="1176">
        <v>0</v>
      </c>
      <c r="AY53" s="1178">
        <v>0</v>
      </c>
      <c r="AZ53" s="1178">
        <v>0</v>
      </c>
      <c r="BA53" s="1176">
        <v>22998.761999999999</v>
      </c>
      <c r="BB53" s="1178">
        <v>816.59431995831164</v>
      </c>
      <c r="BC53" s="1179">
        <v>26132.850999999999</v>
      </c>
      <c r="BD53" s="1174"/>
      <c r="BE53" s="1174"/>
    </row>
    <row r="54" spans="1:57" s="1169" customFormat="1" ht="10.199999999999999">
      <c r="A54" s="1175" t="s">
        <v>782</v>
      </c>
      <c r="B54" s="1176">
        <v>3092255.67</v>
      </c>
      <c r="C54" s="1178">
        <v>102652.49739447628</v>
      </c>
      <c r="D54" s="1178">
        <v>3486235.9550000001</v>
      </c>
      <c r="E54" s="1176">
        <v>3343.0479999999998</v>
      </c>
      <c r="F54" s="1178">
        <v>83.428608650338717</v>
      </c>
      <c r="G54" s="1178">
        <v>3663.248</v>
      </c>
      <c r="H54" s="1176">
        <v>4932678.9970000004</v>
      </c>
      <c r="I54" s="1178">
        <v>259512.21000521103</v>
      </c>
      <c r="J54" s="1178">
        <v>5928686.8590000002</v>
      </c>
      <c r="K54" s="1176">
        <v>688248.15899999999</v>
      </c>
      <c r="L54" s="1178">
        <v>33825.141219385099</v>
      </c>
      <c r="M54" s="1178">
        <v>818069.05200000003</v>
      </c>
      <c r="N54" s="1176">
        <v>306193.61</v>
      </c>
      <c r="O54" s="1178">
        <v>11212.352006253255</v>
      </c>
      <c r="P54" s="1178">
        <v>349226.61700000003</v>
      </c>
      <c r="Q54" s="1176">
        <v>2367374.932</v>
      </c>
      <c r="R54" s="1178">
        <v>90037.987493486187</v>
      </c>
      <c r="S54" s="1178">
        <v>2712940.7280000001</v>
      </c>
      <c r="T54" s="1176">
        <v>0</v>
      </c>
      <c r="U54" s="1178">
        <v>0</v>
      </c>
      <c r="V54" s="1178">
        <v>0</v>
      </c>
      <c r="W54" s="1176">
        <v>2889930.54</v>
      </c>
      <c r="X54" s="1178">
        <v>131705.86946326212</v>
      </c>
      <c r="Y54" s="1178">
        <v>3395417.6680000001</v>
      </c>
      <c r="Z54" s="1176">
        <v>0</v>
      </c>
      <c r="AA54" s="1178">
        <v>0</v>
      </c>
      <c r="AB54" s="1178">
        <v>0</v>
      </c>
      <c r="AC54" s="1176">
        <v>10237.271000000001</v>
      </c>
      <c r="AD54" s="1178">
        <v>436.60161542470036</v>
      </c>
      <c r="AE54" s="1178">
        <v>11912.948</v>
      </c>
      <c r="AF54" s="1176">
        <v>1842830.9369999999</v>
      </c>
      <c r="AG54" s="1178">
        <v>0</v>
      </c>
      <c r="AH54" s="1178">
        <v>1842830.9369999999</v>
      </c>
      <c r="AI54" s="1176">
        <v>0</v>
      </c>
      <c r="AJ54" s="1178">
        <v>0</v>
      </c>
      <c r="AK54" s="1178">
        <v>0</v>
      </c>
      <c r="AL54" s="1176">
        <v>833298.23100000003</v>
      </c>
      <c r="AM54" s="1178">
        <v>0</v>
      </c>
      <c r="AN54" s="1178">
        <v>833298.23100000003</v>
      </c>
      <c r="AO54" s="1176">
        <v>0</v>
      </c>
      <c r="AP54" s="1178">
        <v>0</v>
      </c>
      <c r="AQ54" s="1178">
        <v>0</v>
      </c>
      <c r="AR54" s="1176">
        <v>0</v>
      </c>
      <c r="AS54" s="1178">
        <v>0</v>
      </c>
      <c r="AT54" s="1178">
        <v>0</v>
      </c>
      <c r="AU54" s="1176">
        <v>0</v>
      </c>
      <c r="AV54" s="1178">
        <v>0</v>
      </c>
      <c r="AW54" s="1178">
        <v>0</v>
      </c>
      <c r="AX54" s="1176">
        <v>0</v>
      </c>
      <c r="AY54" s="1178">
        <v>0</v>
      </c>
      <c r="AZ54" s="1178">
        <v>0</v>
      </c>
      <c r="BA54" s="1176">
        <v>16966391.397999998</v>
      </c>
      <c r="BB54" s="1178">
        <v>629466.08858780621</v>
      </c>
      <c r="BC54" s="1179">
        <v>19382282.247000001</v>
      </c>
      <c r="BD54" s="1174"/>
      <c r="BE54" s="1174"/>
    </row>
    <row r="55" spans="1:57" s="1169" customFormat="1" ht="10.199999999999999">
      <c r="A55" s="1175" t="s">
        <v>134</v>
      </c>
      <c r="B55" s="1176">
        <v>8465111.4560000002</v>
      </c>
      <c r="C55" s="1178">
        <v>76327.458572173011</v>
      </c>
      <c r="D55" s="1178">
        <v>8758056.2430000007</v>
      </c>
      <c r="E55" s="1176">
        <v>1140624.784</v>
      </c>
      <c r="F55" s="1178">
        <v>33.398124022928606</v>
      </c>
      <c r="G55" s="1178">
        <v>1140752.966</v>
      </c>
      <c r="H55" s="1176">
        <v>10979199.801000001</v>
      </c>
      <c r="I55" s="1178">
        <v>372774.10109431995</v>
      </c>
      <c r="J55" s="1178">
        <v>12409906.801000001</v>
      </c>
      <c r="K55" s="1176">
        <v>3307233.1460000002</v>
      </c>
      <c r="L55" s="1178">
        <v>262.66909848879624</v>
      </c>
      <c r="M55" s="1178">
        <v>3308241.27</v>
      </c>
      <c r="N55" s="1176">
        <v>1716254.318</v>
      </c>
      <c r="O55" s="1178">
        <v>4569.3040646169884</v>
      </c>
      <c r="P55" s="1178">
        <v>1733791.307</v>
      </c>
      <c r="Q55" s="1176">
        <v>7472936.8399999999</v>
      </c>
      <c r="R55" s="1178">
        <v>31831.791036998438</v>
      </c>
      <c r="S55" s="1178">
        <v>7595107.2549999999</v>
      </c>
      <c r="T55" s="1176">
        <v>0</v>
      </c>
      <c r="U55" s="1178">
        <v>0</v>
      </c>
      <c r="V55" s="1178">
        <v>0</v>
      </c>
      <c r="W55" s="1176">
        <v>13185669.731000001</v>
      </c>
      <c r="X55" s="1178">
        <v>23215.195153725897</v>
      </c>
      <c r="Y55" s="1178">
        <v>13274769.65</v>
      </c>
      <c r="Z55" s="1176">
        <v>450983.64</v>
      </c>
      <c r="AA55" s="1178">
        <v>0</v>
      </c>
      <c r="AB55" s="1178">
        <v>450983.64</v>
      </c>
      <c r="AC55" s="1176">
        <v>1473422.905</v>
      </c>
      <c r="AD55" s="1178">
        <v>924.10135487232935</v>
      </c>
      <c r="AE55" s="1178">
        <v>1476969.6059999999</v>
      </c>
      <c r="AF55" s="1176">
        <v>1930831.3840000001</v>
      </c>
      <c r="AG55" s="1178">
        <v>34.406201146430426</v>
      </c>
      <c r="AH55" s="1178">
        <v>1930963.4350000001</v>
      </c>
      <c r="AI55" s="1176">
        <v>4375.5200000000004</v>
      </c>
      <c r="AJ55" s="1178">
        <v>0</v>
      </c>
      <c r="AK55" s="1178">
        <v>4375.5200000000004</v>
      </c>
      <c r="AL55" s="1176">
        <v>823259.52</v>
      </c>
      <c r="AM55" s="1178">
        <v>0</v>
      </c>
      <c r="AN55" s="1178">
        <v>823259.52</v>
      </c>
      <c r="AO55" s="1176">
        <v>652084.47199999995</v>
      </c>
      <c r="AP55" s="1178">
        <v>0</v>
      </c>
      <c r="AQ55" s="1178">
        <v>652084.47199999995</v>
      </c>
      <c r="AR55" s="1176">
        <v>0</v>
      </c>
      <c r="AS55" s="1178">
        <v>0</v>
      </c>
      <c r="AT55" s="1178">
        <v>0</v>
      </c>
      <c r="AU55" s="1176">
        <v>0</v>
      </c>
      <c r="AV55" s="1178">
        <v>0</v>
      </c>
      <c r="AW55" s="1178">
        <v>0</v>
      </c>
      <c r="AX55" s="1176">
        <v>0</v>
      </c>
      <c r="AY55" s="1178">
        <v>0</v>
      </c>
      <c r="AZ55" s="1178">
        <v>0</v>
      </c>
      <c r="BA55" s="1176">
        <v>51601987.520999998</v>
      </c>
      <c r="BB55" s="1178">
        <v>509972.42574257421</v>
      </c>
      <c r="BC55" s="1179">
        <v>53559261.691</v>
      </c>
      <c r="BD55" s="1174"/>
      <c r="BE55" s="1174"/>
    </row>
    <row r="56" spans="1:57" s="1169" customFormat="1" ht="10.199999999999999">
      <c r="A56" s="1175" t="s">
        <v>1107</v>
      </c>
      <c r="B56" s="1176">
        <v>0</v>
      </c>
      <c r="C56" s="1178">
        <v>0</v>
      </c>
      <c r="D56" s="1178">
        <v>0</v>
      </c>
      <c r="E56" s="1176">
        <v>0</v>
      </c>
      <c r="F56" s="1178">
        <v>0</v>
      </c>
      <c r="G56" s="1178">
        <v>0</v>
      </c>
      <c r="H56" s="1176">
        <v>0</v>
      </c>
      <c r="I56" s="1178">
        <v>0</v>
      </c>
      <c r="J56" s="1178">
        <v>0</v>
      </c>
      <c r="K56" s="1176">
        <v>0</v>
      </c>
      <c r="L56" s="1178">
        <v>0</v>
      </c>
      <c r="M56" s="1178">
        <v>0</v>
      </c>
      <c r="N56" s="1176">
        <v>194.95400000000001</v>
      </c>
      <c r="O56" s="1178">
        <v>0.66102136529442412</v>
      </c>
      <c r="P56" s="1178">
        <v>197.49100000000001</v>
      </c>
      <c r="Q56" s="1176">
        <v>308.154</v>
      </c>
      <c r="R56" s="1178">
        <v>53.840020844189681</v>
      </c>
      <c r="S56" s="1178">
        <v>514.79300000000001</v>
      </c>
      <c r="T56" s="1176">
        <v>0</v>
      </c>
      <c r="U56" s="1178">
        <v>0</v>
      </c>
      <c r="V56" s="1178">
        <v>0</v>
      </c>
      <c r="W56" s="1176">
        <v>13493.857</v>
      </c>
      <c r="X56" s="1178">
        <v>0</v>
      </c>
      <c r="Y56" s="1178">
        <v>13493.857</v>
      </c>
      <c r="Z56" s="1176">
        <v>44781.125999999997</v>
      </c>
      <c r="AA56" s="1178">
        <v>0</v>
      </c>
      <c r="AB56" s="1178">
        <v>44781.125999999997</v>
      </c>
      <c r="AC56" s="1176">
        <v>0</v>
      </c>
      <c r="AD56" s="1178">
        <v>0</v>
      </c>
      <c r="AE56" s="1178">
        <v>0</v>
      </c>
      <c r="AF56" s="1176">
        <v>0</v>
      </c>
      <c r="AG56" s="1178">
        <v>0</v>
      </c>
      <c r="AH56" s="1178">
        <v>0</v>
      </c>
      <c r="AI56" s="1176">
        <v>0</v>
      </c>
      <c r="AJ56" s="1178">
        <v>0</v>
      </c>
      <c r="AK56" s="1178">
        <v>0</v>
      </c>
      <c r="AL56" s="1176">
        <v>0</v>
      </c>
      <c r="AM56" s="1178">
        <v>0</v>
      </c>
      <c r="AN56" s="1178">
        <v>0</v>
      </c>
      <c r="AO56" s="1176">
        <v>0</v>
      </c>
      <c r="AP56" s="1178">
        <v>0</v>
      </c>
      <c r="AQ56" s="1178">
        <v>0</v>
      </c>
      <c r="AR56" s="1176">
        <v>0</v>
      </c>
      <c r="AS56" s="1178">
        <v>0</v>
      </c>
      <c r="AT56" s="1178">
        <v>0</v>
      </c>
      <c r="AU56" s="1176">
        <v>0</v>
      </c>
      <c r="AV56" s="1178">
        <v>0</v>
      </c>
      <c r="AW56" s="1178">
        <v>0</v>
      </c>
      <c r="AX56" s="1176">
        <v>0</v>
      </c>
      <c r="AY56" s="1178">
        <v>0</v>
      </c>
      <c r="AZ56" s="1178">
        <v>0</v>
      </c>
      <c r="BA56" s="1176">
        <v>58778.091</v>
      </c>
      <c r="BB56" s="1178">
        <v>54.501042209484105</v>
      </c>
      <c r="BC56" s="1179">
        <v>58987.267</v>
      </c>
      <c r="BD56" s="1174"/>
      <c r="BE56" s="1174"/>
    </row>
    <row r="57" spans="1:57" s="1169" customFormat="1" ht="10.199999999999999">
      <c r="A57" s="1175" t="s">
        <v>1108</v>
      </c>
      <c r="B57" s="1176">
        <v>8465111.4560000002</v>
      </c>
      <c r="C57" s="1178">
        <v>76327.458572173011</v>
      </c>
      <c r="D57" s="1178">
        <v>8758056.2430000007</v>
      </c>
      <c r="E57" s="1176">
        <v>1140624.784</v>
      </c>
      <c r="F57" s="1178">
        <v>33.398124022928606</v>
      </c>
      <c r="G57" s="1178">
        <v>1140752.966</v>
      </c>
      <c r="H57" s="1176">
        <v>10979199.801000001</v>
      </c>
      <c r="I57" s="1178">
        <v>372774.10109431995</v>
      </c>
      <c r="J57" s="1178">
        <v>12409906.801000001</v>
      </c>
      <c r="K57" s="1176">
        <v>3307233.1460000002</v>
      </c>
      <c r="L57" s="1178">
        <v>262.66909848879624</v>
      </c>
      <c r="M57" s="1178">
        <v>3308241.27</v>
      </c>
      <c r="N57" s="1176">
        <v>1716059.3640000001</v>
      </c>
      <c r="O57" s="1178">
        <v>4568.6430432516936</v>
      </c>
      <c r="P57" s="1178">
        <v>1733593.8160000001</v>
      </c>
      <c r="Q57" s="1176">
        <v>7472628.6859999998</v>
      </c>
      <c r="R57" s="1178">
        <v>31777.950755601873</v>
      </c>
      <c r="S57" s="1178">
        <v>7594592.4620000003</v>
      </c>
      <c r="T57" s="1176">
        <v>0</v>
      </c>
      <c r="U57" s="1178">
        <v>0</v>
      </c>
      <c r="V57" s="1178">
        <v>0</v>
      </c>
      <c r="W57" s="1176">
        <v>13172175.873</v>
      </c>
      <c r="X57" s="1178">
        <v>23215.195153725897</v>
      </c>
      <c r="Y57" s="1178">
        <v>13261275.793</v>
      </c>
      <c r="Z57" s="1176">
        <v>406202.51400000002</v>
      </c>
      <c r="AA57" s="1178">
        <v>0</v>
      </c>
      <c r="AB57" s="1178">
        <v>406202.51400000002</v>
      </c>
      <c r="AC57" s="1176">
        <v>1473422.905</v>
      </c>
      <c r="AD57" s="1178">
        <v>924.10135487232935</v>
      </c>
      <c r="AE57" s="1178">
        <v>1476969.6059999999</v>
      </c>
      <c r="AF57" s="1176">
        <v>1930831.3840000001</v>
      </c>
      <c r="AG57" s="1178">
        <v>34.406201146430426</v>
      </c>
      <c r="AH57" s="1178">
        <v>1930963.4350000001</v>
      </c>
      <c r="AI57" s="1176">
        <v>4375.5200000000004</v>
      </c>
      <c r="AJ57" s="1178">
        <v>0</v>
      </c>
      <c r="AK57" s="1178">
        <v>4375.5200000000004</v>
      </c>
      <c r="AL57" s="1176">
        <v>823259.52</v>
      </c>
      <c r="AM57" s="1178">
        <v>0</v>
      </c>
      <c r="AN57" s="1178">
        <v>823259.52</v>
      </c>
      <c r="AO57" s="1176">
        <v>652084.47199999995</v>
      </c>
      <c r="AP57" s="1178">
        <v>0</v>
      </c>
      <c r="AQ57" s="1178">
        <v>652084.47199999995</v>
      </c>
      <c r="AR57" s="1176">
        <v>0</v>
      </c>
      <c r="AS57" s="1178">
        <v>0</v>
      </c>
      <c r="AT57" s="1178">
        <v>0</v>
      </c>
      <c r="AU57" s="1176">
        <v>0</v>
      </c>
      <c r="AV57" s="1178">
        <v>0</v>
      </c>
      <c r="AW57" s="1178">
        <v>0</v>
      </c>
      <c r="AX57" s="1176">
        <v>0</v>
      </c>
      <c r="AY57" s="1178">
        <v>0</v>
      </c>
      <c r="AZ57" s="1178">
        <v>0</v>
      </c>
      <c r="BA57" s="1176">
        <v>51543209.428999998</v>
      </c>
      <c r="BB57" s="1178">
        <v>509917.92443981237</v>
      </c>
      <c r="BC57" s="1179">
        <v>53500274.423</v>
      </c>
      <c r="BD57" s="1174"/>
      <c r="BE57" s="1174"/>
    </row>
    <row r="58" spans="1:57" s="1169" customFormat="1" ht="10.199999999999999">
      <c r="A58" s="1175" t="s">
        <v>1109</v>
      </c>
      <c r="B58" s="1176">
        <v>772595.29500000004</v>
      </c>
      <c r="C58" s="1178">
        <v>8059.9473684210525</v>
      </c>
      <c r="D58" s="1178">
        <v>803529.37300000002</v>
      </c>
      <c r="E58" s="1176">
        <v>0</v>
      </c>
      <c r="F58" s="1178">
        <v>0</v>
      </c>
      <c r="G58" s="1178">
        <v>0</v>
      </c>
      <c r="H58" s="1176">
        <v>886713.67200000002</v>
      </c>
      <c r="I58" s="1178">
        <v>31232.994788952579</v>
      </c>
      <c r="J58" s="1178">
        <v>1006585.907</v>
      </c>
      <c r="K58" s="1176">
        <v>573.04700000000003</v>
      </c>
      <c r="L58" s="1178">
        <v>0</v>
      </c>
      <c r="M58" s="1178">
        <v>573.04700000000003</v>
      </c>
      <c r="N58" s="1176">
        <v>214368.136</v>
      </c>
      <c r="O58" s="1178">
        <v>1216.4916623241272</v>
      </c>
      <c r="P58" s="1178">
        <v>219037.03200000001</v>
      </c>
      <c r="Q58" s="1176">
        <v>97030.641000000003</v>
      </c>
      <c r="R58" s="1178">
        <v>710.95362167795724</v>
      </c>
      <c r="S58" s="1178">
        <v>99759.281000000003</v>
      </c>
      <c r="T58" s="1176">
        <v>0</v>
      </c>
      <c r="U58" s="1178">
        <v>0</v>
      </c>
      <c r="V58" s="1178">
        <v>0</v>
      </c>
      <c r="W58" s="1176">
        <v>46395.54</v>
      </c>
      <c r="X58" s="1178">
        <v>1877.5719124544032</v>
      </c>
      <c r="Y58" s="1178">
        <v>53601.661999999997</v>
      </c>
      <c r="Z58" s="1176">
        <v>0</v>
      </c>
      <c r="AA58" s="1178">
        <v>0</v>
      </c>
      <c r="AB58" s="1178">
        <v>0</v>
      </c>
      <c r="AC58" s="1176">
        <v>0</v>
      </c>
      <c r="AD58" s="1178">
        <v>0</v>
      </c>
      <c r="AE58" s="1178">
        <v>0</v>
      </c>
      <c r="AF58" s="1176">
        <v>873.60400000000004</v>
      </c>
      <c r="AG58" s="1178">
        <v>34.406201146430426</v>
      </c>
      <c r="AH58" s="1178">
        <v>1005.6559999999999</v>
      </c>
      <c r="AI58" s="1176">
        <v>4375.5200000000004</v>
      </c>
      <c r="AJ58" s="1178">
        <v>0</v>
      </c>
      <c r="AK58" s="1178">
        <v>4375.5200000000004</v>
      </c>
      <c r="AL58" s="1176">
        <v>0</v>
      </c>
      <c r="AM58" s="1178">
        <v>0</v>
      </c>
      <c r="AN58" s="1178">
        <v>0</v>
      </c>
      <c r="AO58" s="1176">
        <v>6900.97</v>
      </c>
      <c r="AP58" s="1178">
        <v>0</v>
      </c>
      <c r="AQ58" s="1178">
        <v>6900.97</v>
      </c>
      <c r="AR58" s="1176">
        <v>0</v>
      </c>
      <c r="AS58" s="1178">
        <v>0</v>
      </c>
      <c r="AT58" s="1178">
        <v>0</v>
      </c>
      <c r="AU58" s="1176">
        <v>0</v>
      </c>
      <c r="AV58" s="1178">
        <v>0</v>
      </c>
      <c r="AW58" s="1178">
        <v>0</v>
      </c>
      <c r="AX58" s="1176">
        <v>0</v>
      </c>
      <c r="AY58" s="1178">
        <v>0</v>
      </c>
      <c r="AZ58" s="1178">
        <v>0</v>
      </c>
      <c r="BA58" s="1176">
        <v>2029826.429</v>
      </c>
      <c r="BB58" s="1178">
        <v>43132.366597186032</v>
      </c>
      <c r="BC58" s="1179">
        <v>2195368.452</v>
      </c>
      <c r="BD58" s="1174"/>
      <c r="BE58" s="1174"/>
    </row>
    <row r="59" spans="1:57" s="1169" customFormat="1" ht="10.199999999999999">
      <c r="A59" s="1175" t="s">
        <v>783</v>
      </c>
      <c r="B59" s="1176">
        <v>0</v>
      </c>
      <c r="C59" s="1178">
        <v>0</v>
      </c>
      <c r="D59" s="1178">
        <v>0</v>
      </c>
      <c r="E59" s="1176">
        <v>0</v>
      </c>
      <c r="F59" s="1178">
        <v>0</v>
      </c>
      <c r="G59" s="1178">
        <v>0</v>
      </c>
      <c r="H59" s="1176">
        <v>0</v>
      </c>
      <c r="I59" s="1178">
        <v>0</v>
      </c>
      <c r="J59" s="1178">
        <v>0</v>
      </c>
      <c r="K59" s="1176">
        <v>0</v>
      </c>
      <c r="L59" s="1178">
        <v>0</v>
      </c>
      <c r="M59" s="1178">
        <v>0</v>
      </c>
      <c r="N59" s="1176">
        <v>0</v>
      </c>
      <c r="O59" s="1178">
        <v>0</v>
      </c>
      <c r="P59" s="1178">
        <v>0</v>
      </c>
      <c r="Q59" s="1176">
        <v>0</v>
      </c>
      <c r="R59" s="1178">
        <v>0</v>
      </c>
      <c r="S59" s="1178">
        <v>0</v>
      </c>
      <c r="T59" s="1176">
        <v>0</v>
      </c>
      <c r="U59" s="1178">
        <v>0</v>
      </c>
      <c r="V59" s="1178">
        <v>0</v>
      </c>
      <c r="W59" s="1176">
        <v>0</v>
      </c>
      <c r="X59" s="1178">
        <v>0</v>
      </c>
      <c r="Y59" s="1178">
        <v>0</v>
      </c>
      <c r="Z59" s="1176">
        <v>0</v>
      </c>
      <c r="AA59" s="1178">
        <v>0</v>
      </c>
      <c r="AB59" s="1178">
        <v>0</v>
      </c>
      <c r="AC59" s="1176">
        <v>0</v>
      </c>
      <c r="AD59" s="1178">
        <v>0</v>
      </c>
      <c r="AE59" s="1178">
        <v>0</v>
      </c>
      <c r="AF59" s="1176">
        <v>0</v>
      </c>
      <c r="AG59" s="1178">
        <v>0</v>
      </c>
      <c r="AH59" s="1178">
        <v>0</v>
      </c>
      <c r="AI59" s="1176">
        <v>0</v>
      </c>
      <c r="AJ59" s="1178">
        <v>0</v>
      </c>
      <c r="AK59" s="1178">
        <v>0</v>
      </c>
      <c r="AL59" s="1176">
        <v>0</v>
      </c>
      <c r="AM59" s="1178">
        <v>0</v>
      </c>
      <c r="AN59" s="1178">
        <v>0</v>
      </c>
      <c r="AO59" s="1176">
        <v>0</v>
      </c>
      <c r="AP59" s="1178">
        <v>0</v>
      </c>
      <c r="AQ59" s="1178">
        <v>0</v>
      </c>
      <c r="AR59" s="1176">
        <v>0</v>
      </c>
      <c r="AS59" s="1178">
        <v>0</v>
      </c>
      <c r="AT59" s="1178">
        <v>0</v>
      </c>
      <c r="AU59" s="1176">
        <v>0</v>
      </c>
      <c r="AV59" s="1178">
        <v>0</v>
      </c>
      <c r="AW59" s="1178">
        <v>0</v>
      </c>
      <c r="AX59" s="1176">
        <v>0</v>
      </c>
      <c r="AY59" s="1178">
        <v>0</v>
      </c>
      <c r="AZ59" s="1178">
        <v>0</v>
      </c>
      <c r="BA59" s="1176">
        <v>0</v>
      </c>
      <c r="BB59" s="1178">
        <v>0</v>
      </c>
      <c r="BC59" s="1179">
        <v>0</v>
      </c>
      <c r="BD59" s="1174"/>
      <c r="BE59" s="1174"/>
    </row>
    <row r="60" spans="1:57" s="1169" customFormat="1" ht="10.199999999999999">
      <c r="A60" s="1175" t="s">
        <v>1110</v>
      </c>
      <c r="B60" s="1176">
        <v>0</v>
      </c>
      <c r="C60" s="1178">
        <v>0</v>
      </c>
      <c r="D60" s="1178">
        <v>0</v>
      </c>
      <c r="E60" s="1176">
        <v>25071.403999999999</v>
      </c>
      <c r="F60" s="1178">
        <v>0</v>
      </c>
      <c r="G60" s="1178">
        <v>25071.403999999999</v>
      </c>
      <c r="H60" s="1176">
        <v>0</v>
      </c>
      <c r="I60" s="1178">
        <v>0</v>
      </c>
      <c r="J60" s="1178">
        <v>0</v>
      </c>
      <c r="K60" s="1176">
        <v>0</v>
      </c>
      <c r="L60" s="1178">
        <v>0</v>
      </c>
      <c r="M60" s="1178">
        <v>0</v>
      </c>
      <c r="N60" s="1176">
        <v>0</v>
      </c>
      <c r="O60" s="1178">
        <v>0</v>
      </c>
      <c r="P60" s="1178">
        <v>0</v>
      </c>
      <c r="Q60" s="1176">
        <v>0</v>
      </c>
      <c r="R60" s="1178">
        <v>0</v>
      </c>
      <c r="S60" s="1178">
        <v>0</v>
      </c>
      <c r="T60" s="1176">
        <v>0</v>
      </c>
      <c r="U60" s="1178">
        <v>0</v>
      </c>
      <c r="V60" s="1178">
        <v>0</v>
      </c>
      <c r="W60" s="1176">
        <v>0</v>
      </c>
      <c r="X60" s="1178">
        <v>0</v>
      </c>
      <c r="Y60" s="1178">
        <v>0</v>
      </c>
      <c r="Z60" s="1176">
        <v>0</v>
      </c>
      <c r="AA60" s="1178">
        <v>0</v>
      </c>
      <c r="AB60" s="1178">
        <v>0</v>
      </c>
      <c r="AC60" s="1176">
        <v>0</v>
      </c>
      <c r="AD60" s="1178">
        <v>0</v>
      </c>
      <c r="AE60" s="1178">
        <v>0</v>
      </c>
      <c r="AF60" s="1176">
        <v>0</v>
      </c>
      <c r="AG60" s="1178">
        <v>0</v>
      </c>
      <c r="AH60" s="1178">
        <v>0</v>
      </c>
      <c r="AI60" s="1176">
        <v>0</v>
      </c>
      <c r="AJ60" s="1178">
        <v>0</v>
      </c>
      <c r="AK60" s="1178">
        <v>0</v>
      </c>
      <c r="AL60" s="1176">
        <v>0</v>
      </c>
      <c r="AM60" s="1178">
        <v>0</v>
      </c>
      <c r="AN60" s="1178">
        <v>0</v>
      </c>
      <c r="AO60" s="1176">
        <v>0</v>
      </c>
      <c r="AP60" s="1178">
        <v>0</v>
      </c>
      <c r="AQ60" s="1178">
        <v>0</v>
      </c>
      <c r="AR60" s="1176">
        <v>0</v>
      </c>
      <c r="AS60" s="1178">
        <v>0</v>
      </c>
      <c r="AT60" s="1178">
        <v>0</v>
      </c>
      <c r="AU60" s="1176">
        <v>0</v>
      </c>
      <c r="AV60" s="1178">
        <v>0</v>
      </c>
      <c r="AW60" s="1178">
        <v>0</v>
      </c>
      <c r="AX60" s="1176">
        <v>0</v>
      </c>
      <c r="AY60" s="1178">
        <v>0</v>
      </c>
      <c r="AZ60" s="1178">
        <v>0</v>
      </c>
      <c r="BA60" s="1176">
        <v>25071.403999999999</v>
      </c>
      <c r="BB60" s="1178">
        <v>0</v>
      </c>
      <c r="BC60" s="1179">
        <v>25071.403999999999</v>
      </c>
      <c r="BD60" s="1174"/>
      <c r="BE60" s="1174"/>
    </row>
    <row r="61" spans="1:57" s="1169" customFormat="1" ht="10.199999999999999">
      <c r="A61" s="1175" t="s">
        <v>1111</v>
      </c>
      <c r="B61" s="1176">
        <v>0</v>
      </c>
      <c r="C61" s="1178">
        <v>0</v>
      </c>
      <c r="D61" s="1178">
        <v>0</v>
      </c>
      <c r="E61" s="1176">
        <v>384014.46399999998</v>
      </c>
      <c r="F61" s="1178">
        <v>0</v>
      </c>
      <c r="G61" s="1178">
        <v>384014.46399999998</v>
      </c>
      <c r="H61" s="1176">
        <v>0</v>
      </c>
      <c r="I61" s="1178">
        <v>0</v>
      </c>
      <c r="J61" s="1178">
        <v>0</v>
      </c>
      <c r="K61" s="1176">
        <v>182424.90599999999</v>
      </c>
      <c r="L61" s="1178">
        <v>0</v>
      </c>
      <c r="M61" s="1178">
        <v>182424.90599999999</v>
      </c>
      <c r="N61" s="1176">
        <v>0</v>
      </c>
      <c r="O61" s="1178">
        <v>0</v>
      </c>
      <c r="P61" s="1178">
        <v>0</v>
      </c>
      <c r="Q61" s="1176">
        <v>474618.92</v>
      </c>
      <c r="R61" s="1178">
        <v>7909.997655028661</v>
      </c>
      <c r="S61" s="1178">
        <v>504977.49099999998</v>
      </c>
      <c r="T61" s="1176">
        <v>0</v>
      </c>
      <c r="U61" s="1178">
        <v>0</v>
      </c>
      <c r="V61" s="1178">
        <v>0</v>
      </c>
      <c r="W61" s="1176">
        <v>10.513</v>
      </c>
      <c r="X61" s="1178">
        <v>16.700104220948411</v>
      </c>
      <c r="Y61" s="1178">
        <v>74.608000000000004</v>
      </c>
      <c r="Z61" s="1176">
        <v>0</v>
      </c>
      <c r="AA61" s="1178">
        <v>0</v>
      </c>
      <c r="AB61" s="1178">
        <v>0</v>
      </c>
      <c r="AC61" s="1176">
        <v>17.273</v>
      </c>
      <c r="AD61" s="1178">
        <v>7.5333507034914016</v>
      </c>
      <c r="AE61" s="1178">
        <v>46.186999999999998</v>
      </c>
      <c r="AF61" s="1176">
        <v>0</v>
      </c>
      <c r="AG61" s="1178">
        <v>0</v>
      </c>
      <c r="AH61" s="1178">
        <v>0</v>
      </c>
      <c r="AI61" s="1176">
        <v>4315.6639999999998</v>
      </c>
      <c r="AJ61" s="1178">
        <v>160</v>
      </c>
      <c r="AK61" s="1178">
        <v>4929.7439999999997</v>
      </c>
      <c r="AL61" s="1176">
        <v>0</v>
      </c>
      <c r="AM61" s="1178">
        <v>0</v>
      </c>
      <c r="AN61" s="1178">
        <v>0</v>
      </c>
      <c r="AO61" s="1176">
        <v>0</v>
      </c>
      <c r="AP61" s="1178">
        <v>0</v>
      </c>
      <c r="AQ61" s="1178">
        <v>0</v>
      </c>
      <c r="AR61" s="1176">
        <v>0</v>
      </c>
      <c r="AS61" s="1178">
        <v>0</v>
      </c>
      <c r="AT61" s="1178">
        <v>0</v>
      </c>
      <c r="AU61" s="1176">
        <v>0</v>
      </c>
      <c r="AV61" s="1178">
        <v>0</v>
      </c>
      <c r="AW61" s="1178">
        <v>0</v>
      </c>
      <c r="AX61" s="1176">
        <v>0</v>
      </c>
      <c r="AY61" s="1178">
        <v>0</v>
      </c>
      <c r="AZ61" s="1178">
        <v>0</v>
      </c>
      <c r="BA61" s="1176">
        <v>1045401.743</v>
      </c>
      <c r="BB61" s="1178">
        <v>8094.2313705054712</v>
      </c>
      <c r="BC61" s="1179">
        <v>1076467.4029999999</v>
      </c>
      <c r="BD61" s="1174"/>
      <c r="BE61" s="1174"/>
    </row>
    <row r="62" spans="1:57" s="1169" customFormat="1" ht="10.199999999999999">
      <c r="A62" s="1180" t="s">
        <v>1112</v>
      </c>
      <c r="B62" s="1181">
        <v>13524241.025</v>
      </c>
      <c r="C62" s="1182">
        <v>445358.62532569049</v>
      </c>
      <c r="D62" s="1183">
        <v>15233527.429</v>
      </c>
      <c r="E62" s="1181">
        <v>102970.15399999999</v>
      </c>
      <c r="F62" s="1182">
        <v>71.477331943720685</v>
      </c>
      <c r="G62" s="1183">
        <v>103244.485</v>
      </c>
      <c r="H62" s="1181">
        <v>18914637.956999999</v>
      </c>
      <c r="I62" s="1182">
        <v>521639.21235018241</v>
      </c>
      <c r="J62" s="1183">
        <v>20916689.254000001</v>
      </c>
      <c r="K62" s="1181">
        <v>1470089.193</v>
      </c>
      <c r="L62" s="1182">
        <v>3542.3238665971862</v>
      </c>
      <c r="M62" s="1183">
        <v>1483684.6329999999</v>
      </c>
      <c r="N62" s="1181">
        <v>3060579.1159999999</v>
      </c>
      <c r="O62" s="1182">
        <v>17151.588327253779</v>
      </c>
      <c r="P62" s="1183">
        <v>3126406.912</v>
      </c>
      <c r="Q62" s="1181">
        <v>10527633.829</v>
      </c>
      <c r="R62" s="1182">
        <v>212543.6698801459</v>
      </c>
      <c r="S62" s="1183">
        <v>11343376.434</v>
      </c>
      <c r="T62" s="1181">
        <v>0</v>
      </c>
      <c r="U62" s="1182">
        <v>0</v>
      </c>
      <c r="V62" s="1183">
        <v>0</v>
      </c>
      <c r="W62" s="1181">
        <v>9185309.0260000005</v>
      </c>
      <c r="X62" s="1182">
        <v>159012.30797290255</v>
      </c>
      <c r="Y62" s="1183">
        <v>9795598.2640000004</v>
      </c>
      <c r="Z62" s="1181">
        <v>468342.772</v>
      </c>
      <c r="AA62" s="1182">
        <v>1915.0242313705055</v>
      </c>
      <c r="AB62" s="1183">
        <v>475692.63500000001</v>
      </c>
      <c r="AC62" s="1181">
        <v>591348.93999999994</v>
      </c>
      <c r="AD62" s="1182">
        <v>6309.7542991141217</v>
      </c>
      <c r="AE62" s="1183">
        <v>615565.77800000005</v>
      </c>
      <c r="AF62" s="1181">
        <v>0</v>
      </c>
      <c r="AG62" s="1182">
        <v>24.144867118290776</v>
      </c>
      <c r="AH62" s="1183">
        <v>92.668000000000006</v>
      </c>
      <c r="AI62" s="1181">
        <v>0</v>
      </c>
      <c r="AJ62" s="1182">
        <v>0</v>
      </c>
      <c r="AK62" s="1183">
        <v>0</v>
      </c>
      <c r="AL62" s="1181">
        <v>0</v>
      </c>
      <c r="AM62" s="1182">
        <v>0</v>
      </c>
      <c r="AN62" s="1183">
        <v>0</v>
      </c>
      <c r="AO62" s="1181">
        <v>0</v>
      </c>
      <c r="AP62" s="1182">
        <v>0</v>
      </c>
      <c r="AQ62" s="1183">
        <v>0</v>
      </c>
      <c r="AR62" s="1181">
        <v>0</v>
      </c>
      <c r="AS62" s="1182">
        <v>0</v>
      </c>
      <c r="AT62" s="1183">
        <v>0</v>
      </c>
      <c r="AU62" s="1181">
        <v>0</v>
      </c>
      <c r="AV62" s="1182">
        <v>0</v>
      </c>
      <c r="AW62" s="1183">
        <v>0</v>
      </c>
      <c r="AX62" s="1181">
        <v>0</v>
      </c>
      <c r="AY62" s="1182">
        <v>0</v>
      </c>
      <c r="AZ62" s="1183">
        <v>0</v>
      </c>
      <c r="BA62" s="1181">
        <v>57845152.016000003</v>
      </c>
      <c r="BB62" s="1182">
        <v>1367568.1292339761</v>
      </c>
      <c r="BC62" s="1183">
        <v>63093878.497000001</v>
      </c>
      <c r="BD62" s="1174"/>
      <c r="BE62" s="1174"/>
    </row>
    <row r="63" spans="1:57" s="1169" customFormat="1" ht="10.199999999999999">
      <c r="A63" s="1175" t="s">
        <v>134</v>
      </c>
      <c r="B63" s="1184">
        <v>12594632.211999999</v>
      </c>
      <c r="C63" s="1178">
        <v>443980.72668056283</v>
      </c>
      <c r="D63" s="1177">
        <v>14298630.241</v>
      </c>
      <c r="E63" s="1184">
        <v>110.776</v>
      </c>
      <c r="F63" s="1178">
        <v>61.530224075039079</v>
      </c>
      <c r="G63" s="1177">
        <v>346.92899999999997</v>
      </c>
      <c r="H63" s="1184">
        <v>14497296.68</v>
      </c>
      <c r="I63" s="1178">
        <v>519158.327253778</v>
      </c>
      <c r="J63" s="1177">
        <v>16489826.341</v>
      </c>
      <c r="K63" s="1184">
        <v>579152.18799999997</v>
      </c>
      <c r="L63" s="1178">
        <v>2758.8626889004686</v>
      </c>
      <c r="M63" s="1177">
        <v>589740.70400000003</v>
      </c>
      <c r="N63" s="1184">
        <v>2271846.6209999998</v>
      </c>
      <c r="O63" s="1178">
        <v>16902.971078686816</v>
      </c>
      <c r="P63" s="1177">
        <v>2336720.2239999999</v>
      </c>
      <c r="Q63" s="1184">
        <v>9765419.8839999996</v>
      </c>
      <c r="R63" s="1178">
        <v>207528.14799374674</v>
      </c>
      <c r="S63" s="1177">
        <v>10561912.915999999</v>
      </c>
      <c r="T63" s="1184">
        <v>0</v>
      </c>
      <c r="U63" s="1178">
        <v>0</v>
      </c>
      <c r="V63" s="1177">
        <v>0</v>
      </c>
      <c r="W63" s="1184">
        <v>7302954.7999999998</v>
      </c>
      <c r="X63" s="1178">
        <v>154953.59249609173</v>
      </c>
      <c r="Y63" s="1177">
        <v>7897666.6880000001</v>
      </c>
      <c r="Z63" s="1184">
        <v>468109.25300000003</v>
      </c>
      <c r="AA63" s="1178">
        <v>1915.0242313705055</v>
      </c>
      <c r="AB63" s="1177">
        <v>475459.11599999998</v>
      </c>
      <c r="AC63" s="1184">
        <v>384639.79300000001</v>
      </c>
      <c r="AD63" s="1178">
        <v>6309.7542991141217</v>
      </c>
      <c r="AE63" s="1177">
        <v>408856.63099999999</v>
      </c>
      <c r="AF63" s="1184">
        <v>0</v>
      </c>
      <c r="AG63" s="1178">
        <v>11.011203751954143</v>
      </c>
      <c r="AH63" s="1177">
        <v>42.261000000000003</v>
      </c>
      <c r="AI63" s="1184">
        <v>0</v>
      </c>
      <c r="AJ63" s="1178">
        <v>0</v>
      </c>
      <c r="AK63" s="1177">
        <v>0</v>
      </c>
      <c r="AL63" s="1184">
        <v>0</v>
      </c>
      <c r="AM63" s="1178">
        <v>0</v>
      </c>
      <c r="AN63" s="1177">
        <v>0</v>
      </c>
      <c r="AO63" s="1184">
        <v>0</v>
      </c>
      <c r="AP63" s="1178">
        <v>0</v>
      </c>
      <c r="AQ63" s="1177">
        <v>0</v>
      </c>
      <c r="AR63" s="1184">
        <v>0</v>
      </c>
      <c r="AS63" s="1178">
        <v>0</v>
      </c>
      <c r="AT63" s="1177">
        <v>0</v>
      </c>
      <c r="AU63" s="1184">
        <v>0</v>
      </c>
      <c r="AV63" s="1178">
        <v>0</v>
      </c>
      <c r="AW63" s="1177">
        <v>0</v>
      </c>
      <c r="AX63" s="1184">
        <v>0</v>
      </c>
      <c r="AY63" s="1178">
        <v>0</v>
      </c>
      <c r="AZ63" s="1177">
        <v>0</v>
      </c>
      <c r="BA63" s="1184">
        <v>47864162.211000003</v>
      </c>
      <c r="BB63" s="1178">
        <v>1353579.9491922876</v>
      </c>
      <c r="BC63" s="1185">
        <v>53059202.056000002</v>
      </c>
      <c r="BD63" s="1174"/>
      <c r="BE63" s="1174"/>
    </row>
    <row r="64" spans="1:57" s="1169" customFormat="1" ht="10.199999999999999">
      <c r="A64" s="1175" t="s">
        <v>796</v>
      </c>
      <c r="B64" s="1176">
        <v>929608.81299999997</v>
      </c>
      <c r="C64" s="1178">
        <v>1377.8983845752996</v>
      </c>
      <c r="D64" s="1178">
        <v>934897.18799999997</v>
      </c>
      <c r="E64" s="1176">
        <v>102859.378</v>
      </c>
      <c r="F64" s="1178">
        <v>9.9468473163105795</v>
      </c>
      <c r="G64" s="1178">
        <v>102897.55499999999</v>
      </c>
      <c r="H64" s="1176">
        <v>4417341.2759999996</v>
      </c>
      <c r="I64" s="1178">
        <v>2480.8848358520063</v>
      </c>
      <c r="J64" s="1178">
        <v>4426862.9129999997</v>
      </c>
      <c r="K64" s="1176">
        <v>885616.35800000001</v>
      </c>
      <c r="L64" s="1178">
        <v>783.4609171443459</v>
      </c>
      <c r="M64" s="1178">
        <v>888623.28200000001</v>
      </c>
      <c r="N64" s="1176">
        <v>788732.49399999995</v>
      </c>
      <c r="O64" s="1178">
        <v>248.61698801459093</v>
      </c>
      <c r="P64" s="1178">
        <v>789686.68700000003</v>
      </c>
      <c r="Q64" s="1176">
        <v>762213.94499999995</v>
      </c>
      <c r="R64" s="1178">
        <v>5015.5218863991659</v>
      </c>
      <c r="S64" s="1178">
        <v>781463.51800000004</v>
      </c>
      <c r="T64" s="1176">
        <v>0</v>
      </c>
      <c r="U64" s="1178">
        <v>0</v>
      </c>
      <c r="V64" s="1178">
        <v>0</v>
      </c>
      <c r="W64" s="1176">
        <v>1882354.2250000001</v>
      </c>
      <c r="X64" s="1178">
        <v>4058.7154768108389</v>
      </c>
      <c r="Y64" s="1178">
        <v>1897931.575</v>
      </c>
      <c r="Z64" s="1176">
        <v>233.51900000000001</v>
      </c>
      <c r="AA64" s="1178">
        <v>0</v>
      </c>
      <c r="AB64" s="1178">
        <v>233.51900000000001</v>
      </c>
      <c r="AC64" s="1176">
        <v>206709.147</v>
      </c>
      <c r="AD64" s="1178">
        <v>0</v>
      </c>
      <c r="AE64" s="1178">
        <v>206709.147</v>
      </c>
      <c r="AF64" s="1176">
        <v>0</v>
      </c>
      <c r="AG64" s="1178">
        <v>13.133402813965606</v>
      </c>
      <c r="AH64" s="1178">
        <v>50.405999999999999</v>
      </c>
      <c r="AI64" s="1176">
        <v>0</v>
      </c>
      <c r="AJ64" s="1178">
        <v>0</v>
      </c>
      <c r="AK64" s="1178">
        <v>0</v>
      </c>
      <c r="AL64" s="1176">
        <v>0</v>
      </c>
      <c r="AM64" s="1178">
        <v>0</v>
      </c>
      <c r="AN64" s="1178">
        <v>0</v>
      </c>
      <c r="AO64" s="1176">
        <v>0</v>
      </c>
      <c r="AP64" s="1178">
        <v>0</v>
      </c>
      <c r="AQ64" s="1178">
        <v>0</v>
      </c>
      <c r="AR64" s="1176">
        <v>0</v>
      </c>
      <c r="AS64" s="1178">
        <v>0</v>
      </c>
      <c r="AT64" s="1178">
        <v>0</v>
      </c>
      <c r="AU64" s="1176">
        <v>0</v>
      </c>
      <c r="AV64" s="1178">
        <v>0</v>
      </c>
      <c r="AW64" s="1178">
        <v>0</v>
      </c>
      <c r="AX64" s="1176">
        <v>0</v>
      </c>
      <c r="AY64" s="1178">
        <v>0</v>
      </c>
      <c r="AZ64" s="1178">
        <v>0</v>
      </c>
      <c r="BA64" s="1176">
        <v>9975669.1579999998</v>
      </c>
      <c r="BB64" s="1178">
        <v>13988.18004168838</v>
      </c>
      <c r="BC64" s="1179">
        <v>10029355.794</v>
      </c>
      <c r="BD64" s="1174"/>
      <c r="BE64" s="1174"/>
    </row>
    <row r="65" spans="1:57" s="1169" customFormat="1" ht="10.199999999999999">
      <c r="A65" s="1186" t="s">
        <v>1113</v>
      </c>
      <c r="B65" s="1187">
        <v>0</v>
      </c>
      <c r="C65" s="1178">
        <v>0</v>
      </c>
      <c r="D65" s="1188">
        <v>0</v>
      </c>
      <c r="E65" s="1187">
        <v>0</v>
      </c>
      <c r="F65" s="1178">
        <v>0</v>
      </c>
      <c r="G65" s="1188">
        <v>0</v>
      </c>
      <c r="H65" s="1187">
        <v>0</v>
      </c>
      <c r="I65" s="1178">
        <v>0</v>
      </c>
      <c r="J65" s="1188">
        <v>0</v>
      </c>
      <c r="K65" s="1187">
        <v>5320.6459999999997</v>
      </c>
      <c r="L65" s="1178">
        <v>0</v>
      </c>
      <c r="M65" s="1188">
        <v>5320.6459999999997</v>
      </c>
      <c r="N65" s="1187">
        <v>0</v>
      </c>
      <c r="O65" s="1178">
        <v>0</v>
      </c>
      <c r="P65" s="1188">
        <v>0</v>
      </c>
      <c r="Q65" s="1187">
        <v>0</v>
      </c>
      <c r="R65" s="1178">
        <v>0</v>
      </c>
      <c r="S65" s="1188">
        <v>0</v>
      </c>
      <c r="T65" s="1187">
        <v>0</v>
      </c>
      <c r="U65" s="1178">
        <v>0</v>
      </c>
      <c r="V65" s="1188">
        <v>0</v>
      </c>
      <c r="W65" s="1187">
        <v>0</v>
      </c>
      <c r="X65" s="1178">
        <v>0</v>
      </c>
      <c r="Y65" s="1188">
        <v>0</v>
      </c>
      <c r="Z65" s="1187">
        <v>0</v>
      </c>
      <c r="AA65" s="1178">
        <v>0</v>
      </c>
      <c r="AB65" s="1188">
        <v>0</v>
      </c>
      <c r="AC65" s="1187">
        <v>0</v>
      </c>
      <c r="AD65" s="1178">
        <v>0</v>
      </c>
      <c r="AE65" s="1188">
        <v>0</v>
      </c>
      <c r="AF65" s="1187">
        <v>0</v>
      </c>
      <c r="AG65" s="1178">
        <v>0</v>
      </c>
      <c r="AH65" s="1188">
        <v>0</v>
      </c>
      <c r="AI65" s="1187">
        <v>0</v>
      </c>
      <c r="AJ65" s="1178">
        <v>0</v>
      </c>
      <c r="AK65" s="1188">
        <v>0</v>
      </c>
      <c r="AL65" s="1187">
        <v>0</v>
      </c>
      <c r="AM65" s="1178">
        <v>0</v>
      </c>
      <c r="AN65" s="1188">
        <v>0</v>
      </c>
      <c r="AO65" s="1187">
        <v>0</v>
      </c>
      <c r="AP65" s="1178">
        <v>0</v>
      </c>
      <c r="AQ65" s="1188">
        <v>0</v>
      </c>
      <c r="AR65" s="1187">
        <v>0</v>
      </c>
      <c r="AS65" s="1178">
        <v>0</v>
      </c>
      <c r="AT65" s="1188">
        <v>0</v>
      </c>
      <c r="AU65" s="1187">
        <v>0</v>
      </c>
      <c r="AV65" s="1178">
        <v>0</v>
      </c>
      <c r="AW65" s="1188">
        <v>0</v>
      </c>
      <c r="AX65" s="1187">
        <v>0</v>
      </c>
      <c r="AY65" s="1178">
        <v>0</v>
      </c>
      <c r="AZ65" s="1188">
        <v>0</v>
      </c>
      <c r="BA65" s="1187">
        <v>5320.6459999999997</v>
      </c>
      <c r="BB65" s="1178">
        <v>0</v>
      </c>
      <c r="BC65" s="1189">
        <v>5320.6459999999997</v>
      </c>
      <c r="BD65" s="1174"/>
      <c r="BE65" s="1174"/>
    </row>
    <row r="66" spans="1:57" s="1169" customFormat="1" ht="10.199999999999999">
      <c r="A66" s="1170" t="s">
        <v>1114</v>
      </c>
      <c r="B66" s="1181">
        <v>53898476.813000001</v>
      </c>
      <c r="C66" s="1182">
        <v>5290671.275143303</v>
      </c>
      <c r="D66" s="1183">
        <v>74204073.167999998</v>
      </c>
      <c r="E66" s="1181">
        <v>1778976.0519999999</v>
      </c>
      <c r="F66" s="1182">
        <v>43731.247264200101</v>
      </c>
      <c r="G66" s="1183">
        <v>1946816.5789999999</v>
      </c>
      <c r="H66" s="1181">
        <v>79933831.078999996</v>
      </c>
      <c r="I66" s="1182">
        <v>10056292.343147472</v>
      </c>
      <c r="J66" s="1183">
        <v>118529881.09199999</v>
      </c>
      <c r="K66" s="1181">
        <v>7142541.0140000004</v>
      </c>
      <c r="L66" s="1182">
        <v>455569.92470036476</v>
      </c>
      <c r="M66" s="1183">
        <v>8891018.3859999999</v>
      </c>
      <c r="N66" s="1181">
        <v>9179267.307</v>
      </c>
      <c r="O66" s="1182">
        <v>1314851.0752996353</v>
      </c>
      <c r="P66" s="1183">
        <v>14225665.733999999</v>
      </c>
      <c r="Q66" s="1181">
        <v>39914026.203000002</v>
      </c>
      <c r="R66" s="1182">
        <v>3851760.4869723814</v>
      </c>
      <c r="S66" s="1183">
        <v>54697082.953000002</v>
      </c>
      <c r="T66" s="1181">
        <v>1493447.1429999999</v>
      </c>
      <c r="U66" s="1182">
        <v>124755.94476289734</v>
      </c>
      <c r="V66" s="1183">
        <v>1972260.459</v>
      </c>
      <c r="W66" s="1181">
        <v>34188486.056000002</v>
      </c>
      <c r="X66" s="1182">
        <v>3320785.1023970814</v>
      </c>
      <c r="Y66" s="1183">
        <v>46933659.280000001</v>
      </c>
      <c r="Z66" s="1181">
        <v>13328723.163000001</v>
      </c>
      <c r="AA66" s="1182">
        <v>4960.8488796248048</v>
      </c>
      <c r="AB66" s="1183">
        <v>13347762.902000001</v>
      </c>
      <c r="AC66" s="1181">
        <v>2700105.28</v>
      </c>
      <c r="AD66" s="1182">
        <v>227781.71391349661</v>
      </c>
      <c r="AE66" s="1183">
        <v>3574331.4989999998</v>
      </c>
      <c r="AF66" s="1181">
        <v>3776763.8689999999</v>
      </c>
      <c r="AG66" s="1182">
        <v>58.551328817092234</v>
      </c>
      <c r="AH66" s="1183">
        <v>3776988.5890000002</v>
      </c>
      <c r="AI66" s="1181">
        <v>2256936.9709999999</v>
      </c>
      <c r="AJ66" s="1182">
        <v>1149589.2959874936</v>
      </c>
      <c r="AK66" s="1183">
        <v>6669060.6900000004</v>
      </c>
      <c r="AL66" s="1181">
        <v>1656557.7509999999</v>
      </c>
      <c r="AM66" s="1182">
        <v>0</v>
      </c>
      <c r="AN66" s="1183">
        <v>1656557.7509999999</v>
      </c>
      <c r="AO66" s="1181">
        <v>687486.87199999997</v>
      </c>
      <c r="AP66" s="1182">
        <v>835.88587806149042</v>
      </c>
      <c r="AQ66" s="1183">
        <v>690695.00199999998</v>
      </c>
      <c r="AR66" s="1181">
        <v>268481.30099999998</v>
      </c>
      <c r="AS66" s="1182">
        <v>206875.48332464826</v>
      </c>
      <c r="AT66" s="1183">
        <v>1062469.406</v>
      </c>
      <c r="AU66" s="1181">
        <v>41000</v>
      </c>
      <c r="AV66" s="1182">
        <v>27000</v>
      </c>
      <c r="AW66" s="1183">
        <v>144626</v>
      </c>
      <c r="AX66" s="1181">
        <v>317833.36</v>
      </c>
      <c r="AY66" s="1182">
        <v>128588.35383011986</v>
      </c>
      <c r="AZ66" s="1183">
        <v>811355.46200000006</v>
      </c>
      <c r="BA66" s="1181">
        <v>252562940.241</v>
      </c>
      <c r="BB66" s="1182">
        <v>26204107.534653462</v>
      </c>
      <c r="BC66" s="1183">
        <v>353134304.95999998</v>
      </c>
      <c r="BD66" s="1174"/>
      <c r="BE66" s="1174"/>
    </row>
    <row r="67" spans="1:57">
      <c r="A67" s="1190" t="s">
        <v>1115</v>
      </c>
      <c r="B67" s="1191">
        <v>3.8380000000000001</v>
      </c>
      <c r="C67" s="1192"/>
      <c r="D67" s="1193"/>
      <c r="E67" s="1193"/>
      <c r="F67" s="1192"/>
      <c r="G67" s="1193"/>
      <c r="H67" s="1193"/>
      <c r="I67" s="1192"/>
      <c r="J67" s="1193"/>
      <c r="K67" s="1193"/>
      <c r="L67" s="1192"/>
      <c r="M67" s="1193"/>
      <c r="N67" s="1193"/>
      <c r="O67" s="1192"/>
      <c r="P67" s="1193"/>
      <c r="Q67" s="1193"/>
      <c r="R67" s="1192"/>
      <c r="S67" s="1193"/>
      <c r="T67" s="1193"/>
      <c r="U67" s="1192"/>
      <c r="V67" s="1193"/>
      <c r="W67" s="1193"/>
      <c r="X67" s="1192"/>
      <c r="Y67" s="1193"/>
      <c r="Z67" s="1193"/>
      <c r="AA67" s="1192"/>
      <c r="AB67" s="1193"/>
      <c r="AC67" s="1193"/>
      <c r="AD67" s="1192"/>
      <c r="AE67" s="1193"/>
      <c r="AF67" s="1193"/>
      <c r="AG67" s="1192"/>
      <c r="AH67" s="1193"/>
      <c r="AI67" s="1193"/>
      <c r="AJ67" s="1192"/>
      <c r="AK67" s="1193"/>
      <c r="AL67" s="1193"/>
      <c r="AM67" s="1192"/>
      <c r="AN67" s="1193"/>
      <c r="AO67" s="1193"/>
      <c r="AP67" s="1192"/>
      <c r="AQ67" s="1193"/>
      <c r="AR67" s="1193"/>
      <c r="AS67" s="1192"/>
      <c r="AT67" s="1193"/>
      <c r="AU67" s="1193"/>
      <c r="AV67" s="1193"/>
      <c r="AW67" s="1193"/>
      <c r="AX67" s="1193"/>
      <c r="AY67" s="1193"/>
      <c r="AZ67" s="1193"/>
      <c r="BA67" s="1193"/>
      <c r="BB67" s="1192"/>
      <c r="BC67" s="1193"/>
    </row>
    <row r="68" spans="1:57">
      <c r="A68" s="1192" t="s">
        <v>666</v>
      </c>
      <c r="B68" s="1192"/>
      <c r="C68" s="1192"/>
      <c r="D68" s="1193"/>
      <c r="E68" s="1192"/>
      <c r="F68" s="1192"/>
      <c r="G68" s="1193"/>
      <c r="H68" s="1192"/>
      <c r="I68" s="1192"/>
      <c r="J68" s="1193"/>
      <c r="K68" s="1192"/>
      <c r="L68" s="1192"/>
      <c r="M68" s="1193"/>
      <c r="N68" s="1192"/>
      <c r="O68" s="1192"/>
      <c r="P68" s="1193"/>
      <c r="Q68" s="1192"/>
      <c r="R68" s="1192"/>
      <c r="S68" s="1193"/>
      <c r="T68" s="1192"/>
      <c r="U68" s="1192"/>
      <c r="V68" s="1193"/>
      <c r="W68" s="1192"/>
      <c r="X68" s="1192"/>
      <c r="Y68" s="1193"/>
      <c r="Z68" s="1192"/>
      <c r="AA68" s="1192"/>
      <c r="AB68" s="1193"/>
      <c r="AC68" s="1192"/>
      <c r="AD68" s="1192"/>
      <c r="AE68" s="1193"/>
      <c r="AF68" s="1192"/>
      <c r="AG68" s="1192"/>
      <c r="AH68" s="1193"/>
      <c r="AI68" s="1192"/>
      <c r="AJ68" s="1192"/>
      <c r="AK68" s="1193"/>
      <c r="AL68" s="1192"/>
      <c r="AM68" s="1192"/>
      <c r="AN68" s="1193"/>
      <c r="AO68" s="1192"/>
      <c r="AP68" s="1192"/>
      <c r="AQ68" s="1193"/>
      <c r="AR68" s="1192"/>
      <c r="AS68" s="1192"/>
      <c r="AT68" s="1193"/>
      <c r="AU68" s="1193"/>
      <c r="AV68" s="1193"/>
      <c r="AW68" s="1193"/>
      <c r="AX68" s="1193"/>
      <c r="AY68" s="1193"/>
      <c r="AZ68" s="1193"/>
      <c r="BA68" s="1192"/>
      <c r="BB68" s="1192"/>
      <c r="BC68" s="1193"/>
    </row>
    <row r="69" spans="1:57">
      <c r="A69" s="30" t="s">
        <v>1116</v>
      </c>
      <c r="B69" s="18"/>
      <c r="C69" s="18"/>
      <c r="D69" s="18"/>
      <c r="E69" s="18"/>
      <c r="F69" s="18"/>
      <c r="G69" s="18"/>
      <c r="H69" s="18"/>
      <c r="I69" s="18"/>
    </row>
    <row r="70" spans="1:57">
      <c r="A70" s="30" t="s">
        <v>711</v>
      </c>
      <c r="B70" s="825"/>
      <c r="C70" s="825"/>
      <c r="D70" s="826"/>
      <c r="E70" s="825"/>
      <c r="F70" s="825"/>
      <c r="G70" s="825"/>
      <c r="H70" s="826"/>
      <c r="I70" s="825"/>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0C3228A9-EC60-42FE-8075-407D8E26C400}"/>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56B0-FCA5-4D6C-AB53-E33745918F94}">
  <dimension ref="A1:T72"/>
  <sheetViews>
    <sheetView showGridLines="0"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376" t="s">
        <v>1210</v>
      </c>
    </row>
    <row r="2" spans="1:20" ht="42" customHeight="1">
      <c r="A2" s="350" t="s">
        <v>1117</v>
      </c>
      <c r="B2" s="350"/>
      <c r="C2" s="350"/>
      <c r="D2" s="350"/>
      <c r="E2" s="350"/>
      <c r="F2" s="350"/>
      <c r="G2" s="350"/>
      <c r="H2" s="350"/>
      <c r="I2" s="350"/>
      <c r="J2" s="350"/>
      <c r="K2" s="350"/>
      <c r="L2" s="350"/>
      <c r="M2" s="350"/>
      <c r="N2" s="350"/>
      <c r="O2" s="350"/>
      <c r="P2" s="350"/>
      <c r="Q2" s="350"/>
      <c r="R2" s="350"/>
      <c r="S2" s="350"/>
    </row>
    <row r="3" spans="1:20" ht="17.399999999999999">
      <c r="A3" s="793">
        <v>45230</v>
      </c>
      <c r="B3" s="793"/>
      <c r="C3" s="793"/>
      <c r="D3" s="793"/>
      <c r="E3" s="793"/>
      <c r="F3" s="793"/>
      <c r="G3" s="793"/>
      <c r="H3" s="793"/>
      <c r="I3" s="793"/>
      <c r="J3" s="793"/>
      <c r="K3" s="793"/>
      <c r="L3" s="793"/>
      <c r="M3" s="793"/>
      <c r="N3" s="793"/>
      <c r="O3" s="793"/>
      <c r="P3" s="793"/>
      <c r="Q3" s="793"/>
      <c r="R3" s="793"/>
      <c r="S3" s="793"/>
    </row>
    <row r="4" spans="1:20" ht="16.8">
      <c r="A4" s="794" t="s">
        <v>173</v>
      </c>
      <c r="B4" s="794"/>
      <c r="C4" s="794"/>
      <c r="D4" s="794"/>
      <c r="E4" s="794"/>
      <c r="F4" s="794"/>
      <c r="G4" s="794"/>
      <c r="H4" s="794"/>
      <c r="I4" s="794"/>
      <c r="J4" s="794"/>
      <c r="K4" s="794"/>
      <c r="L4" s="794"/>
      <c r="M4" s="794"/>
      <c r="N4" s="794"/>
      <c r="O4" s="794"/>
      <c r="P4" s="794"/>
      <c r="Q4" s="794"/>
      <c r="R4" s="794"/>
      <c r="S4" s="794"/>
    </row>
    <row r="5" spans="1:20" ht="15.75" customHeight="1" thickBot="1">
      <c r="A5" s="1194" t="s">
        <v>1118</v>
      </c>
      <c r="B5" s="796"/>
      <c r="C5" s="796"/>
      <c r="D5" s="796"/>
      <c r="E5" s="796"/>
      <c r="F5" s="796"/>
      <c r="G5" s="796"/>
      <c r="H5" s="796"/>
      <c r="I5" s="796"/>
      <c r="J5" s="796"/>
      <c r="K5" s="796"/>
      <c r="L5" s="796"/>
      <c r="M5" s="796"/>
      <c r="N5" s="796"/>
      <c r="O5" s="796"/>
      <c r="P5" s="796"/>
      <c r="Q5" s="796"/>
      <c r="R5" s="796"/>
      <c r="S5" s="797"/>
    </row>
    <row r="6" spans="1:20" ht="96.75" customHeight="1">
      <c r="A6" s="354" t="s">
        <v>779</v>
      </c>
      <c r="B6" s="798" t="s">
        <v>29</v>
      </c>
      <c r="C6" s="799" t="s">
        <v>30</v>
      </c>
      <c r="D6" s="799" t="s">
        <v>31</v>
      </c>
      <c r="E6" s="799" t="s">
        <v>32</v>
      </c>
      <c r="F6" s="799" t="s">
        <v>33</v>
      </c>
      <c r="G6" s="799" t="s">
        <v>114</v>
      </c>
      <c r="H6" s="799" t="s">
        <v>35</v>
      </c>
      <c r="I6" s="799" t="s">
        <v>780</v>
      </c>
      <c r="J6" s="799" t="s">
        <v>37</v>
      </c>
      <c r="K6" s="799" t="s">
        <v>38</v>
      </c>
      <c r="L6" s="799" t="s">
        <v>39</v>
      </c>
      <c r="M6" s="799" t="s">
        <v>116</v>
      </c>
      <c r="N6" s="799" t="s">
        <v>151</v>
      </c>
      <c r="O6" s="799" t="s">
        <v>42</v>
      </c>
      <c r="P6" s="799" t="s">
        <v>43</v>
      </c>
      <c r="Q6" s="799" t="s">
        <v>44</v>
      </c>
      <c r="R6" s="799" t="s">
        <v>762</v>
      </c>
      <c r="S6" s="800" t="s">
        <v>46</v>
      </c>
      <c r="T6" s="13"/>
    </row>
    <row r="7" spans="1:20" ht="13.8">
      <c r="A7" s="801" t="s">
        <v>781</v>
      </c>
      <c r="B7" s="1195">
        <v>7.124593185095553E-5</v>
      </c>
      <c r="C7" s="1195">
        <v>1.5268249420070977E-4</v>
      </c>
      <c r="D7" s="1195">
        <v>4.1961000265460728E-2</v>
      </c>
      <c r="E7" s="1195">
        <v>0</v>
      </c>
      <c r="F7" s="1195">
        <v>1.2671393124875691E-2</v>
      </c>
      <c r="G7" s="1195">
        <v>1.622135899826985</v>
      </c>
      <c r="H7" s="1195">
        <v>0</v>
      </c>
      <c r="I7" s="1195">
        <v>1.4974015431483528E-4</v>
      </c>
      <c r="J7" s="1195" t="s">
        <v>132</v>
      </c>
      <c r="K7" s="1195">
        <v>0</v>
      </c>
      <c r="L7" s="1195" t="s">
        <v>132</v>
      </c>
      <c r="M7" s="1195">
        <v>7.1875681563999915E-6</v>
      </c>
      <c r="N7" s="1195" t="s">
        <v>132</v>
      </c>
      <c r="O7" s="1195">
        <v>0</v>
      </c>
      <c r="P7" s="1195">
        <v>0</v>
      </c>
      <c r="Q7" s="1195">
        <v>0</v>
      </c>
      <c r="R7" s="1195">
        <v>2.7234011190220007</v>
      </c>
      <c r="S7" s="802">
        <v>0.34150293543795818</v>
      </c>
      <c r="T7" s="1196"/>
    </row>
    <row r="8" spans="1:20" ht="13.8">
      <c r="A8" s="804" t="s">
        <v>782</v>
      </c>
      <c r="B8" s="1197">
        <v>0</v>
      </c>
      <c r="C8" s="1197" t="s">
        <v>132</v>
      </c>
      <c r="D8" s="1197">
        <v>0</v>
      </c>
      <c r="E8" s="1197">
        <v>0</v>
      </c>
      <c r="F8" s="1197">
        <v>0</v>
      </c>
      <c r="G8" s="1197">
        <v>0</v>
      </c>
      <c r="H8" s="1197">
        <v>0</v>
      </c>
      <c r="I8" s="1197">
        <v>0</v>
      </c>
      <c r="J8" s="1197" t="s">
        <v>132</v>
      </c>
      <c r="K8" s="1197" t="s">
        <v>132</v>
      </c>
      <c r="L8" s="1197" t="s">
        <v>132</v>
      </c>
      <c r="M8" s="1197" t="s">
        <v>132</v>
      </c>
      <c r="N8" s="1197" t="s">
        <v>132</v>
      </c>
      <c r="O8" s="1197" t="s">
        <v>132</v>
      </c>
      <c r="P8" s="1197" t="s">
        <v>132</v>
      </c>
      <c r="Q8" s="1197" t="s">
        <v>132</v>
      </c>
      <c r="R8" s="1197" t="s">
        <v>132</v>
      </c>
      <c r="S8" s="802">
        <v>0</v>
      </c>
      <c r="T8" s="13"/>
    </row>
    <row r="9" spans="1:20" ht="13.8">
      <c r="A9" s="804" t="s">
        <v>124</v>
      </c>
      <c r="B9" s="1197">
        <v>0</v>
      </c>
      <c r="C9" s="1197" t="s">
        <v>132</v>
      </c>
      <c r="D9" s="1197">
        <v>1.0159469103712506E-2</v>
      </c>
      <c r="E9" s="1197">
        <v>0</v>
      </c>
      <c r="F9" s="1197">
        <v>0</v>
      </c>
      <c r="G9" s="1197">
        <v>9.0776372222160919</v>
      </c>
      <c r="H9" s="1197" t="s">
        <v>132</v>
      </c>
      <c r="I9" s="1197">
        <v>5.6655846716979997E-3</v>
      </c>
      <c r="J9" s="1197" t="s">
        <v>132</v>
      </c>
      <c r="K9" s="1197" t="s">
        <v>132</v>
      </c>
      <c r="L9" s="1197" t="s">
        <v>132</v>
      </c>
      <c r="M9" s="1197">
        <v>0</v>
      </c>
      <c r="N9" s="1197" t="s">
        <v>132</v>
      </c>
      <c r="O9" s="1197" t="s">
        <v>132</v>
      </c>
      <c r="P9" s="1197" t="s">
        <v>132</v>
      </c>
      <c r="Q9" s="1197" t="s">
        <v>132</v>
      </c>
      <c r="R9" s="1197" t="s">
        <v>132</v>
      </c>
      <c r="S9" s="802">
        <v>0.54134507953193745</v>
      </c>
      <c r="T9" s="13"/>
    </row>
    <row r="10" spans="1:20" ht="13.8">
      <c r="A10" s="804" t="s">
        <v>134</v>
      </c>
      <c r="B10" s="1197">
        <v>4.573505180609752E-5</v>
      </c>
      <c r="C10" s="1197">
        <v>3.0604035009561748E-6</v>
      </c>
      <c r="D10" s="1197">
        <v>8.8194673656032049E-3</v>
      </c>
      <c r="E10" s="1197">
        <v>0</v>
      </c>
      <c r="F10" s="1197">
        <v>0</v>
      </c>
      <c r="G10" s="1197">
        <v>2.3071110872046736</v>
      </c>
      <c r="H10" s="1197">
        <v>0</v>
      </c>
      <c r="I10" s="1197">
        <v>0</v>
      </c>
      <c r="J10" s="1197" t="s">
        <v>132</v>
      </c>
      <c r="K10" s="1197">
        <v>0</v>
      </c>
      <c r="L10" s="1197" t="s">
        <v>132</v>
      </c>
      <c r="M10" s="1197">
        <v>0</v>
      </c>
      <c r="N10" s="1197" t="s">
        <v>132</v>
      </c>
      <c r="O10" s="1197">
        <v>0</v>
      </c>
      <c r="P10" s="1197">
        <v>0</v>
      </c>
      <c r="Q10" s="1197">
        <v>0</v>
      </c>
      <c r="R10" s="1197">
        <v>0</v>
      </c>
      <c r="S10" s="802">
        <v>0.4618813897641057</v>
      </c>
      <c r="T10" s="13"/>
    </row>
    <row r="11" spans="1:20" ht="13.8">
      <c r="A11" s="804" t="s">
        <v>702</v>
      </c>
      <c r="B11" s="1197">
        <v>0</v>
      </c>
      <c r="C11" s="1197" t="s">
        <v>132</v>
      </c>
      <c r="D11" s="1197">
        <v>0</v>
      </c>
      <c r="E11" s="1197" t="s">
        <v>132</v>
      </c>
      <c r="F11" s="1197">
        <v>0</v>
      </c>
      <c r="G11" s="1197">
        <v>1.0012207063850609E-2</v>
      </c>
      <c r="H11" s="1197">
        <v>0</v>
      </c>
      <c r="I11" s="1197">
        <v>0</v>
      </c>
      <c r="J11" s="1197" t="s">
        <v>132</v>
      </c>
      <c r="K11" s="1197" t="s">
        <v>132</v>
      </c>
      <c r="L11" s="1197" t="s">
        <v>132</v>
      </c>
      <c r="M11" s="1197">
        <v>0</v>
      </c>
      <c r="N11" s="1197" t="s">
        <v>132</v>
      </c>
      <c r="O11" s="1197">
        <v>0</v>
      </c>
      <c r="P11" s="1197" t="s">
        <v>132</v>
      </c>
      <c r="Q11" s="1197" t="s">
        <v>132</v>
      </c>
      <c r="R11" s="1197" t="s">
        <v>132</v>
      </c>
      <c r="S11" s="802">
        <v>1.7248201772732611E-3</v>
      </c>
      <c r="T11" s="13"/>
    </row>
    <row r="12" spans="1:20" ht="13.8">
      <c r="A12" s="804" t="s">
        <v>783</v>
      </c>
      <c r="B12" s="1197">
        <v>1.1607826975423108E-3</v>
      </c>
      <c r="C12" s="1197" t="s">
        <v>132</v>
      </c>
      <c r="D12" s="1197">
        <v>1.8233934030780236E-2</v>
      </c>
      <c r="E12" s="1197">
        <v>0</v>
      </c>
      <c r="F12" s="1197">
        <v>0</v>
      </c>
      <c r="G12" s="1197">
        <v>4.2379254420916498E-3</v>
      </c>
      <c r="H12" s="1197" t="s">
        <v>132</v>
      </c>
      <c r="I12" s="1197">
        <v>0</v>
      </c>
      <c r="J12" s="1197" t="s">
        <v>132</v>
      </c>
      <c r="K12" s="1197">
        <v>0</v>
      </c>
      <c r="L12" s="1197" t="s">
        <v>132</v>
      </c>
      <c r="M12" s="1197">
        <v>0</v>
      </c>
      <c r="N12" s="1197" t="s">
        <v>132</v>
      </c>
      <c r="O12" s="1197" t="s">
        <v>132</v>
      </c>
      <c r="P12" s="1197">
        <v>0</v>
      </c>
      <c r="Q12" s="1197" t="s">
        <v>132</v>
      </c>
      <c r="R12" s="1197" t="s">
        <v>132</v>
      </c>
      <c r="S12" s="802">
        <v>1.0324762889706093E-2</v>
      </c>
      <c r="T12" s="13"/>
    </row>
    <row r="13" spans="1:20" ht="13.8">
      <c r="A13" s="804" t="s">
        <v>784</v>
      </c>
      <c r="B13" s="1197">
        <v>0</v>
      </c>
      <c r="C13" s="1197">
        <v>0</v>
      </c>
      <c r="D13" s="1197">
        <v>0</v>
      </c>
      <c r="E13" s="1197">
        <v>0</v>
      </c>
      <c r="F13" s="1197">
        <v>4.094384806168095E-2</v>
      </c>
      <c r="G13" s="1197">
        <v>0.2210008684312324</v>
      </c>
      <c r="H13" s="1197" t="s">
        <v>132</v>
      </c>
      <c r="I13" s="1197">
        <v>0</v>
      </c>
      <c r="J13" s="1197" t="s">
        <v>132</v>
      </c>
      <c r="K13" s="1197">
        <v>0</v>
      </c>
      <c r="L13" s="1197" t="s">
        <v>132</v>
      </c>
      <c r="M13" s="1197">
        <v>0</v>
      </c>
      <c r="N13" s="1197" t="s">
        <v>132</v>
      </c>
      <c r="O13" s="1197" t="s">
        <v>132</v>
      </c>
      <c r="P13" s="1197">
        <v>0</v>
      </c>
      <c r="Q13" s="1197" t="s">
        <v>132</v>
      </c>
      <c r="R13" s="1197">
        <v>0</v>
      </c>
      <c r="S13" s="802">
        <v>5.4821224218857309E-2</v>
      </c>
      <c r="T13" s="13"/>
    </row>
    <row r="14" spans="1:20" ht="13.8" hidden="1">
      <c r="A14" s="804" t="s">
        <v>785</v>
      </c>
      <c r="B14" s="1197">
        <v>2.4047315828870201E-6</v>
      </c>
      <c r="C14" s="1197">
        <v>100</v>
      </c>
      <c r="D14" s="1197">
        <v>0.61748242870467684</v>
      </c>
      <c r="E14" s="1197">
        <v>0</v>
      </c>
      <c r="F14" s="1197">
        <v>3.7032536060972775E-4</v>
      </c>
      <c r="G14" s="1197">
        <v>5.1136129050403149E-5</v>
      </c>
      <c r="H14" s="1197">
        <v>0</v>
      </c>
      <c r="I14" s="1197">
        <v>0</v>
      </c>
      <c r="J14" s="1197" t="s">
        <v>132</v>
      </c>
      <c r="K14" s="1197" t="s">
        <v>132</v>
      </c>
      <c r="L14" s="1197" t="s">
        <v>132</v>
      </c>
      <c r="M14" s="1197">
        <v>4.8638584591153156E-4</v>
      </c>
      <c r="N14" s="1197" t="s">
        <v>132</v>
      </c>
      <c r="O14" s="1197" t="s">
        <v>132</v>
      </c>
      <c r="P14" s="1197">
        <v>0</v>
      </c>
      <c r="Q14" s="1197" t="s">
        <v>132</v>
      </c>
      <c r="R14" s="1197">
        <v>100</v>
      </c>
      <c r="S14" s="802">
        <v>0.43824303927981906</v>
      </c>
      <c r="T14" s="13"/>
    </row>
    <row r="15" spans="1:20" ht="3" customHeight="1">
      <c r="A15" s="804"/>
      <c r="B15" s="1198"/>
      <c r="C15" s="644"/>
      <c r="D15" s="644"/>
      <c r="E15" s="644"/>
      <c r="F15" s="644"/>
      <c r="G15" s="644"/>
      <c r="H15" s="644"/>
      <c r="I15" s="644"/>
      <c r="J15" s="644"/>
      <c r="K15" s="644"/>
      <c r="L15" s="644"/>
      <c r="M15" s="644"/>
      <c r="N15" s="644"/>
      <c r="O15" s="644"/>
      <c r="P15" s="644"/>
      <c r="Q15" s="644"/>
      <c r="R15" s="644"/>
      <c r="S15" s="810"/>
      <c r="T15" s="13"/>
    </row>
    <row r="16" spans="1:20" ht="13.8">
      <c r="A16" s="801" t="s">
        <v>786</v>
      </c>
      <c r="B16" s="1195">
        <v>1.9580649614593468</v>
      </c>
      <c r="C16" s="1195">
        <v>9.4141516757982338</v>
      </c>
      <c r="D16" s="1195">
        <v>1.7428241819710009</v>
      </c>
      <c r="E16" s="1195">
        <v>5.4204456518359176</v>
      </c>
      <c r="F16" s="1195">
        <v>2.5397549627367155</v>
      </c>
      <c r="G16" s="1195">
        <v>1.6095955478080026</v>
      </c>
      <c r="H16" s="1195">
        <v>0</v>
      </c>
      <c r="I16" s="1195">
        <v>2.7078135916383093</v>
      </c>
      <c r="J16" s="1195" t="s">
        <v>132</v>
      </c>
      <c r="K16" s="1195">
        <v>0.44836644887160709</v>
      </c>
      <c r="L16" s="1195" t="s">
        <v>132</v>
      </c>
      <c r="M16" s="1195">
        <v>1.8346393084120178</v>
      </c>
      <c r="N16" s="1195" t="s">
        <v>132</v>
      </c>
      <c r="O16" s="1195">
        <v>0</v>
      </c>
      <c r="P16" s="1195">
        <v>0</v>
      </c>
      <c r="Q16" s="1195" t="s">
        <v>132</v>
      </c>
      <c r="R16" s="1195">
        <v>1.0848437676621192</v>
      </c>
      <c r="S16" s="802">
        <v>2.0000168599935972</v>
      </c>
      <c r="T16" s="13"/>
    </row>
    <row r="17" spans="1:20" ht="13.8">
      <c r="A17" s="804" t="s">
        <v>782</v>
      </c>
      <c r="B17" s="1197">
        <v>3.2171268131000343</v>
      </c>
      <c r="C17" s="1197" t="s">
        <v>132</v>
      </c>
      <c r="D17" s="1197">
        <v>6.0855012402099368E-2</v>
      </c>
      <c r="E17" s="1197">
        <v>22.960315673067868</v>
      </c>
      <c r="F17" s="1197">
        <v>0</v>
      </c>
      <c r="G17" s="1197">
        <v>0</v>
      </c>
      <c r="H17" s="1197">
        <v>0</v>
      </c>
      <c r="I17" s="1197">
        <v>0</v>
      </c>
      <c r="J17" s="1197" t="s">
        <v>132</v>
      </c>
      <c r="K17" s="1197" t="s">
        <v>132</v>
      </c>
      <c r="L17" s="1197" t="s">
        <v>132</v>
      </c>
      <c r="M17" s="1197" t="s">
        <v>132</v>
      </c>
      <c r="N17" s="1197" t="s">
        <v>132</v>
      </c>
      <c r="O17" s="1197" t="s">
        <v>132</v>
      </c>
      <c r="P17" s="1197" t="s">
        <v>132</v>
      </c>
      <c r="Q17" s="1197" t="s">
        <v>132</v>
      </c>
      <c r="R17" s="1197" t="s">
        <v>132</v>
      </c>
      <c r="S17" s="802">
        <v>1.0140958759686347</v>
      </c>
      <c r="T17" s="13"/>
    </row>
    <row r="18" spans="1:20" ht="13.8">
      <c r="A18" s="804" t="s">
        <v>124</v>
      </c>
      <c r="B18" s="1197">
        <v>1.2402100887602663</v>
      </c>
      <c r="C18" s="1197">
        <v>9.0977523103629991</v>
      </c>
      <c r="D18" s="1197">
        <v>0.41663426724890806</v>
      </c>
      <c r="E18" s="1197">
        <v>16.07039748656479</v>
      </c>
      <c r="F18" s="1197">
        <v>4.693573628378739</v>
      </c>
      <c r="G18" s="1197">
        <v>1.4539567522805636</v>
      </c>
      <c r="H18" s="1197" t="s">
        <v>132</v>
      </c>
      <c r="I18" s="1197">
        <v>0.78383538620219051</v>
      </c>
      <c r="J18" s="1197" t="s">
        <v>132</v>
      </c>
      <c r="K18" s="1197">
        <v>0</v>
      </c>
      <c r="L18" s="1197" t="s">
        <v>132</v>
      </c>
      <c r="M18" s="1197">
        <v>0</v>
      </c>
      <c r="N18" s="1197" t="s">
        <v>132</v>
      </c>
      <c r="O18" s="1197" t="s">
        <v>132</v>
      </c>
      <c r="P18" s="1197">
        <v>0</v>
      </c>
      <c r="Q18" s="1197" t="s">
        <v>132</v>
      </c>
      <c r="R18" s="1197" t="s">
        <v>132</v>
      </c>
      <c r="S18" s="802">
        <v>1.257878338117461</v>
      </c>
      <c r="T18" s="13"/>
    </row>
    <row r="19" spans="1:20" ht="13.8">
      <c r="A19" s="804" t="s">
        <v>134</v>
      </c>
      <c r="B19" s="1197">
        <v>2.493682168071178</v>
      </c>
      <c r="C19" s="1197">
        <v>30.554321637087099</v>
      </c>
      <c r="D19" s="1197">
        <v>2.3675369612133399</v>
      </c>
      <c r="E19" s="1197">
        <v>6.638290461652117</v>
      </c>
      <c r="F19" s="1197">
        <v>2.3505836075693209</v>
      </c>
      <c r="G19" s="1197">
        <v>2.2582438924718526</v>
      </c>
      <c r="H19" s="1197">
        <v>0</v>
      </c>
      <c r="I19" s="1197">
        <v>3.2127215563850022</v>
      </c>
      <c r="J19" s="1197" t="s">
        <v>132</v>
      </c>
      <c r="K19" s="1197">
        <v>0.51248645899537548</v>
      </c>
      <c r="L19" s="1197" t="s">
        <v>132</v>
      </c>
      <c r="M19" s="1197">
        <v>2.8809287823866119</v>
      </c>
      <c r="N19" s="1197" t="s">
        <v>132</v>
      </c>
      <c r="O19" s="1197">
        <v>0</v>
      </c>
      <c r="P19" s="1197">
        <v>0</v>
      </c>
      <c r="Q19" s="1197" t="s">
        <v>132</v>
      </c>
      <c r="R19" s="1197">
        <v>1.2932924990393961</v>
      </c>
      <c r="S19" s="802">
        <v>2.5341141527659086</v>
      </c>
      <c r="T19" s="13"/>
    </row>
    <row r="20" spans="1:20" ht="13.8">
      <c r="A20" s="804" t="s">
        <v>702</v>
      </c>
      <c r="B20" s="1197">
        <v>0.9001062184889379</v>
      </c>
      <c r="C20" s="1197" t="s">
        <v>132</v>
      </c>
      <c r="D20" s="1197">
        <v>0</v>
      </c>
      <c r="E20" s="1197">
        <v>100</v>
      </c>
      <c r="F20" s="1197">
        <v>0</v>
      </c>
      <c r="G20" s="1197">
        <v>0</v>
      </c>
      <c r="H20" s="1197">
        <v>0</v>
      </c>
      <c r="I20" s="1197">
        <v>0</v>
      </c>
      <c r="J20" s="1197" t="s">
        <v>132</v>
      </c>
      <c r="K20" s="1197" t="s">
        <v>132</v>
      </c>
      <c r="L20" s="1197" t="s">
        <v>132</v>
      </c>
      <c r="M20" s="1197">
        <v>0</v>
      </c>
      <c r="N20" s="1197" t="s">
        <v>132</v>
      </c>
      <c r="O20" s="1197">
        <v>0</v>
      </c>
      <c r="P20" s="1197" t="s">
        <v>132</v>
      </c>
      <c r="Q20" s="1197" t="s">
        <v>132</v>
      </c>
      <c r="R20" s="1197" t="s">
        <v>132</v>
      </c>
      <c r="S20" s="802">
        <v>0.12519045965358308</v>
      </c>
      <c r="T20" s="13"/>
    </row>
    <row r="21" spans="1:20" ht="13.8">
      <c r="A21" s="804" t="s">
        <v>783</v>
      </c>
      <c r="B21" s="1197">
        <v>0.4759944982492188</v>
      </c>
      <c r="C21" s="1197">
        <v>0</v>
      </c>
      <c r="D21" s="1197">
        <v>0.40838589733331521</v>
      </c>
      <c r="E21" s="1197">
        <v>4.0778339515740036</v>
      </c>
      <c r="F21" s="1197">
        <v>0.14379306926034591</v>
      </c>
      <c r="G21" s="1197">
        <v>0.14483683051095472</v>
      </c>
      <c r="H21" s="1197" t="s">
        <v>132</v>
      </c>
      <c r="I21" s="1197">
        <v>0.72930374570293921</v>
      </c>
      <c r="J21" s="1197" t="s">
        <v>132</v>
      </c>
      <c r="K21" s="1197">
        <v>1.4672059975719809</v>
      </c>
      <c r="L21" s="1197" t="s">
        <v>132</v>
      </c>
      <c r="M21" s="1197">
        <v>1.8102647821904183E-2</v>
      </c>
      <c r="N21" s="1197" t="s">
        <v>132</v>
      </c>
      <c r="O21" s="1197" t="s">
        <v>132</v>
      </c>
      <c r="P21" s="1197">
        <v>0</v>
      </c>
      <c r="Q21" s="1197" t="s">
        <v>132</v>
      </c>
      <c r="R21" s="1197" t="s">
        <v>132</v>
      </c>
      <c r="S21" s="802">
        <v>0.39363415973479804</v>
      </c>
      <c r="T21" s="13"/>
    </row>
    <row r="22" spans="1:20" ht="13.8">
      <c r="A22" s="804" t="s">
        <v>784</v>
      </c>
      <c r="B22" s="1197">
        <v>4.2770460463152873E-2</v>
      </c>
      <c r="C22" s="1197">
        <v>0</v>
      </c>
      <c r="D22" s="1197">
        <v>0.93160201297620304</v>
      </c>
      <c r="E22" s="1197">
        <v>2.5268998000341414</v>
      </c>
      <c r="F22" s="1197">
        <v>3.2037535161880002</v>
      </c>
      <c r="G22" s="1197">
        <v>0.23200912009580971</v>
      </c>
      <c r="H22" s="1197">
        <v>0</v>
      </c>
      <c r="I22" s="1197">
        <v>1.2676610797256718</v>
      </c>
      <c r="J22" s="1197" t="s">
        <v>132</v>
      </c>
      <c r="K22" s="1197">
        <v>0.16269745860544052</v>
      </c>
      <c r="L22" s="1197" t="s">
        <v>132</v>
      </c>
      <c r="M22" s="1197">
        <v>0</v>
      </c>
      <c r="N22" s="1197" t="s">
        <v>132</v>
      </c>
      <c r="O22" s="1197" t="s">
        <v>132</v>
      </c>
      <c r="P22" s="1197">
        <v>0</v>
      </c>
      <c r="Q22" s="1197" t="s">
        <v>132</v>
      </c>
      <c r="R22" s="1197">
        <v>0</v>
      </c>
      <c r="S22" s="802">
        <v>0.77242633317839171</v>
      </c>
      <c r="T22" s="13"/>
    </row>
    <row r="23" spans="1:20" ht="13.8" hidden="1">
      <c r="A23" s="804" t="s">
        <v>785</v>
      </c>
      <c r="B23" s="1197">
        <v>20.344691355404734</v>
      </c>
      <c r="C23" s="1197">
        <v>100</v>
      </c>
      <c r="D23" s="1197">
        <v>4.2701720151544409</v>
      </c>
      <c r="E23" s="1197">
        <v>7.2048425100522007</v>
      </c>
      <c r="F23" s="1197">
        <v>23.685463692009723</v>
      </c>
      <c r="G23" s="1197">
        <v>4.352351862714085E-2</v>
      </c>
      <c r="H23" s="1197">
        <v>0</v>
      </c>
      <c r="I23" s="1197">
        <v>16.008396906887892</v>
      </c>
      <c r="J23" s="1197" t="s">
        <v>132</v>
      </c>
      <c r="K23" s="1197">
        <v>100</v>
      </c>
      <c r="L23" s="1197" t="s">
        <v>132</v>
      </c>
      <c r="M23" s="1197">
        <v>0</v>
      </c>
      <c r="N23" s="1197" t="s">
        <v>132</v>
      </c>
      <c r="O23" s="1197" t="s">
        <v>132</v>
      </c>
      <c r="P23" s="1197">
        <v>0</v>
      </c>
      <c r="Q23" s="1197" t="s">
        <v>132</v>
      </c>
      <c r="R23" s="1197" t="s">
        <v>132</v>
      </c>
      <c r="S23" s="802">
        <v>12.289627977264981</v>
      </c>
      <c r="T23" s="13"/>
    </row>
    <row r="24" spans="1:20" ht="2.25" customHeight="1">
      <c r="A24" s="804"/>
      <c r="B24" s="1198"/>
      <c r="C24" s="644"/>
      <c r="D24" s="644"/>
      <c r="E24" s="644"/>
      <c r="F24" s="644"/>
      <c r="G24" s="644"/>
      <c r="H24" s="644"/>
      <c r="I24" s="644"/>
      <c r="J24" s="644"/>
      <c r="K24" s="644"/>
      <c r="L24" s="644"/>
      <c r="M24" s="644"/>
      <c r="N24" s="644"/>
      <c r="O24" s="644"/>
      <c r="P24" s="644"/>
      <c r="Q24" s="644"/>
      <c r="R24" s="644"/>
      <c r="S24" s="810"/>
      <c r="T24" s="13"/>
    </row>
    <row r="25" spans="1:20" ht="13.8">
      <c r="A25" s="801" t="s">
        <v>788</v>
      </c>
      <c r="B25" s="1195">
        <v>13.349807913346476</v>
      </c>
      <c r="C25" s="1195">
        <v>28.264094833129004</v>
      </c>
      <c r="D25" s="1195">
        <v>14.843717879553475</v>
      </c>
      <c r="E25" s="1195">
        <v>31.516306221865015</v>
      </c>
      <c r="F25" s="1195">
        <v>14.730238743843316</v>
      </c>
      <c r="G25" s="1195">
        <v>14.130262988785908</v>
      </c>
      <c r="H25" s="1195">
        <v>0</v>
      </c>
      <c r="I25" s="1195">
        <v>8.4778028014653781</v>
      </c>
      <c r="J25" s="1195">
        <v>11.423629637459687</v>
      </c>
      <c r="K25" s="1195">
        <v>28.645413814062593</v>
      </c>
      <c r="L25" s="1195" t="s">
        <v>132</v>
      </c>
      <c r="M25" s="1195">
        <v>4.8813884302569877</v>
      </c>
      <c r="N25" s="1195" t="s">
        <v>132</v>
      </c>
      <c r="O25" s="1195">
        <v>0</v>
      </c>
      <c r="P25" s="1195" t="s">
        <v>132</v>
      </c>
      <c r="Q25" s="1195" t="s">
        <v>132</v>
      </c>
      <c r="R25" s="1195" t="s">
        <v>132</v>
      </c>
      <c r="S25" s="802">
        <v>13.930137749727892</v>
      </c>
      <c r="T25" s="13"/>
    </row>
    <row r="26" spans="1:20" ht="13.8">
      <c r="A26" s="804" t="s">
        <v>782</v>
      </c>
      <c r="B26" s="1197">
        <v>19.752906709433095</v>
      </c>
      <c r="C26" s="1197" t="s">
        <v>132</v>
      </c>
      <c r="D26" s="1197">
        <v>22.238071039193681</v>
      </c>
      <c r="E26" s="1197">
        <v>16.081967337305674</v>
      </c>
      <c r="F26" s="1197">
        <v>21.804725741702924</v>
      </c>
      <c r="G26" s="1197">
        <v>14.180911806987091</v>
      </c>
      <c r="H26" s="1197">
        <v>0</v>
      </c>
      <c r="I26" s="1197">
        <v>11.091266559069842</v>
      </c>
      <c r="J26" s="1197" t="s">
        <v>132</v>
      </c>
      <c r="K26" s="1197" t="s">
        <v>132</v>
      </c>
      <c r="L26" s="1197" t="s">
        <v>132</v>
      </c>
      <c r="M26" s="1197" t="s">
        <v>132</v>
      </c>
      <c r="N26" s="1197" t="s">
        <v>132</v>
      </c>
      <c r="O26" s="1197" t="s">
        <v>132</v>
      </c>
      <c r="P26" s="1197" t="s">
        <v>132</v>
      </c>
      <c r="Q26" s="1197" t="s">
        <v>132</v>
      </c>
      <c r="R26" s="1197" t="s">
        <v>132</v>
      </c>
      <c r="S26" s="802">
        <v>20.729921615751302</v>
      </c>
      <c r="T26" s="13"/>
    </row>
    <row r="27" spans="1:20" ht="13.8">
      <c r="A27" s="804" t="s">
        <v>124</v>
      </c>
      <c r="B27" s="1197">
        <v>4.8752368792285532</v>
      </c>
      <c r="C27" s="1197">
        <v>42.100109756453726</v>
      </c>
      <c r="D27" s="1197">
        <v>3.6513063407518782</v>
      </c>
      <c r="E27" s="1197">
        <v>23.646157838063626</v>
      </c>
      <c r="F27" s="1197">
        <v>2.0732536516413469</v>
      </c>
      <c r="G27" s="1197">
        <v>7.826716494211837</v>
      </c>
      <c r="H27" s="1197" t="s">
        <v>132</v>
      </c>
      <c r="I27" s="1197">
        <v>0.66653991588492911</v>
      </c>
      <c r="J27" s="1197" t="s">
        <v>132</v>
      </c>
      <c r="K27" s="1197">
        <v>0</v>
      </c>
      <c r="L27" s="1197" t="s">
        <v>132</v>
      </c>
      <c r="M27" s="1197">
        <v>1.0797030942024508</v>
      </c>
      <c r="N27" s="1197" t="s">
        <v>132</v>
      </c>
      <c r="O27" s="1197" t="s">
        <v>132</v>
      </c>
      <c r="P27" s="1197" t="s">
        <v>132</v>
      </c>
      <c r="Q27" s="1197" t="s">
        <v>132</v>
      </c>
      <c r="R27" s="1197" t="s">
        <v>132</v>
      </c>
      <c r="S27" s="802">
        <v>4.486047421085102</v>
      </c>
      <c r="T27" s="13"/>
    </row>
    <row r="28" spans="1:20" ht="13.8">
      <c r="A28" s="804" t="s">
        <v>134</v>
      </c>
      <c r="B28" s="1197">
        <v>14.229559163330549</v>
      </c>
      <c r="C28" s="1197">
        <v>27.7553765607076</v>
      </c>
      <c r="D28" s="1197">
        <v>15.268128210676091</v>
      </c>
      <c r="E28" s="1197">
        <v>36.617029184690473</v>
      </c>
      <c r="F28" s="1197">
        <v>14.80508820370213</v>
      </c>
      <c r="G28" s="1197">
        <v>14.172590570082475</v>
      </c>
      <c r="H28" s="1197">
        <v>0</v>
      </c>
      <c r="I28" s="1197">
        <v>10.949103260295431</v>
      </c>
      <c r="J28" s="1197">
        <v>11.423629637459687</v>
      </c>
      <c r="K28" s="1197">
        <v>31.836715091358414</v>
      </c>
      <c r="L28" s="1197" t="s">
        <v>132</v>
      </c>
      <c r="M28" s="1197">
        <v>3.8943460540118728</v>
      </c>
      <c r="N28" s="1197" t="s">
        <v>132</v>
      </c>
      <c r="O28" s="1197">
        <v>0</v>
      </c>
      <c r="P28" s="1197" t="s">
        <v>132</v>
      </c>
      <c r="Q28" s="1197" t="s">
        <v>132</v>
      </c>
      <c r="R28" s="1197" t="s">
        <v>132</v>
      </c>
      <c r="S28" s="802">
        <v>14.507993955206189</v>
      </c>
      <c r="T28" s="13"/>
    </row>
    <row r="29" spans="1:20" ht="13.8">
      <c r="A29" s="804" t="s">
        <v>702</v>
      </c>
      <c r="B29" s="1197">
        <v>4.0291255149645036</v>
      </c>
      <c r="C29" s="1197" t="s">
        <v>132</v>
      </c>
      <c r="D29" s="1197">
        <v>0</v>
      </c>
      <c r="E29" s="1197">
        <v>100</v>
      </c>
      <c r="F29" s="1197">
        <v>0</v>
      </c>
      <c r="G29" s="1197">
        <v>0</v>
      </c>
      <c r="H29" s="1197">
        <v>0</v>
      </c>
      <c r="I29" s="1197">
        <v>0</v>
      </c>
      <c r="J29" s="1197" t="s">
        <v>132</v>
      </c>
      <c r="K29" s="1197" t="s">
        <v>132</v>
      </c>
      <c r="L29" s="1197" t="s">
        <v>132</v>
      </c>
      <c r="M29" s="1197">
        <v>0</v>
      </c>
      <c r="N29" s="1197" t="s">
        <v>132</v>
      </c>
      <c r="O29" s="1197">
        <v>0</v>
      </c>
      <c r="P29" s="1197" t="s">
        <v>132</v>
      </c>
      <c r="Q29" s="1197" t="s">
        <v>132</v>
      </c>
      <c r="R29" s="1197" t="s">
        <v>132</v>
      </c>
      <c r="S29" s="802">
        <v>2.8387829854732098</v>
      </c>
      <c r="T29" s="13"/>
    </row>
    <row r="30" spans="1:20" ht="13.8">
      <c r="A30" s="804" t="s">
        <v>783</v>
      </c>
      <c r="B30" s="1197">
        <v>7.7370556139494093</v>
      </c>
      <c r="C30" s="1197">
        <v>2.9591101764006491</v>
      </c>
      <c r="D30" s="1197">
        <v>15.812024394704322</v>
      </c>
      <c r="E30" s="1197">
        <v>33.274302684905784</v>
      </c>
      <c r="F30" s="1197">
        <v>17.304635365239523</v>
      </c>
      <c r="G30" s="1197">
        <v>14.317531775416583</v>
      </c>
      <c r="H30" s="1197" t="s">
        <v>132</v>
      </c>
      <c r="I30" s="1197">
        <v>3.5709874788697284</v>
      </c>
      <c r="J30" s="1197" t="s">
        <v>132</v>
      </c>
      <c r="K30" s="1197">
        <v>19.449140085720003</v>
      </c>
      <c r="L30" s="1197" t="s">
        <v>132</v>
      </c>
      <c r="M30" s="1197">
        <v>3.9668243329554298</v>
      </c>
      <c r="N30" s="1197" t="s">
        <v>132</v>
      </c>
      <c r="O30" s="1197" t="s">
        <v>132</v>
      </c>
      <c r="P30" s="1197" t="s">
        <v>132</v>
      </c>
      <c r="Q30" s="1197" t="s">
        <v>132</v>
      </c>
      <c r="R30" s="1197" t="s">
        <v>132</v>
      </c>
      <c r="S30" s="802">
        <v>10.951436153647322</v>
      </c>
      <c r="T30" s="13"/>
    </row>
    <row r="31" spans="1:20" ht="13.8">
      <c r="A31" s="804" t="s">
        <v>784</v>
      </c>
      <c r="B31" s="1197">
        <v>0.61422842326704019</v>
      </c>
      <c r="C31" s="1197">
        <v>36.711492531726577</v>
      </c>
      <c r="D31" s="1197">
        <v>5.0985062393946556</v>
      </c>
      <c r="E31" s="1197">
        <v>21.266469508999307</v>
      </c>
      <c r="F31" s="1197">
        <v>5.7845668193233797</v>
      </c>
      <c r="G31" s="1197">
        <v>12.322545418226213</v>
      </c>
      <c r="H31" s="1197">
        <v>0</v>
      </c>
      <c r="I31" s="1197">
        <v>1.5188461938907938</v>
      </c>
      <c r="J31" s="1197" t="s">
        <v>132</v>
      </c>
      <c r="K31" s="1197">
        <v>85.4134600222947</v>
      </c>
      <c r="L31" s="1197" t="s">
        <v>132</v>
      </c>
      <c r="M31" s="1197">
        <v>14.262757241604623</v>
      </c>
      <c r="N31" s="1197" t="s">
        <v>132</v>
      </c>
      <c r="O31" s="1197" t="s">
        <v>132</v>
      </c>
      <c r="P31" s="1197" t="s">
        <v>132</v>
      </c>
      <c r="Q31" s="1197" t="s">
        <v>132</v>
      </c>
      <c r="R31" s="1197" t="s">
        <v>132</v>
      </c>
      <c r="S31" s="802">
        <v>5.0096003237150066</v>
      </c>
      <c r="T31" s="13"/>
    </row>
    <row r="32" spans="1:20" ht="13.8" hidden="1">
      <c r="A32" s="804" t="s">
        <v>785</v>
      </c>
      <c r="B32" s="1197">
        <v>20.886080491705062</v>
      </c>
      <c r="C32" s="1197">
        <v>99.173895371720505</v>
      </c>
      <c r="D32" s="1197">
        <v>15.913008447199017</v>
      </c>
      <c r="E32" s="1197">
        <v>27.530481788179419</v>
      </c>
      <c r="F32" s="1197">
        <v>27.465984697039136</v>
      </c>
      <c r="G32" s="1197">
        <v>24.41997460982487</v>
      </c>
      <c r="H32" s="1197" t="s">
        <v>132</v>
      </c>
      <c r="I32" s="1197">
        <v>1.8057387289944087</v>
      </c>
      <c r="J32" s="1197" t="s">
        <v>132</v>
      </c>
      <c r="K32" s="1197">
        <v>19.331665938919766</v>
      </c>
      <c r="L32" s="1197" t="s">
        <v>132</v>
      </c>
      <c r="M32" s="1197">
        <v>99.993653336976948</v>
      </c>
      <c r="N32" s="1197" t="s">
        <v>132</v>
      </c>
      <c r="O32" s="1197" t="s">
        <v>132</v>
      </c>
      <c r="P32" s="1197" t="s">
        <v>132</v>
      </c>
      <c r="Q32" s="1197" t="s">
        <v>132</v>
      </c>
      <c r="R32" s="1197" t="s">
        <v>132</v>
      </c>
      <c r="S32" s="802">
        <v>17.173658639552166</v>
      </c>
      <c r="T32" s="13"/>
    </row>
    <row r="33" spans="1:20" ht="3.75" customHeight="1">
      <c r="A33" s="804"/>
      <c r="B33" s="1198"/>
      <c r="C33" s="644"/>
      <c r="D33" s="644"/>
      <c r="E33" s="644"/>
      <c r="F33" s="644"/>
      <c r="G33" s="644"/>
      <c r="H33" s="644"/>
      <c r="I33" s="644"/>
      <c r="J33" s="644"/>
      <c r="K33" s="644"/>
      <c r="L33" s="644"/>
      <c r="M33" s="644"/>
      <c r="N33" s="644"/>
      <c r="O33" s="644"/>
      <c r="P33" s="644"/>
      <c r="Q33" s="644"/>
      <c r="R33" s="644"/>
      <c r="S33" s="810"/>
      <c r="T33" s="13"/>
    </row>
    <row r="34" spans="1:20" ht="13.8">
      <c r="A34" s="801" t="s">
        <v>789</v>
      </c>
      <c r="B34" s="1195">
        <v>10.716047792808215</v>
      </c>
      <c r="C34" s="1195">
        <v>20.043951083491013</v>
      </c>
      <c r="D34" s="1195">
        <v>10.081476361381657</v>
      </c>
      <c r="E34" s="1195">
        <v>13.332431808084166</v>
      </c>
      <c r="F34" s="1195">
        <v>11.864326057009587</v>
      </c>
      <c r="G34" s="1195">
        <v>15.173955250382617</v>
      </c>
      <c r="H34" s="1195">
        <v>0</v>
      </c>
      <c r="I34" s="1195">
        <v>16.002623951239197</v>
      </c>
      <c r="J34" s="1195">
        <v>6.7809776286011534</v>
      </c>
      <c r="K34" s="1195">
        <v>81.615068693090151</v>
      </c>
      <c r="L34" s="1195">
        <v>23.351369736119679</v>
      </c>
      <c r="M34" s="1195">
        <v>5.610104596589637</v>
      </c>
      <c r="N34" s="1195" t="s">
        <v>132</v>
      </c>
      <c r="O34" s="1195">
        <v>0</v>
      </c>
      <c r="P34" s="1195" t="s">
        <v>132</v>
      </c>
      <c r="Q34" s="1195" t="s">
        <v>132</v>
      </c>
      <c r="R34" s="1195" t="s">
        <v>132</v>
      </c>
      <c r="S34" s="802">
        <v>9.5718590414078939</v>
      </c>
      <c r="T34" s="13"/>
    </row>
    <row r="35" spans="1:20" ht="13.8">
      <c r="A35" s="804" t="s">
        <v>782</v>
      </c>
      <c r="B35" s="1197">
        <v>15.906386977250703</v>
      </c>
      <c r="C35" s="1197" t="s">
        <v>132</v>
      </c>
      <c r="D35" s="1197">
        <v>17.906958556847542</v>
      </c>
      <c r="E35" s="1197" t="s">
        <v>132</v>
      </c>
      <c r="F35" s="1197">
        <v>21.003866219834979</v>
      </c>
      <c r="G35" s="1197">
        <v>2.8623446713917797</v>
      </c>
      <c r="H35" s="1197">
        <v>0</v>
      </c>
      <c r="I35" s="1197">
        <v>0</v>
      </c>
      <c r="J35" s="1197" t="s">
        <v>132</v>
      </c>
      <c r="K35" s="1197" t="s">
        <v>132</v>
      </c>
      <c r="L35" s="1197" t="s">
        <v>132</v>
      </c>
      <c r="M35" s="1197" t="s">
        <v>132</v>
      </c>
      <c r="N35" s="1197" t="s">
        <v>132</v>
      </c>
      <c r="O35" s="1197" t="s">
        <v>132</v>
      </c>
      <c r="P35" s="1197" t="s">
        <v>132</v>
      </c>
      <c r="Q35" s="1197" t="s">
        <v>132</v>
      </c>
      <c r="R35" s="1197" t="s">
        <v>132</v>
      </c>
      <c r="S35" s="802">
        <v>16.734752863512135</v>
      </c>
      <c r="T35" s="13"/>
    </row>
    <row r="36" spans="1:20" ht="13.8">
      <c r="A36" s="804" t="s">
        <v>124</v>
      </c>
      <c r="B36" s="1197">
        <v>13.502564954279467</v>
      </c>
      <c r="C36" s="1197" t="s">
        <v>132</v>
      </c>
      <c r="D36" s="1197">
        <v>2.3130344660001847</v>
      </c>
      <c r="E36" s="1197">
        <v>0.32263913206786637</v>
      </c>
      <c r="F36" s="1197">
        <v>0</v>
      </c>
      <c r="G36" s="1197">
        <v>5.9041821457131105</v>
      </c>
      <c r="H36" s="1197" t="s">
        <v>132</v>
      </c>
      <c r="I36" s="1197">
        <v>0</v>
      </c>
      <c r="J36" s="1197" t="s">
        <v>132</v>
      </c>
      <c r="K36" s="1197" t="s">
        <v>132</v>
      </c>
      <c r="L36" s="1197" t="s">
        <v>132</v>
      </c>
      <c r="M36" s="1197" t="s">
        <v>132</v>
      </c>
      <c r="N36" s="1197" t="s">
        <v>132</v>
      </c>
      <c r="O36" s="1197" t="s">
        <v>132</v>
      </c>
      <c r="P36" s="1197" t="s">
        <v>132</v>
      </c>
      <c r="Q36" s="1197" t="s">
        <v>132</v>
      </c>
      <c r="R36" s="1197" t="s">
        <v>132</v>
      </c>
      <c r="S36" s="802">
        <v>2.6822213653624116</v>
      </c>
      <c r="T36" s="13"/>
    </row>
    <row r="37" spans="1:20" ht="13.8">
      <c r="A37" s="804" t="s">
        <v>134</v>
      </c>
      <c r="B37" s="1197">
        <v>9.648516553093204</v>
      </c>
      <c r="C37" s="1197">
        <v>27.930986845004323</v>
      </c>
      <c r="D37" s="1197">
        <v>8.8776593634040726</v>
      </c>
      <c r="E37" s="1197">
        <v>13.377651566504555</v>
      </c>
      <c r="F37" s="1197">
        <v>14.674745573270867</v>
      </c>
      <c r="G37" s="1197">
        <v>14.085851767055294</v>
      </c>
      <c r="H37" s="1197" t="s">
        <v>132</v>
      </c>
      <c r="I37" s="1197">
        <v>16.029197299390415</v>
      </c>
      <c r="J37" s="1197">
        <v>6.7809776286011534</v>
      </c>
      <c r="K37" s="1197">
        <v>77.613223757732626</v>
      </c>
      <c r="L37" s="1197">
        <v>23.351369736119679</v>
      </c>
      <c r="M37" s="1197" t="s">
        <v>132</v>
      </c>
      <c r="N37" s="1197" t="s">
        <v>132</v>
      </c>
      <c r="O37" s="1197">
        <v>0</v>
      </c>
      <c r="P37" s="1197" t="s">
        <v>132</v>
      </c>
      <c r="Q37" s="1197" t="s">
        <v>132</v>
      </c>
      <c r="R37" s="1197" t="s">
        <v>132</v>
      </c>
      <c r="S37" s="802">
        <v>8.9056577747048244</v>
      </c>
      <c r="T37" s="13"/>
    </row>
    <row r="38" spans="1:20" ht="13.8">
      <c r="A38" s="804" t="s">
        <v>702</v>
      </c>
      <c r="B38" s="1197">
        <v>0</v>
      </c>
      <c r="C38" s="1197" t="s">
        <v>132</v>
      </c>
      <c r="D38" s="1197">
        <v>0</v>
      </c>
      <c r="E38" s="1197" t="s">
        <v>132</v>
      </c>
      <c r="F38" s="1197" t="s">
        <v>132</v>
      </c>
      <c r="G38" s="1197">
        <v>0</v>
      </c>
      <c r="H38" s="1197" t="s">
        <v>132</v>
      </c>
      <c r="I38" s="1197" t="s">
        <v>132</v>
      </c>
      <c r="J38" s="1197" t="s">
        <v>132</v>
      </c>
      <c r="K38" s="1197" t="s">
        <v>132</v>
      </c>
      <c r="L38" s="1197" t="s">
        <v>132</v>
      </c>
      <c r="M38" s="1197" t="s">
        <v>132</v>
      </c>
      <c r="N38" s="1197" t="s">
        <v>132</v>
      </c>
      <c r="O38" s="1197" t="s">
        <v>132</v>
      </c>
      <c r="P38" s="1197" t="s">
        <v>132</v>
      </c>
      <c r="Q38" s="1197" t="s">
        <v>132</v>
      </c>
      <c r="R38" s="1197" t="s">
        <v>132</v>
      </c>
      <c r="S38" s="802">
        <v>0</v>
      </c>
      <c r="T38" s="13"/>
    </row>
    <row r="39" spans="1:20" ht="13.8">
      <c r="A39" s="804" t="s">
        <v>783</v>
      </c>
      <c r="B39" s="1197">
        <v>20.463420562816694</v>
      </c>
      <c r="C39" s="1197">
        <v>0</v>
      </c>
      <c r="D39" s="1197">
        <v>69.855320925825879</v>
      </c>
      <c r="E39" s="1197">
        <v>50.953429590722187</v>
      </c>
      <c r="F39" s="1197">
        <v>13.345409977442117</v>
      </c>
      <c r="G39" s="1197">
        <v>59.90087880486994</v>
      </c>
      <c r="H39" s="1197" t="s">
        <v>132</v>
      </c>
      <c r="I39" s="1197">
        <v>31.61925899495353</v>
      </c>
      <c r="J39" s="1197" t="s">
        <v>132</v>
      </c>
      <c r="K39" s="1197" t="s">
        <v>132</v>
      </c>
      <c r="L39" s="1197" t="s">
        <v>132</v>
      </c>
      <c r="M39" s="1197">
        <v>5.610104596589637</v>
      </c>
      <c r="N39" s="1197" t="s">
        <v>132</v>
      </c>
      <c r="O39" s="1197" t="s">
        <v>132</v>
      </c>
      <c r="P39" s="1197" t="s">
        <v>132</v>
      </c>
      <c r="Q39" s="1197" t="s">
        <v>132</v>
      </c>
      <c r="R39" s="1197" t="s">
        <v>132</v>
      </c>
      <c r="S39" s="802">
        <v>45.52630076741913</v>
      </c>
      <c r="T39" s="13"/>
    </row>
    <row r="40" spans="1:20" ht="13.8">
      <c r="A40" s="804" t="s">
        <v>784</v>
      </c>
      <c r="B40" s="1197">
        <v>1.1956705762230984</v>
      </c>
      <c r="C40" s="1197">
        <v>0</v>
      </c>
      <c r="D40" s="1197">
        <v>9.095695727713661</v>
      </c>
      <c r="E40" s="1197">
        <v>100</v>
      </c>
      <c r="F40" s="1197">
        <v>7.1567625625610702</v>
      </c>
      <c r="G40" s="1197">
        <v>9.2068226731726295</v>
      </c>
      <c r="H40" s="1197" t="s">
        <v>132</v>
      </c>
      <c r="I40" s="1197">
        <v>100</v>
      </c>
      <c r="J40" s="1197" t="s">
        <v>132</v>
      </c>
      <c r="K40" s="1197">
        <v>100</v>
      </c>
      <c r="L40" s="1197" t="s">
        <v>132</v>
      </c>
      <c r="M40" s="1197" t="s">
        <v>132</v>
      </c>
      <c r="N40" s="1197" t="s">
        <v>132</v>
      </c>
      <c r="O40" s="1197" t="s">
        <v>132</v>
      </c>
      <c r="P40" s="1197" t="s">
        <v>132</v>
      </c>
      <c r="Q40" s="1197" t="s">
        <v>132</v>
      </c>
      <c r="R40" s="1197" t="s">
        <v>132</v>
      </c>
      <c r="S40" s="802">
        <v>6.2859632162619068</v>
      </c>
      <c r="T40" s="13"/>
    </row>
    <row r="41" spans="1:20" ht="13.8" hidden="1">
      <c r="A41" s="804" t="s">
        <v>785</v>
      </c>
      <c r="B41" s="1197">
        <v>7.9317627803942008</v>
      </c>
      <c r="C41" s="1197">
        <v>58.440380884004917</v>
      </c>
      <c r="D41" s="1197">
        <v>86.887151990838802</v>
      </c>
      <c r="E41" s="1197">
        <v>40.621896562059618</v>
      </c>
      <c r="F41" s="1197">
        <v>95.60163198986875</v>
      </c>
      <c r="G41" s="1197">
        <v>88.59964758812589</v>
      </c>
      <c r="H41" s="1197" t="s">
        <v>132</v>
      </c>
      <c r="I41" s="1197">
        <v>95.721004892705736</v>
      </c>
      <c r="J41" s="1197" t="s">
        <v>132</v>
      </c>
      <c r="K41" s="1197">
        <v>89.794920912812074</v>
      </c>
      <c r="L41" s="1197" t="s">
        <v>132</v>
      </c>
      <c r="M41" s="1197" t="s">
        <v>132</v>
      </c>
      <c r="N41" s="1197" t="s">
        <v>132</v>
      </c>
      <c r="O41" s="1197" t="s">
        <v>132</v>
      </c>
      <c r="P41" s="1197" t="s">
        <v>132</v>
      </c>
      <c r="Q41" s="1197" t="s">
        <v>132</v>
      </c>
      <c r="R41" s="1197" t="s">
        <v>132</v>
      </c>
      <c r="S41" s="802">
        <v>34.816722035645874</v>
      </c>
      <c r="T41" s="13"/>
    </row>
    <row r="42" spans="1:20" ht="3" customHeight="1">
      <c r="A42" s="804"/>
      <c r="B42" s="1198"/>
      <c r="C42" s="644"/>
      <c r="D42" s="644"/>
      <c r="E42" s="644"/>
      <c r="F42" s="644"/>
      <c r="G42" s="644"/>
      <c r="H42" s="644"/>
      <c r="I42" s="644"/>
      <c r="J42" s="644"/>
      <c r="K42" s="644"/>
      <c r="L42" s="644"/>
      <c r="M42" s="644"/>
      <c r="N42" s="644"/>
      <c r="O42" s="644"/>
      <c r="P42" s="644"/>
      <c r="Q42" s="644"/>
      <c r="R42" s="644"/>
      <c r="S42" s="810"/>
      <c r="T42" s="13"/>
    </row>
    <row r="43" spans="1:20" ht="13.8">
      <c r="A43" s="801" t="s">
        <v>790</v>
      </c>
      <c r="B43" s="1195">
        <v>2.7536155592721703</v>
      </c>
      <c r="C43" s="1195">
        <v>97.054162021828034</v>
      </c>
      <c r="D43" s="1195">
        <v>5.5333487584361514</v>
      </c>
      <c r="E43" s="1195">
        <v>18.535172759477852</v>
      </c>
      <c r="F43" s="1195">
        <v>40.303910573828603</v>
      </c>
      <c r="G43" s="1195">
        <v>4.2075329227327645</v>
      </c>
      <c r="H43" s="1195">
        <v>0</v>
      </c>
      <c r="I43" s="1195">
        <v>10.530479715598474</v>
      </c>
      <c r="J43" s="1195">
        <v>5.1082378694690407</v>
      </c>
      <c r="K43" s="1195" t="s">
        <v>132</v>
      </c>
      <c r="L43" s="1195">
        <v>7.9722193108059658</v>
      </c>
      <c r="M43" s="1195" t="s">
        <v>132</v>
      </c>
      <c r="N43" s="1195" t="s">
        <v>132</v>
      </c>
      <c r="O43" s="1195">
        <v>0</v>
      </c>
      <c r="P43" s="1195" t="s">
        <v>132</v>
      </c>
      <c r="Q43" s="1195" t="s">
        <v>132</v>
      </c>
      <c r="R43" s="1195" t="s">
        <v>132</v>
      </c>
      <c r="S43" s="802">
        <v>5.1787933907870727</v>
      </c>
      <c r="T43" s="13"/>
    </row>
    <row r="44" spans="1:20" ht="13.5" customHeight="1">
      <c r="A44" s="804" t="s">
        <v>782</v>
      </c>
      <c r="B44" s="1197">
        <v>2.9670659168047067</v>
      </c>
      <c r="C44" s="1197" t="s">
        <v>132</v>
      </c>
      <c r="D44" s="1197">
        <v>2.1822386340214432</v>
      </c>
      <c r="E44" s="1197" t="s">
        <v>132</v>
      </c>
      <c r="F44" s="1197">
        <v>0.53245366852430465</v>
      </c>
      <c r="G44" s="1197">
        <v>2.6038566829874843</v>
      </c>
      <c r="H44" s="1197">
        <v>0</v>
      </c>
      <c r="I44" s="1197">
        <v>4.0397728363451915</v>
      </c>
      <c r="J44" s="1197" t="s">
        <v>132</v>
      </c>
      <c r="K44" s="1197" t="s">
        <v>132</v>
      </c>
      <c r="L44" s="1197" t="s">
        <v>132</v>
      </c>
      <c r="M44" s="1197" t="s">
        <v>132</v>
      </c>
      <c r="N44" s="1197" t="s">
        <v>132</v>
      </c>
      <c r="O44" s="1197" t="s">
        <v>132</v>
      </c>
      <c r="P44" s="1197" t="s">
        <v>132</v>
      </c>
      <c r="Q44" s="1197" t="s">
        <v>132</v>
      </c>
      <c r="R44" s="1197" t="s">
        <v>132</v>
      </c>
      <c r="S44" s="802">
        <v>2.7010108265586954</v>
      </c>
      <c r="T44" s="13"/>
    </row>
    <row r="45" spans="1:20" ht="13.8">
      <c r="A45" s="804" t="s">
        <v>124</v>
      </c>
      <c r="B45" s="1197">
        <v>0</v>
      </c>
      <c r="C45" s="1197" t="s">
        <v>132</v>
      </c>
      <c r="D45" s="1197">
        <v>0.51233462934149654</v>
      </c>
      <c r="E45" s="1197" t="s">
        <v>132</v>
      </c>
      <c r="F45" s="1197">
        <v>0</v>
      </c>
      <c r="G45" s="1197">
        <v>4.2172497870350878E-5</v>
      </c>
      <c r="H45" s="1197" t="s">
        <v>132</v>
      </c>
      <c r="I45" s="1197">
        <v>0</v>
      </c>
      <c r="J45" s="1197" t="s">
        <v>132</v>
      </c>
      <c r="K45" s="1197" t="s">
        <v>132</v>
      </c>
      <c r="L45" s="1197" t="s">
        <v>132</v>
      </c>
      <c r="M45" s="1197" t="s">
        <v>132</v>
      </c>
      <c r="N45" s="1197" t="s">
        <v>132</v>
      </c>
      <c r="O45" s="1197" t="s">
        <v>132</v>
      </c>
      <c r="P45" s="1197" t="s">
        <v>132</v>
      </c>
      <c r="Q45" s="1197" t="s">
        <v>132</v>
      </c>
      <c r="R45" s="1197" t="s">
        <v>132</v>
      </c>
      <c r="S45" s="802">
        <v>0.48040340829397465</v>
      </c>
      <c r="T45" s="13"/>
    </row>
    <row r="46" spans="1:20" ht="12.75" customHeight="1">
      <c r="A46" s="804" t="s">
        <v>134</v>
      </c>
      <c r="B46" s="1197">
        <v>2.1130032778255243</v>
      </c>
      <c r="C46" s="1197" t="s">
        <v>132</v>
      </c>
      <c r="D46" s="1197">
        <v>3.2374834179077001</v>
      </c>
      <c r="E46" s="1197">
        <v>18.160280674890796</v>
      </c>
      <c r="F46" s="1197">
        <v>0</v>
      </c>
      <c r="G46" s="1197">
        <v>3.154855373299132</v>
      </c>
      <c r="H46" s="1197" t="s">
        <v>132</v>
      </c>
      <c r="I46" s="1197">
        <v>10.3933062473139</v>
      </c>
      <c r="J46" s="1197">
        <v>5.1082378694690407</v>
      </c>
      <c r="K46" s="1197" t="s">
        <v>132</v>
      </c>
      <c r="L46" s="1197">
        <v>7.9722193108059658</v>
      </c>
      <c r="M46" s="1197" t="s">
        <v>132</v>
      </c>
      <c r="N46" s="1197" t="s">
        <v>132</v>
      </c>
      <c r="O46" s="1197">
        <v>0</v>
      </c>
      <c r="P46" s="1197" t="s">
        <v>132</v>
      </c>
      <c r="Q46" s="1197" t="s">
        <v>132</v>
      </c>
      <c r="R46" s="1197" t="s">
        <v>132</v>
      </c>
      <c r="S46" s="802">
        <v>4.8458733472580358</v>
      </c>
      <c r="T46" s="13"/>
    </row>
    <row r="47" spans="1:20" ht="13.8">
      <c r="A47" s="804" t="s">
        <v>702</v>
      </c>
      <c r="B47" s="1197" t="s">
        <v>132</v>
      </c>
      <c r="C47" s="1197" t="s">
        <v>132</v>
      </c>
      <c r="D47" s="1197">
        <v>0</v>
      </c>
      <c r="E47" s="1197" t="s">
        <v>132</v>
      </c>
      <c r="F47" s="1197">
        <v>0</v>
      </c>
      <c r="G47" s="1197" t="s">
        <v>132</v>
      </c>
      <c r="H47" s="1197" t="s">
        <v>132</v>
      </c>
      <c r="I47" s="1197" t="s">
        <v>132</v>
      </c>
      <c r="J47" s="1197" t="s">
        <v>132</v>
      </c>
      <c r="K47" s="1197" t="s">
        <v>132</v>
      </c>
      <c r="L47" s="1197" t="s">
        <v>132</v>
      </c>
      <c r="M47" s="1197" t="s">
        <v>132</v>
      </c>
      <c r="N47" s="1197" t="s">
        <v>132</v>
      </c>
      <c r="O47" s="1197" t="s">
        <v>132</v>
      </c>
      <c r="P47" s="1197" t="s">
        <v>132</v>
      </c>
      <c r="Q47" s="1197" t="s">
        <v>132</v>
      </c>
      <c r="R47" s="1197" t="s">
        <v>132</v>
      </c>
      <c r="S47" s="802">
        <v>0</v>
      </c>
      <c r="T47" s="13"/>
    </row>
    <row r="48" spans="1:20" ht="13.8">
      <c r="A48" s="804" t="s">
        <v>783</v>
      </c>
      <c r="B48" s="1197">
        <v>3.0440457486045784</v>
      </c>
      <c r="C48" s="1197">
        <v>100</v>
      </c>
      <c r="D48" s="1197">
        <v>30.489001622645318</v>
      </c>
      <c r="E48" s="1197" t="s">
        <v>132</v>
      </c>
      <c r="F48" s="1197">
        <v>3.6040588189607372E-6</v>
      </c>
      <c r="G48" s="1197">
        <v>64.613186022071758</v>
      </c>
      <c r="H48" s="1197" t="s">
        <v>132</v>
      </c>
      <c r="I48" s="1197">
        <v>100</v>
      </c>
      <c r="J48" s="1197" t="s">
        <v>132</v>
      </c>
      <c r="K48" s="1197" t="s">
        <v>132</v>
      </c>
      <c r="L48" s="1197" t="s">
        <v>132</v>
      </c>
      <c r="M48" s="1197" t="s">
        <v>132</v>
      </c>
      <c r="N48" s="1197" t="s">
        <v>132</v>
      </c>
      <c r="O48" s="1197" t="s">
        <v>132</v>
      </c>
      <c r="P48" s="1197" t="s">
        <v>132</v>
      </c>
      <c r="Q48" s="1197" t="s">
        <v>132</v>
      </c>
      <c r="R48" s="1197" t="s">
        <v>132</v>
      </c>
      <c r="S48" s="802">
        <v>10.564553330280116</v>
      </c>
      <c r="T48" s="13"/>
    </row>
    <row r="49" spans="1:20" ht="13.8">
      <c r="A49" s="804" t="s">
        <v>784</v>
      </c>
      <c r="B49" s="1197">
        <v>0</v>
      </c>
      <c r="C49" s="1197" t="s">
        <v>132</v>
      </c>
      <c r="D49" s="1197">
        <v>0</v>
      </c>
      <c r="E49" s="1197" t="s">
        <v>132</v>
      </c>
      <c r="F49" s="1197" t="s">
        <v>132</v>
      </c>
      <c r="G49" s="1197">
        <v>0</v>
      </c>
      <c r="H49" s="1197" t="s">
        <v>132</v>
      </c>
      <c r="I49" s="1197" t="s">
        <v>132</v>
      </c>
      <c r="J49" s="1197" t="s">
        <v>132</v>
      </c>
      <c r="K49" s="1197" t="s">
        <v>132</v>
      </c>
      <c r="L49" s="1197" t="s">
        <v>132</v>
      </c>
      <c r="M49" s="1197" t="s">
        <v>132</v>
      </c>
      <c r="N49" s="1197" t="s">
        <v>132</v>
      </c>
      <c r="O49" s="1197" t="s">
        <v>132</v>
      </c>
      <c r="P49" s="1197" t="s">
        <v>132</v>
      </c>
      <c r="Q49" s="1197" t="s">
        <v>132</v>
      </c>
      <c r="R49" s="1197" t="s">
        <v>132</v>
      </c>
      <c r="S49" s="802">
        <v>0</v>
      </c>
      <c r="T49" s="13"/>
    </row>
    <row r="50" spans="1:20" ht="13.8" hidden="1">
      <c r="A50" s="804" t="s">
        <v>785</v>
      </c>
      <c r="B50" s="1197">
        <v>96.965233099927588</v>
      </c>
      <c r="C50" s="1197">
        <v>97.050376752379691</v>
      </c>
      <c r="D50" s="1197">
        <v>90.814285264574679</v>
      </c>
      <c r="E50" s="1197">
        <v>96.573116743963041</v>
      </c>
      <c r="F50" s="1197">
        <v>97.523235314909186</v>
      </c>
      <c r="G50" s="1197">
        <v>95.409667351865195</v>
      </c>
      <c r="H50" s="1197" t="s">
        <v>132</v>
      </c>
      <c r="I50" s="1197">
        <v>73.197828908084745</v>
      </c>
      <c r="J50" s="1197" t="s">
        <v>132</v>
      </c>
      <c r="K50" s="1197" t="s">
        <v>132</v>
      </c>
      <c r="L50" s="1197" t="s">
        <v>132</v>
      </c>
      <c r="M50" s="1197" t="s">
        <v>132</v>
      </c>
      <c r="N50" s="1197" t="s">
        <v>132</v>
      </c>
      <c r="O50" s="1197" t="s">
        <v>132</v>
      </c>
      <c r="P50" s="1197" t="s">
        <v>132</v>
      </c>
      <c r="Q50" s="1197" t="s">
        <v>132</v>
      </c>
      <c r="R50" s="1197" t="s">
        <v>132</v>
      </c>
      <c r="S50" s="802">
        <v>91.883464061396737</v>
      </c>
      <c r="T50" s="13"/>
    </row>
    <row r="51" spans="1:20" ht="3" customHeight="1">
      <c r="A51" s="804"/>
      <c r="B51" s="1198"/>
      <c r="C51" s="644"/>
      <c r="D51" s="644"/>
      <c r="E51" s="644"/>
      <c r="F51" s="644"/>
      <c r="G51" s="644"/>
      <c r="H51" s="644"/>
      <c r="I51" s="644"/>
      <c r="J51" s="644"/>
      <c r="K51" s="644"/>
      <c r="L51" s="644"/>
      <c r="M51" s="644"/>
      <c r="N51" s="644"/>
      <c r="O51" s="644"/>
      <c r="P51" s="644"/>
      <c r="Q51" s="644"/>
      <c r="R51" s="644"/>
      <c r="S51" s="810"/>
      <c r="T51" s="13"/>
    </row>
    <row r="52" spans="1:20" ht="13.8">
      <c r="A52" s="801" t="s">
        <v>791</v>
      </c>
      <c r="B52" s="1195">
        <v>3.1642298605579535</v>
      </c>
      <c r="C52" s="1195">
        <v>3.0671542767556885</v>
      </c>
      <c r="D52" s="1195">
        <v>3.7399998917518538</v>
      </c>
      <c r="E52" s="1195">
        <v>3.7736898266487766</v>
      </c>
      <c r="F52" s="1195">
        <v>2.6831141329001538</v>
      </c>
      <c r="G52" s="1195">
        <v>3.1512486075323713</v>
      </c>
      <c r="H52" s="1195" t="s">
        <v>132</v>
      </c>
      <c r="I52" s="1195">
        <v>4.3593002862907921</v>
      </c>
      <c r="J52" s="1195">
        <v>3.4495022230140608</v>
      </c>
      <c r="K52" s="1195">
        <v>1.2333866184349369</v>
      </c>
      <c r="L52" s="1195">
        <v>6.6801358865308762</v>
      </c>
      <c r="M52" s="1195">
        <v>0</v>
      </c>
      <c r="N52" s="1195">
        <v>4.7521709174284457</v>
      </c>
      <c r="O52" s="1195">
        <v>2.3577897289886587</v>
      </c>
      <c r="P52" s="1195" t="s">
        <v>132</v>
      </c>
      <c r="Q52" s="1195" t="s">
        <v>132</v>
      </c>
      <c r="R52" s="1195" t="s">
        <v>132</v>
      </c>
      <c r="S52" s="802">
        <v>3.7640247528444597</v>
      </c>
      <c r="T52" s="13"/>
    </row>
    <row r="53" spans="1:20" ht="13.8">
      <c r="A53" s="804" t="s">
        <v>782</v>
      </c>
      <c r="B53" s="1197">
        <v>3.4546870414277691</v>
      </c>
      <c r="C53" s="1197">
        <v>6.5739702500108921</v>
      </c>
      <c r="D53" s="1197">
        <v>5.4200632504988846</v>
      </c>
      <c r="E53" s="1197">
        <v>4.1825076457592845</v>
      </c>
      <c r="F53" s="1197">
        <v>4.2911600130305247</v>
      </c>
      <c r="G53" s="1197">
        <v>4.7833778814097272</v>
      </c>
      <c r="H53" s="1197" t="s">
        <v>132</v>
      </c>
      <c r="I53" s="1197">
        <v>10.210808383553781</v>
      </c>
      <c r="J53" s="1197" t="s">
        <v>132</v>
      </c>
      <c r="K53" s="1197">
        <v>4.0852225471540873</v>
      </c>
      <c r="L53" s="1197">
        <v>5.7799268674009756</v>
      </c>
      <c r="M53" s="1197" t="s">
        <v>132</v>
      </c>
      <c r="N53" s="1197">
        <v>5.7181666964808961</v>
      </c>
      <c r="O53" s="1197" t="s">
        <v>132</v>
      </c>
      <c r="P53" s="1197" t="s">
        <v>132</v>
      </c>
      <c r="Q53" s="1197" t="s">
        <v>132</v>
      </c>
      <c r="R53" s="1197" t="s">
        <v>132</v>
      </c>
      <c r="S53" s="802">
        <v>5.7905448450379566</v>
      </c>
      <c r="T53" s="13"/>
    </row>
    <row r="54" spans="1:20" ht="13.8">
      <c r="A54" s="804" t="s">
        <v>134</v>
      </c>
      <c r="B54" s="1197">
        <v>3.0463617867599413</v>
      </c>
      <c r="C54" s="1197">
        <v>3.314499070905208</v>
      </c>
      <c r="D54" s="1197">
        <v>2.9255329641194834</v>
      </c>
      <c r="E54" s="1197">
        <v>2.9004579619190727</v>
      </c>
      <c r="F54" s="1197">
        <v>2.3581462547869534</v>
      </c>
      <c r="G54" s="1197">
        <v>2.6864160231898699</v>
      </c>
      <c r="H54" s="1197" t="s">
        <v>132</v>
      </c>
      <c r="I54" s="1197">
        <v>2.8604482703706933</v>
      </c>
      <c r="J54" s="1197">
        <v>3.4495022230140608</v>
      </c>
      <c r="K54" s="1197">
        <v>1.2072956608077889</v>
      </c>
      <c r="L54" s="1197">
        <v>7.539257814773408</v>
      </c>
      <c r="M54" s="1197">
        <v>0</v>
      </c>
      <c r="N54" s="1197">
        <v>3.7743959212916214</v>
      </c>
      <c r="O54" s="1197">
        <v>2.3577897289886587</v>
      </c>
      <c r="P54" s="1197" t="s">
        <v>132</v>
      </c>
      <c r="Q54" s="1197" t="s">
        <v>132</v>
      </c>
      <c r="R54" s="1197" t="s">
        <v>132</v>
      </c>
      <c r="S54" s="802">
        <v>3.0128833270391935</v>
      </c>
      <c r="T54" s="13"/>
    </row>
    <row r="55" spans="1:20" ht="13.8">
      <c r="A55" s="812" t="s">
        <v>1119</v>
      </c>
      <c r="B55" s="1197" t="s">
        <v>132</v>
      </c>
      <c r="C55" s="1197" t="s">
        <v>132</v>
      </c>
      <c r="D55" s="1197" t="s">
        <v>132</v>
      </c>
      <c r="E55" s="1197" t="s">
        <v>132</v>
      </c>
      <c r="F55" s="1197">
        <v>16.432819175533094</v>
      </c>
      <c r="G55" s="1197">
        <v>1.147367926628065</v>
      </c>
      <c r="H55" s="1197" t="s">
        <v>132</v>
      </c>
      <c r="I55" s="1197">
        <v>21.908384153296751</v>
      </c>
      <c r="J55" s="1197">
        <v>1.5264980124011446E-2</v>
      </c>
      <c r="K55" s="1197" t="s">
        <v>132</v>
      </c>
      <c r="L55" s="1197" t="s">
        <v>132</v>
      </c>
      <c r="M55" s="1197" t="s">
        <v>132</v>
      </c>
      <c r="N55" s="1197" t="s">
        <v>132</v>
      </c>
      <c r="O55" s="1197" t="s">
        <v>132</v>
      </c>
      <c r="P55" s="1197" t="s">
        <v>132</v>
      </c>
      <c r="Q55" s="1197" t="s">
        <v>132</v>
      </c>
      <c r="R55" s="1197" t="s">
        <v>132</v>
      </c>
      <c r="S55" s="802">
        <v>5.0883554859675977</v>
      </c>
      <c r="T55" s="13"/>
    </row>
    <row r="56" spans="1:20" ht="13.8">
      <c r="A56" s="812" t="s">
        <v>1120</v>
      </c>
      <c r="B56" s="1197">
        <v>3.0463617867599413</v>
      </c>
      <c r="C56" s="1197">
        <v>3.314499070905208</v>
      </c>
      <c r="D56" s="1197">
        <v>2.9255329641194834</v>
      </c>
      <c r="E56" s="1197">
        <v>2.9004579619190727</v>
      </c>
      <c r="F56" s="1197">
        <v>2.3565428660796499</v>
      </c>
      <c r="G56" s="1197">
        <v>2.6865203462620437</v>
      </c>
      <c r="H56" s="1197" t="s">
        <v>132</v>
      </c>
      <c r="I56" s="1197">
        <v>2.8410662642736817</v>
      </c>
      <c r="J56" s="1197">
        <v>3.8281040421733894</v>
      </c>
      <c r="K56" s="1197">
        <v>1.2072956608077889</v>
      </c>
      <c r="L56" s="1197">
        <v>7.539257814773408</v>
      </c>
      <c r="M56" s="1197">
        <v>0</v>
      </c>
      <c r="N56" s="1197">
        <v>3.7743959212916214</v>
      </c>
      <c r="O56" s="1197">
        <v>2.3577897289886587</v>
      </c>
      <c r="P56" s="1197" t="s">
        <v>132</v>
      </c>
      <c r="Q56" s="1197" t="s">
        <v>132</v>
      </c>
      <c r="R56" s="1197" t="s">
        <v>132</v>
      </c>
      <c r="S56" s="802">
        <v>3.0105949942581396</v>
      </c>
      <c r="T56" s="13"/>
    </row>
    <row r="57" spans="1:20" ht="13.8">
      <c r="A57" s="813" t="s">
        <v>1121</v>
      </c>
      <c r="B57" s="1197">
        <v>4.1539716060307939</v>
      </c>
      <c r="C57" s="1197" t="s">
        <v>132</v>
      </c>
      <c r="D57" s="1197">
        <v>1.5223789844677507</v>
      </c>
      <c r="E57" s="1197">
        <v>36.18308422997837</v>
      </c>
      <c r="F57" s="1197">
        <v>1.7461878981072949</v>
      </c>
      <c r="G57" s="1197">
        <v>6.3278891433750832</v>
      </c>
      <c r="H57" s="1197" t="s">
        <v>132</v>
      </c>
      <c r="I57" s="1197">
        <v>37.958416096982624</v>
      </c>
      <c r="J57" s="1197" t="s">
        <v>132</v>
      </c>
      <c r="K57" s="1197" t="s">
        <v>132</v>
      </c>
      <c r="L57" s="1197">
        <v>97.906633104096883</v>
      </c>
      <c r="M57" s="1197">
        <v>0</v>
      </c>
      <c r="N57" s="1197" t="s">
        <v>132</v>
      </c>
      <c r="O57" s="1197">
        <v>7.4840340613935616E-2</v>
      </c>
      <c r="P57" s="1197" t="s">
        <v>132</v>
      </c>
      <c r="Q57" s="1197" t="s">
        <v>132</v>
      </c>
      <c r="R57" s="1197" t="s">
        <v>132</v>
      </c>
      <c r="S57" s="802">
        <v>3.6614968192855564</v>
      </c>
      <c r="T57" s="13"/>
    </row>
    <row r="58" spans="1:20" ht="13.8">
      <c r="A58" s="804" t="s">
        <v>783</v>
      </c>
      <c r="B58" s="1197" t="s">
        <v>132</v>
      </c>
      <c r="C58" s="1197" t="s">
        <v>132</v>
      </c>
      <c r="D58" s="1197" t="s">
        <v>132</v>
      </c>
      <c r="E58" s="1197" t="s">
        <v>132</v>
      </c>
      <c r="F58" s="1197" t="s">
        <v>132</v>
      </c>
      <c r="G58" s="1197" t="s">
        <v>132</v>
      </c>
      <c r="H58" s="1197" t="s">
        <v>132</v>
      </c>
      <c r="I58" s="1197" t="s">
        <v>132</v>
      </c>
      <c r="J58" s="1197" t="s">
        <v>132</v>
      </c>
      <c r="K58" s="1197" t="s">
        <v>132</v>
      </c>
      <c r="L58" s="1197" t="s">
        <v>132</v>
      </c>
      <c r="M58" s="1197" t="s">
        <v>132</v>
      </c>
      <c r="N58" s="1197" t="s">
        <v>132</v>
      </c>
      <c r="O58" s="1197" t="s">
        <v>132</v>
      </c>
      <c r="P58" s="1197" t="s">
        <v>132</v>
      </c>
      <c r="Q58" s="1197" t="s">
        <v>132</v>
      </c>
      <c r="R58" s="1197" t="s">
        <v>132</v>
      </c>
      <c r="S58" s="802" t="s">
        <v>132</v>
      </c>
      <c r="T58" s="13"/>
    </row>
    <row r="59" spans="1:20" ht="12.75" hidden="1" customHeight="1">
      <c r="A59" s="804" t="s">
        <v>785</v>
      </c>
      <c r="B59" s="1197">
        <v>98.777417365616969</v>
      </c>
      <c r="C59" s="1197">
        <v>2.3460204806621179</v>
      </c>
      <c r="D59" s="1197">
        <v>88.848771107099296</v>
      </c>
      <c r="E59" s="1197">
        <v>16.204846335764227</v>
      </c>
      <c r="F59" s="1197">
        <v>80.66849075372933</v>
      </c>
      <c r="G59" s="1197">
        <v>1.3767697949170579</v>
      </c>
      <c r="H59" s="1197" t="s">
        <v>132</v>
      </c>
      <c r="I59" s="1197">
        <v>70.331630907795599</v>
      </c>
      <c r="J59" s="1197" t="s">
        <v>132</v>
      </c>
      <c r="K59" s="1197">
        <v>100</v>
      </c>
      <c r="L59" s="1197" t="s">
        <v>132</v>
      </c>
      <c r="M59" s="1197">
        <v>0</v>
      </c>
      <c r="N59" s="1197" t="s">
        <v>132</v>
      </c>
      <c r="O59" s="1197" t="s">
        <v>132</v>
      </c>
      <c r="P59" s="1197" t="s">
        <v>132</v>
      </c>
      <c r="Q59" s="1197" t="s">
        <v>132</v>
      </c>
      <c r="R59" s="1197" t="s">
        <v>132</v>
      </c>
      <c r="S59" s="802">
        <v>4.6082383830766753</v>
      </c>
      <c r="T59" s="13"/>
    </row>
    <row r="60" spans="1:20" ht="3" customHeight="1">
      <c r="A60" s="804"/>
      <c r="B60" s="1198"/>
      <c r="C60" s="644"/>
      <c r="D60" s="644"/>
      <c r="E60" s="644"/>
      <c r="F60" s="644"/>
      <c r="G60" s="644"/>
      <c r="H60" s="644"/>
      <c r="I60" s="644"/>
      <c r="J60" s="644"/>
      <c r="K60" s="644"/>
      <c r="L60" s="644"/>
      <c r="M60" s="644"/>
      <c r="N60" s="644"/>
      <c r="O60" s="644"/>
      <c r="P60" s="644"/>
      <c r="Q60" s="644"/>
      <c r="R60" s="644"/>
      <c r="S60" s="810"/>
      <c r="T60" s="13"/>
    </row>
    <row r="61" spans="1:20" ht="13.8">
      <c r="A61" s="801" t="s">
        <v>795</v>
      </c>
      <c r="B61" s="1195">
        <v>2.4997494620160947</v>
      </c>
      <c r="C61" s="1195">
        <v>4.5055571100781862</v>
      </c>
      <c r="D61" s="1195">
        <v>2.7721173411162132</v>
      </c>
      <c r="E61" s="1195">
        <v>4.1129135952270515</v>
      </c>
      <c r="F61" s="1195">
        <v>2.8782039119711733</v>
      </c>
      <c r="G61" s="1195">
        <v>2.8231362587410791</v>
      </c>
      <c r="H61" s="1195" t="s">
        <v>132</v>
      </c>
      <c r="I61" s="1195">
        <v>2.8035758200618988</v>
      </c>
      <c r="J61" s="1195">
        <v>5.0112538935812454</v>
      </c>
      <c r="K61" s="1195">
        <v>7.8337622945575207</v>
      </c>
      <c r="L61" s="1195">
        <v>0</v>
      </c>
      <c r="M61" s="1195" t="s">
        <v>132</v>
      </c>
      <c r="N61" s="1195" t="s">
        <v>132</v>
      </c>
      <c r="O61" s="1195" t="s">
        <v>132</v>
      </c>
      <c r="P61" s="1195" t="s">
        <v>132</v>
      </c>
      <c r="Q61" s="1195" t="s">
        <v>132</v>
      </c>
      <c r="R61" s="1195" t="s">
        <v>132</v>
      </c>
      <c r="S61" s="802">
        <v>2.8262965089775687</v>
      </c>
      <c r="T61" s="13"/>
    </row>
    <row r="62" spans="1:20" ht="13.8">
      <c r="A62" s="804" t="s">
        <v>134</v>
      </c>
      <c r="B62" s="1197">
        <v>2.5593749119169451</v>
      </c>
      <c r="C62" s="1197">
        <v>0</v>
      </c>
      <c r="D62" s="1197">
        <v>2.3007067010852542</v>
      </c>
      <c r="E62" s="1197">
        <v>4.4436530391201687</v>
      </c>
      <c r="F62" s="1197">
        <v>2.6487369039252222</v>
      </c>
      <c r="G62" s="1197">
        <v>2.722478449810418</v>
      </c>
      <c r="H62" s="1197" t="s">
        <v>132</v>
      </c>
      <c r="I62" s="1197">
        <v>2.8378703571973252</v>
      </c>
      <c r="J62" s="1197">
        <v>5.0073988013406705</v>
      </c>
      <c r="K62" s="1197">
        <v>8.6090163238277349</v>
      </c>
      <c r="L62" s="1197">
        <v>0</v>
      </c>
      <c r="M62" s="1197" t="s">
        <v>132</v>
      </c>
      <c r="N62" s="1197" t="s">
        <v>132</v>
      </c>
      <c r="O62" s="1197" t="s">
        <v>132</v>
      </c>
      <c r="P62" s="1197" t="s">
        <v>132</v>
      </c>
      <c r="Q62" s="1197" t="s">
        <v>132</v>
      </c>
      <c r="R62" s="1197" t="s">
        <v>132</v>
      </c>
      <c r="S62" s="802">
        <v>2.64631893278542</v>
      </c>
      <c r="T62" s="13"/>
    </row>
    <row r="63" spans="1:20" ht="13.8">
      <c r="A63" s="804" t="s">
        <v>796</v>
      </c>
      <c r="B63" s="1197">
        <v>1.5878178914383763</v>
      </c>
      <c r="C63" s="1197">
        <v>4.5207480565526454</v>
      </c>
      <c r="D63" s="1197">
        <v>4.5280966298139846</v>
      </c>
      <c r="E63" s="1197">
        <v>3.9180423179706811</v>
      </c>
      <c r="F63" s="1197">
        <v>3.5572076322005111</v>
      </c>
      <c r="G63" s="1197">
        <v>4.1835823797019929</v>
      </c>
      <c r="H63" s="1197" t="s">
        <v>132</v>
      </c>
      <c r="I63" s="1197">
        <v>2.6608695038704231</v>
      </c>
      <c r="J63" s="1197">
        <v>12.860458279527945</v>
      </c>
      <c r="K63" s="1197">
        <v>6.3003625632294753</v>
      </c>
      <c r="L63" s="1197">
        <v>0</v>
      </c>
      <c r="M63" s="1197" t="s">
        <v>132</v>
      </c>
      <c r="N63" s="1197" t="s">
        <v>132</v>
      </c>
      <c r="O63" s="1197" t="s">
        <v>132</v>
      </c>
      <c r="P63" s="1197" t="s">
        <v>132</v>
      </c>
      <c r="Q63" s="1197" t="s">
        <v>132</v>
      </c>
      <c r="R63" s="1197" t="s">
        <v>132</v>
      </c>
      <c r="S63" s="802">
        <v>3.7799474214539588</v>
      </c>
      <c r="T63" s="13"/>
    </row>
    <row r="64" spans="1:20" ht="13.8" hidden="1">
      <c r="A64" s="804" t="s">
        <v>785</v>
      </c>
      <c r="B64" s="1197" t="s">
        <v>132</v>
      </c>
      <c r="C64" s="1197" t="s">
        <v>132</v>
      </c>
      <c r="D64" s="1197" t="s">
        <v>132</v>
      </c>
      <c r="E64" s="1197">
        <v>0</v>
      </c>
      <c r="F64" s="1197" t="s">
        <v>132</v>
      </c>
      <c r="G64" s="1197" t="s">
        <v>132</v>
      </c>
      <c r="H64" s="1197" t="s">
        <v>132</v>
      </c>
      <c r="I64" s="1197" t="s">
        <v>132</v>
      </c>
      <c r="J64" s="1197" t="s">
        <v>132</v>
      </c>
      <c r="K64" s="1197" t="s">
        <v>132</v>
      </c>
      <c r="L64" s="1197" t="s">
        <v>132</v>
      </c>
      <c r="M64" s="1197" t="s">
        <v>132</v>
      </c>
      <c r="N64" s="1197" t="s">
        <v>132</v>
      </c>
      <c r="O64" s="1197" t="s">
        <v>132</v>
      </c>
      <c r="P64" s="1197" t="s">
        <v>132</v>
      </c>
      <c r="Q64" s="1197" t="s">
        <v>132</v>
      </c>
      <c r="R64" s="1197" t="s">
        <v>132</v>
      </c>
      <c r="S64" s="802">
        <v>0</v>
      </c>
      <c r="T64" s="13"/>
    </row>
    <row r="65" spans="1:20" ht="4.5" customHeight="1">
      <c r="A65" s="814"/>
      <c r="B65" s="1198"/>
      <c r="C65" s="644"/>
      <c r="D65" s="644"/>
      <c r="E65" s="644"/>
      <c r="F65" s="644"/>
      <c r="G65" s="644"/>
      <c r="H65" s="644"/>
      <c r="I65" s="644"/>
      <c r="J65" s="644"/>
      <c r="K65" s="644"/>
      <c r="L65" s="644"/>
      <c r="M65" s="644"/>
      <c r="N65" s="644"/>
      <c r="O65" s="644"/>
      <c r="P65" s="644"/>
      <c r="Q65" s="644"/>
      <c r="R65" s="644"/>
      <c r="S65" s="817"/>
      <c r="T65" s="13"/>
    </row>
    <row r="66" spans="1:20" s="62" customFormat="1" ht="27" customHeight="1">
      <c r="A66" s="818" t="s">
        <v>1122</v>
      </c>
      <c r="B66" s="1199">
        <v>4.7698280865397438</v>
      </c>
      <c r="C66" s="1199">
        <v>4.8934165104508578</v>
      </c>
      <c r="D66" s="1199">
        <v>4.4959462965208914</v>
      </c>
      <c r="E66" s="1199">
        <v>6.655603003376255</v>
      </c>
      <c r="F66" s="1199">
        <v>3.667126780493938</v>
      </c>
      <c r="G66" s="1199">
        <v>4.2531266807071439</v>
      </c>
      <c r="H66" s="1199">
        <v>0</v>
      </c>
      <c r="I66" s="1199">
        <v>3.513737322884166</v>
      </c>
      <c r="J66" s="1199">
        <v>6.4307829517661865</v>
      </c>
      <c r="K66" s="1199">
        <v>3.3593786821721512</v>
      </c>
      <c r="L66" s="1199">
        <v>6.6902229849414576</v>
      </c>
      <c r="M66" s="1199">
        <v>1.2917068328359791</v>
      </c>
      <c r="N66" s="1199">
        <v>4.7521709174284457</v>
      </c>
      <c r="O66" s="1199">
        <v>2.2259869643561823</v>
      </c>
      <c r="P66" s="1199">
        <v>0</v>
      </c>
      <c r="Q66" s="1199">
        <v>0</v>
      </c>
      <c r="R66" s="1199">
        <v>2.2232672168922543</v>
      </c>
      <c r="S66" s="1200">
        <v>4.3841701202335406</v>
      </c>
      <c r="T66" s="174"/>
    </row>
    <row r="67" spans="1:20" ht="4.5" customHeight="1" thickBot="1">
      <c r="A67" s="821"/>
      <c r="B67" s="28"/>
      <c r="C67" s="28"/>
      <c r="D67" s="28"/>
      <c r="E67" s="28"/>
      <c r="F67" s="28"/>
      <c r="G67" s="28"/>
      <c r="H67" s="28"/>
      <c r="I67" s="28"/>
      <c r="J67" s="28"/>
      <c r="K67" s="28"/>
      <c r="L67" s="28"/>
      <c r="M67" s="28"/>
      <c r="N67" s="28"/>
      <c r="O67" s="28"/>
      <c r="P67" s="28"/>
      <c r="Q67" s="28"/>
      <c r="R67" s="28"/>
      <c r="S67" s="28"/>
      <c r="T67" s="13"/>
    </row>
    <row r="68" spans="1:20" ht="13.8">
      <c r="A68" s="18" t="s">
        <v>1123</v>
      </c>
      <c r="B68" s="18"/>
      <c r="C68" s="18"/>
      <c r="D68" s="18"/>
      <c r="E68" s="18"/>
      <c r="F68" s="18"/>
      <c r="G68" s="18"/>
      <c r="H68" s="18"/>
      <c r="I68" s="18"/>
      <c r="J68" s="18"/>
      <c r="K68" s="18"/>
      <c r="L68" s="18"/>
      <c r="M68" s="18"/>
      <c r="N68" s="18"/>
      <c r="O68" s="18"/>
      <c r="P68" s="18"/>
      <c r="Q68" s="18"/>
      <c r="R68" s="18"/>
      <c r="S68" s="18"/>
      <c r="T68" s="13"/>
    </row>
    <row r="69" spans="1:20" ht="13.8">
      <c r="A69" s="18" t="s">
        <v>1124</v>
      </c>
      <c r="B69" s="18"/>
      <c r="C69" s="18"/>
      <c r="D69" s="18"/>
      <c r="E69" s="18"/>
      <c r="F69" s="18"/>
      <c r="G69" s="18"/>
      <c r="H69" s="18"/>
      <c r="I69" s="18"/>
      <c r="J69" s="18"/>
      <c r="K69" s="18"/>
      <c r="L69" s="18"/>
      <c r="M69" s="18"/>
      <c r="N69" s="18"/>
      <c r="O69" s="18"/>
      <c r="P69" s="18"/>
      <c r="Q69" s="18"/>
      <c r="R69" s="18"/>
      <c r="S69" s="18"/>
      <c r="T69" s="13"/>
    </row>
    <row r="70" spans="1:20" ht="13.8">
      <c r="A70" s="18" t="s">
        <v>711</v>
      </c>
      <c r="B70" s="18"/>
      <c r="C70" s="18"/>
      <c r="D70" s="18"/>
      <c r="E70" s="18"/>
      <c r="F70" s="18"/>
      <c r="G70" s="18"/>
      <c r="H70" s="18"/>
      <c r="I70" s="18"/>
      <c r="J70" s="18"/>
      <c r="K70" s="18"/>
      <c r="L70" s="18"/>
      <c r="M70" s="18"/>
      <c r="N70" s="18"/>
      <c r="O70" s="18"/>
      <c r="P70" s="18"/>
      <c r="Q70" s="18"/>
      <c r="R70" s="18"/>
      <c r="S70" s="18"/>
      <c r="T70" s="13"/>
    </row>
    <row r="71" spans="1:20">
      <c r="A71" s="33"/>
      <c r="B71" s="18"/>
      <c r="C71" s="18"/>
      <c r="D71" s="18"/>
      <c r="E71" s="18"/>
      <c r="F71" s="18"/>
      <c r="G71" s="18"/>
      <c r="H71" s="18"/>
      <c r="I71" s="18"/>
    </row>
    <row r="72" spans="1:20">
      <c r="A72" s="880"/>
      <c r="B72" s="825"/>
      <c r="C72" s="825"/>
      <c r="D72" s="826"/>
      <c r="E72" s="825"/>
      <c r="F72" s="825"/>
      <c r="G72" s="825"/>
      <c r="H72" s="826"/>
      <c r="I72" s="825"/>
    </row>
  </sheetData>
  <mergeCells count="3">
    <mergeCell ref="A2:S2"/>
    <mergeCell ref="A3:S3"/>
    <mergeCell ref="A4:S4"/>
  </mergeCells>
  <hyperlinks>
    <hyperlink ref="A1" location="Índice!A1" display="Volver al Índice" xr:uid="{9F5C5945-88E4-43E0-8F6F-69E94105A29D}"/>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9E61-8035-4DF2-BDD8-0A091F69C5A9}">
  <sheetPr>
    <pageSetUpPr fitToPage="1"/>
  </sheetPr>
  <dimension ref="A1:I72"/>
  <sheetViews>
    <sheetView showGridLines="0" zoomScaleNormal="75" workbookViewId="0"/>
  </sheetViews>
  <sheetFormatPr baseColWidth="10" defaultColWidth="11.44140625" defaultRowHeight="13.2"/>
  <cols>
    <col min="1" max="1" width="47.88671875" style="1039" customWidth="1"/>
    <col min="2" max="6" width="22.109375" style="1039" customWidth="1"/>
    <col min="7" max="256" width="11.44140625" style="1039"/>
    <col min="257" max="257" width="47.88671875" style="1039" customWidth="1"/>
    <col min="258" max="262" width="22.109375" style="1039" customWidth="1"/>
    <col min="263" max="512" width="11.44140625" style="1039"/>
    <col min="513" max="513" width="47.88671875" style="1039" customWidth="1"/>
    <col min="514" max="518" width="22.109375" style="1039" customWidth="1"/>
    <col min="519" max="768" width="11.44140625" style="1039"/>
    <col min="769" max="769" width="47.88671875" style="1039" customWidth="1"/>
    <col min="770" max="774" width="22.109375" style="1039" customWidth="1"/>
    <col min="775" max="1024" width="11.44140625" style="1039"/>
    <col min="1025" max="1025" width="47.88671875" style="1039" customWidth="1"/>
    <col min="1026" max="1030" width="22.109375" style="1039" customWidth="1"/>
    <col min="1031" max="1280" width="11.44140625" style="1039"/>
    <col min="1281" max="1281" width="47.88671875" style="1039" customWidth="1"/>
    <col min="1282" max="1286" width="22.109375" style="1039" customWidth="1"/>
    <col min="1287" max="1536" width="11.44140625" style="1039"/>
    <col min="1537" max="1537" width="47.88671875" style="1039" customWidth="1"/>
    <col min="1538" max="1542" width="22.109375" style="1039" customWidth="1"/>
    <col min="1543" max="1792" width="11.44140625" style="1039"/>
    <col min="1793" max="1793" width="47.88671875" style="1039" customWidth="1"/>
    <col min="1794" max="1798" width="22.109375" style="1039" customWidth="1"/>
    <col min="1799" max="2048" width="11.44140625" style="1039"/>
    <col min="2049" max="2049" width="47.88671875" style="1039" customWidth="1"/>
    <col min="2050" max="2054" width="22.109375" style="1039" customWidth="1"/>
    <col min="2055" max="2304" width="11.44140625" style="1039"/>
    <col min="2305" max="2305" width="47.88671875" style="1039" customWidth="1"/>
    <col min="2306" max="2310" width="22.109375" style="1039" customWidth="1"/>
    <col min="2311" max="2560" width="11.44140625" style="1039"/>
    <col min="2561" max="2561" width="47.88671875" style="1039" customWidth="1"/>
    <col min="2562" max="2566" width="22.109375" style="1039" customWidth="1"/>
    <col min="2567" max="2816" width="11.44140625" style="1039"/>
    <col min="2817" max="2817" width="47.88671875" style="1039" customWidth="1"/>
    <col min="2818" max="2822" width="22.109375" style="1039" customWidth="1"/>
    <col min="2823" max="3072" width="11.44140625" style="1039"/>
    <col min="3073" max="3073" width="47.88671875" style="1039" customWidth="1"/>
    <col min="3074" max="3078" width="22.109375" style="1039" customWidth="1"/>
    <col min="3079" max="3328" width="11.44140625" style="1039"/>
    <col min="3329" max="3329" width="47.88671875" style="1039" customWidth="1"/>
    <col min="3330" max="3334" width="22.109375" style="1039" customWidth="1"/>
    <col min="3335" max="3584" width="11.44140625" style="1039"/>
    <col min="3585" max="3585" width="47.88671875" style="1039" customWidth="1"/>
    <col min="3586" max="3590" width="22.109375" style="1039" customWidth="1"/>
    <col min="3591" max="3840" width="11.44140625" style="1039"/>
    <col min="3841" max="3841" width="47.88671875" style="1039" customWidth="1"/>
    <col min="3842" max="3846" width="22.109375" style="1039" customWidth="1"/>
    <col min="3847" max="4096" width="11.44140625" style="1039"/>
    <col min="4097" max="4097" width="47.88671875" style="1039" customWidth="1"/>
    <col min="4098" max="4102" width="22.109375" style="1039" customWidth="1"/>
    <col min="4103" max="4352" width="11.44140625" style="1039"/>
    <col min="4353" max="4353" width="47.88671875" style="1039" customWidth="1"/>
    <col min="4354" max="4358" width="22.109375" style="1039" customWidth="1"/>
    <col min="4359" max="4608" width="11.44140625" style="1039"/>
    <col min="4609" max="4609" width="47.88671875" style="1039" customWidth="1"/>
    <col min="4610" max="4614" width="22.109375" style="1039" customWidth="1"/>
    <col min="4615" max="4864" width="11.44140625" style="1039"/>
    <col min="4865" max="4865" width="47.88671875" style="1039" customWidth="1"/>
    <col min="4866" max="4870" width="22.109375" style="1039" customWidth="1"/>
    <col min="4871" max="5120" width="11.44140625" style="1039"/>
    <col min="5121" max="5121" width="47.88671875" style="1039" customWidth="1"/>
    <col min="5122" max="5126" width="22.109375" style="1039" customWidth="1"/>
    <col min="5127" max="5376" width="11.44140625" style="1039"/>
    <col min="5377" max="5377" width="47.88671875" style="1039" customWidth="1"/>
    <col min="5378" max="5382" width="22.109375" style="1039" customWidth="1"/>
    <col min="5383" max="5632" width="11.44140625" style="1039"/>
    <col min="5633" max="5633" width="47.88671875" style="1039" customWidth="1"/>
    <col min="5634" max="5638" width="22.109375" style="1039" customWidth="1"/>
    <col min="5639" max="5888" width="11.44140625" style="1039"/>
    <col min="5889" max="5889" width="47.88671875" style="1039" customWidth="1"/>
    <col min="5890" max="5894" width="22.109375" style="1039" customWidth="1"/>
    <col min="5895" max="6144" width="11.44140625" style="1039"/>
    <col min="6145" max="6145" width="47.88671875" style="1039" customWidth="1"/>
    <col min="6146" max="6150" width="22.109375" style="1039" customWidth="1"/>
    <col min="6151" max="6400" width="11.44140625" style="1039"/>
    <col min="6401" max="6401" width="47.88671875" style="1039" customWidth="1"/>
    <col min="6402" max="6406" width="22.109375" style="1039" customWidth="1"/>
    <col min="6407" max="6656" width="11.44140625" style="1039"/>
    <col min="6657" max="6657" width="47.88671875" style="1039" customWidth="1"/>
    <col min="6658" max="6662" width="22.109375" style="1039" customWidth="1"/>
    <col min="6663" max="6912" width="11.44140625" style="1039"/>
    <col min="6913" max="6913" width="47.88671875" style="1039" customWidth="1"/>
    <col min="6914" max="6918" width="22.109375" style="1039" customWidth="1"/>
    <col min="6919" max="7168" width="11.44140625" style="1039"/>
    <col min="7169" max="7169" width="47.88671875" style="1039" customWidth="1"/>
    <col min="7170" max="7174" width="22.109375" style="1039" customWidth="1"/>
    <col min="7175" max="7424" width="11.44140625" style="1039"/>
    <col min="7425" max="7425" width="47.88671875" style="1039" customWidth="1"/>
    <col min="7426" max="7430" width="22.109375" style="1039" customWidth="1"/>
    <col min="7431" max="7680" width="11.44140625" style="1039"/>
    <col min="7681" max="7681" width="47.88671875" style="1039" customWidth="1"/>
    <col min="7682" max="7686" width="22.109375" style="1039" customWidth="1"/>
    <col min="7687" max="7936" width="11.44140625" style="1039"/>
    <col min="7937" max="7937" width="47.88671875" style="1039" customWidth="1"/>
    <col min="7938" max="7942" width="22.109375" style="1039" customWidth="1"/>
    <col min="7943" max="8192" width="11.44140625" style="1039"/>
    <col min="8193" max="8193" width="47.88671875" style="1039" customWidth="1"/>
    <col min="8194" max="8198" width="22.109375" style="1039" customWidth="1"/>
    <col min="8199" max="8448" width="11.44140625" style="1039"/>
    <col min="8449" max="8449" width="47.88671875" style="1039" customWidth="1"/>
    <col min="8450" max="8454" width="22.109375" style="1039" customWidth="1"/>
    <col min="8455" max="8704" width="11.44140625" style="1039"/>
    <col min="8705" max="8705" width="47.88671875" style="1039" customWidth="1"/>
    <col min="8706" max="8710" width="22.109375" style="1039" customWidth="1"/>
    <col min="8711" max="8960" width="11.44140625" style="1039"/>
    <col min="8961" max="8961" width="47.88671875" style="1039" customWidth="1"/>
    <col min="8962" max="8966" width="22.109375" style="1039" customWidth="1"/>
    <col min="8967" max="9216" width="11.44140625" style="1039"/>
    <col min="9217" max="9217" width="47.88671875" style="1039" customWidth="1"/>
    <col min="9218" max="9222" width="22.109375" style="1039" customWidth="1"/>
    <col min="9223" max="9472" width="11.44140625" style="1039"/>
    <col min="9473" max="9473" width="47.88671875" style="1039" customWidth="1"/>
    <col min="9474" max="9478" width="22.109375" style="1039" customWidth="1"/>
    <col min="9479" max="9728" width="11.44140625" style="1039"/>
    <col min="9729" max="9729" width="47.88671875" style="1039" customWidth="1"/>
    <col min="9730" max="9734" width="22.109375" style="1039" customWidth="1"/>
    <col min="9735" max="9984" width="11.44140625" style="1039"/>
    <col min="9985" max="9985" width="47.88671875" style="1039" customWidth="1"/>
    <col min="9986" max="9990" width="22.109375" style="1039" customWidth="1"/>
    <col min="9991" max="10240" width="11.44140625" style="1039"/>
    <col min="10241" max="10241" width="47.88671875" style="1039" customWidth="1"/>
    <col min="10242" max="10246" width="22.109375" style="1039" customWidth="1"/>
    <col min="10247" max="10496" width="11.44140625" style="1039"/>
    <col min="10497" max="10497" width="47.88671875" style="1039" customWidth="1"/>
    <col min="10498" max="10502" width="22.109375" style="1039" customWidth="1"/>
    <col min="10503" max="10752" width="11.44140625" style="1039"/>
    <col min="10753" max="10753" width="47.88671875" style="1039" customWidth="1"/>
    <col min="10754" max="10758" width="22.109375" style="1039" customWidth="1"/>
    <col min="10759" max="11008" width="11.44140625" style="1039"/>
    <col min="11009" max="11009" width="47.88671875" style="1039" customWidth="1"/>
    <col min="11010" max="11014" width="22.109375" style="1039" customWidth="1"/>
    <col min="11015" max="11264" width="11.44140625" style="1039"/>
    <col min="11265" max="11265" width="47.88671875" style="1039" customWidth="1"/>
    <col min="11266" max="11270" width="22.109375" style="1039" customWidth="1"/>
    <col min="11271" max="11520" width="11.44140625" style="1039"/>
    <col min="11521" max="11521" width="47.88671875" style="1039" customWidth="1"/>
    <col min="11522" max="11526" width="22.109375" style="1039" customWidth="1"/>
    <col min="11527" max="11776" width="11.44140625" style="1039"/>
    <col min="11777" max="11777" width="47.88671875" style="1039" customWidth="1"/>
    <col min="11778" max="11782" width="22.109375" style="1039" customWidth="1"/>
    <col min="11783" max="12032" width="11.44140625" style="1039"/>
    <col min="12033" max="12033" width="47.88671875" style="1039" customWidth="1"/>
    <col min="12034" max="12038" width="22.109375" style="1039" customWidth="1"/>
    <col min="12039" max="12288" width="11.44140625" style="1039"/>
    <col min="12289" max="12289" width="47.88671875" style="1039" customWidth="1"/>
    <col min="12290" max="12294" width="22.109375" style="1039" customWidth="1"/>
    <col min="12295" max="12544" width="11.44140625" style="1039"/>
    <col min="12545" max="12545" width="47.88671875" style="1039" customWidth="1"/>
    <col min="12546" max="12550" width="22.109375" style="1039" customWidth="1"/>
    <col min="12551" max="12800" width="11.44140625" style="1039"/>
    <col min="12801" max="12801" width="47.88671875" style="1039" customWidth="1"/>
    <col min="12802" max="12806" width="22.109375" style="1039" customWidth="1"/>
    <col min="12807" max="13056" width="11.44140625" style="1039"/>
    <col min="13057" max="13057" width="47.88671875" style="1039" customWidth="1"/>
    <col min="13058" max="13062" width="22.109375" style="1039" customWidth="1"/>
    <col min="13063" max="13312" width="11.44140625" style="1039"/>
    <col min="13313" max="13313" width="47.88671875" style="1039" customWidth="1"/>
    <col min="13314" max="13318" width="22.109375" style="1039" customWidth="1"/>
    <col min="13319" max="13568" width="11.44140625" style="1039"/>
    <col min="13569" max="13569" width="47.88671875" style="1039" customWidth="1"/>
    <col min="13570" max="13574" width="22.109375" style="1039" customWidth="1"/>
    <col min="13575" max="13824" width="11.44140625" style="1039"/>
    <col min="13825" max="13825" width="47.88671875" style="1039" customWidth="1"/>
    <col min="13826" max="13830" width="22.109375" style="1039" customWidth="1"/>
    <col min="13831" max="14080" width="11.44140625" style="1039"/>
    <col min="14081" max="14081" width="47.88671875" style="1039" customWidth="1"/>
    <col min="14082" max="14086" width="22.109375" style="1039" customWidth="1"/>
    <col min="14087" max="14336" width="11.44140625" style="1039"/>
    <col min="14337" max="14337" width="47.88671875" style="1039" customWidth="1"/>
    <col min="14338" max="14342" width="22.109375" style="1039" customWidth="1"/>
    <col min="14343" max="14592" width="11.44140625" style="1039"/>
    <col min="14593" max="14593" width="47.88671875" style="1039" customWidth="1"/>
    <col min="14594" max="14598" width="22.109375" style="1039" customWidth="1"/>
    <col min="14599" max="14848" width="11.44140625" style="1039"/>
    <col min="14849" max="14849" width="47.88671875" style="1039" customWidth="1"/>
    <col min="14850" max="14854" width="22.109375" style="1039" customWidth="1"/>
    <col min="14855" max="15104" width="11.44140625" style="1039"/>
    <col min="15105" max="15105" width="47.88671875" style="1039" customWidth="1"/>
    <col min="15106" max="15110" width="22.109375" style="1039" customWidth="1"/>
    <col min="15111" max="15360" width="11.44140625" style="1039"/>
    <col min="15361" max="15361" width="47.88671875" style="1039" customWidth="1"/>
    <col min="15362" max="15366" width="22.109375" style="1039" customWidth="1"/>
    <col min="15367" max="15616" width="11.44140625" style="1039"/>
    <col min="15617" max="15617" width="47.88671875" style="1039" customWidth="1"/>
    <col min="15618" max="15622" width="22.109375" style="1039" customWidth="1"/>
    <col min="15623" max="15872" width="11.44140625" style="1039"/>
    <col min="15873" max="15873" width="47.88671875" style="1039" customWidth="1"/>
    <col min="15874" max="15878" width="22.109375" style="1039" customWidth="1"/>
    <col min="15879" max="16128" width="11.44140625" style="1039"/>
    <col min="16129" max="16129" width="47.88671875" style="1039" customWidth="1"/>
    <col min="16130" max="16134" width="22.109375" style="1039" customWidth="1"/>
    <col min="16135" max="16384" width="11.44140625" style="1039"/>
  </cols>
  <sheetData>
    <row r="1" spans="1:9" s="1031" customFormat="1" ht="18" customHeight="1">
      <c r="A1" s="1376" t="s">
        <v>1210</v>
      </c>
      <c r="B1" s="1029"/>
      <c r="C1" s="1029"/>
      <c r="D1" s="1029"/>
      <c r="E1" s="1029"/>
      <c r="F1" s="1030"/>
    </row>
    <row r="2" spans="1:9" s="1033" customFormat="1" ht="38.25" customHeight="1">
      <c r="A2" s="1032" t="s">
        <v>1010</v>
      </c>
      <c r="B2" s="1032"/>
      <c r="C2" s="1032"/>
      <c r="D2" s="1032"/>
      <c r="E2" s="1032"/>
      <c r="F2" s="1032"/>
    </row>
    <row r="3" spans="1:9" s="1031" customFormat="1" ht="27.75" customHeight="1">
      <c r="A3" s="1034">
        <v>45230</v>
      </c>
      <c r="B3" s="1035"/>
      <c r="C3" s="1036"/>
      <c r="D3" s="1036"/>
      <c r="E3" s="1036"/>
      <c r="F3" s="1036"/>
    </row>
    <row r="4" spans="1:9" s="1031" customFormat="1" ht="11.25" customHeight="1">
      <c r="A4" s="1037"/>
      <c r="B4" s="1037"/>
      <c r="C4" s="1037"/>
      <c r="D4" s="1037"/>
      <c r="E4" s="1037"/>
      <c r="F4" s="1038"/>
    </row>
    <row r="5" spans="1:9" ht="14.25" customHeight="1" thickBot="1">
      <c r="B5" s="1040"/>
      <c r="C5" s="1040"/>
      <c r="D5" s="1040"/>
      <c r="E5" s="1040"/>
      <c r="F5" s="1040"/>
    </row>
    <row r="6" spans="1:9" s="1043" customFormat="1" ht="18.75" customHeight="1">
      <c r="A6" s="1041" t="s">
        <v>1</v>
      </c>
      <c r="B6" s="1042" t="s">
        <v>1011</v>
      </c>
      <c r="C6" s="1042"/>
      <c r="D6" s="1042"/>
      <c r="E6" s="1042"/>
      <c r="F6" s="1041" t="s">
        <v>1012</v>
      </c>
    </row>
    <row r="7" spans="1:9" s="1043" customFormat="1" ht="24.75" customHeight="1">
      <c r="A7" s="1044"/>
      <c r="B7" s="1045" t="s">
        <v>1013</v>
      </c>
      <c r="C7" s="1045" t="s">
        <v>1014</v>
      </c>
      <c r="D7" s="1045" t="s">
        <v>1015</v>
      </c>
      <c r="E7" s="1045" t="s">
        <v>1016</v>
      </c>
      <c r="F7" s="1044"/>
    </row>
    <row r="8" spans="1:9" s="1043" customFormat="1" ht="19.5" customHeight="1">
      <c r="A8" s="1046"/>
      <c r="B8" s="1047"/>
      <c r="C8" s="1047"/>
      <c r="D8" s="1047"/>
      <c r="E8" s="1047"/>
      <c r="F8" s="1048"/>
    </row>
    <row r="9" spans="1:9" ht="11.25" customHeight="1">
      <c r="A9" s="1049"/>
      <c r="B9" s="1050"/>
      <c r="C9" s="1050"/>
      <c r="D9" s="1050"/>
      <c r="E9" s="1050"/>
    </row>
    <row r="10" spans="1:9" s="1054" customFormat="1" ht="21" customHeight="1">
      <c r="A10" s="1051" t="s">
        <v>29</v>
      </c>
      <c r="B10" s="1052">
        <v>5.7542945874854947</v>
      </c>
      <c r="C10" s="1052">
        <v>5.0364174639562149</v>
      </c>
      <c r="D10" s="1052">
        <v>4.1586291671799511</v>
      </c>
      <c r="E10" s="1052">
        <v>3.7453836094788966</v>
      </c>
      <c r="F10" s="1053">
        <v>4.7699999999999996</v>
      </c>
    </row>
    <row r="11" spans="1:9" s="1054" customFormat="1" ht="21" customHeight="1">
      <c r="A11" s="1051" t="s">
        <v>30</v>
      </c>
      <c r="B11" s="1052">
        <v>4.8360357629767234</v>
      </c>
      <c r="C11" s="1052">
        <v>4.7108308501825222</v>
      </c>
      <c r="D11" s="1052">
        <v>4.6446000601888233</v>
      </c>
      <c r="E11" s="1052">
        <v>4.2561764109571003</v>
      </c>
      <c r="F11" s="1053">
        <v>4.8899999999999997</v>
      </c>
    </row>
    <row r="12" spans="1:9" s="1054" customFormat="1" ht="21" customHeight="1">
      <c r="A12" s="1051" t="s">
        <v>31</v>
      </c>
      <c r="B12" s="1052">
        <v>4.8149969842374203</v>
      </c>
      <c r="C12" s="1052">
        <v>4.0925298459001</v>
      </c>
      <c r="D12" s="1052">
        <v>3.6169342097562893</v>
      </c>
      <c r="E12" s="1052">
        <v>3.2552767424149738</v>
      </c>
      <c r="F12" s="1053">
        <v>4.5</v>
      </c>
    </row>
    <row r="13" spans="1:9" s="1054" customFormat="1" ht="21" customHeight="1">
      <c r="A13" s="1051" t="s">
        <v>32</v>
      </c>
      <c r="B13" s="1052">
        <v>6.9836792484617414</v>
      </c>
      <c r="C13" s="1052">
        <v>6.4473705385946785</v>
      </c>
      <c r="D13" s="1052">
        <v>5.9182342129508223</v>
      </c>
      <c r="E13" s="1052">
        <v>5.3238333501293473</v>
      </c>
      <c r="F13" s="1053">
        <v>6.66</v>
      </c>
    </row>
    <row r="14" spans="1:9" s="1054" customFormat="1" ht="21" customHeight="1">
      <c r="A14" s="1051" t="s">
        <v>33</v>
      </c>
      <c r="B14" s="1052">
        <v>4.2579363196500655</v>
      </c>
      <c r="C14" s="1052">
        <v>3.6442339268591168</v>
      </c>
      <c r="D14" s="1052">
        <v>3.3079766725805171</v>
      </c>
      <c r="E14" s="1052">
        <v>2.9778452054270659</v>
      </c>
      <c r="F14" s="1053">
        <v>3.67</v>
      </c>
    </row>
    <row r="15" spans="1:9" s="1054" customFormat="1" ht="21" customHeight="1">
      <c r="A15" s="1051" t="s">
        <v>114</v>
      </c>
      <c r="B15" s="1052">
        <v>5.0239609073143106</v>
      </c>
      <c r="C15" s="1052">
        <v>4.03663855876413</v>
      </c>
      <c r="D15" s="1052">
        <v>3.5608545828186151</v>
      </c>
      <c r="E15" s="1052">
        <v>3.2221657094847598</v>
      </c>
      <c r="F15" s="1053">
        <v>4.25</v>
      </c>
    </row>
    <row r="16" spans="1:9" s="1054" customFormat="1" ht="21" customHeight="1">
      <c r="A16" s="1051" t="s">
        <v>35</v>
      </c>
      <c r="B16" s="1052" t="s">
        <v>132</v>
      </c>
      <c r="C16" s="1052" t="s">
        <v>132</v>
      </c>
      <c r="D16" s="1052" t="s">
        <v>132</v>
      </c>
      <c r="E16" s="1052" t="s">
        <v>132</v>
      </c>
      <c r="F16" s="1053" t="s">
        <v>132</v>
      </c>
      <c r="I16" s="1055"/>
    </row>
    <row r="17" spans="1:6" s="1054" customFormat="1" ht="21" customHeight="1">
      <c r="A17" s="1051" t="s">
        <v>36</v>
      </c>
      <c r="B17" s="1052">
        <v>4.8047486336974154</v>
      </c>
      <c r="C17" s="1052">
        <v>3.7303223525681162</v>
      </c>
      <c r="D17" s="1052">
        <v>3.0395116295734952</v>
      </c>
      <c r="E17" s="1052">
        <v>2.5133622395871282</v>
      </c>
      <c r="F17" s="1053">
        <v>3.51</v>
      </c>
    </row>
    <row r="18" spans="1:6" s="1054" customFormat="1" ht="21" customHeight="1">
      <c r="A18" s="1051" t="s">
        <v>37</v>
      </c>
      <c r="B18" s="1052">
        <v>9.1969761450891561</v>
      </c>
      <c r="C18" s="1052">
        <v>7.479987345672737</v>
      </c>
      <c r="D18" s="1052">
        <v>6.5398574758111918</v>
      </c>
      <c r="E18" s="1052">
        <v>5.6386422693141123</v>
      </c>
      <c r="F18" s="1053">
        <v>6.43</v>
      </c>
    </row>
    <row r="19" spans="1:6" s="1054" customFormat="1" ht="21" customHeight="1">
      <c r="A19" s="1051" t="s">
        <v>38</v>
      </c>
      <c r="B19" s="1052">
        <v>5.3125999100286583</v>
      </c>
      <c r="C19" s="1052">
        <v>4.0310905141370039</v>
      </c>
      <c r="D19" s="1052">
        <v>3.2857311649145391</v>
      </c>
      <c r="E19" s="1052">
        <v>2.762403292129564</v>
      </c>
      <c r="F19" s="1053">
        <v>3.36</v>
      </c>
    </row>
    <row r="20" spans="1:6" s="1054" customFormat="1" ht="21" customHeight="1">
      <c r="A20" s="1051" t="s">
        <v>96</v>
      </c>
      <c r="B20" s="1052">
        <v>11.208889437288157</v>
      </c>
      <c r="C20" s="1052">
        <v>8.3203462916260342</v>
      </c>
      <c r="D20" s="1052">
        <v>6.1372252930574049</v>
      </c>
      <c r="E20" s="1052">
        <v>4.3552979079439842</v>
      </c>
      <c r="F20" s="1053">
        <v>6.69</v>
      </c>
    </row>
    <row r="21" spans="1:6" s="1054" customFormat="1" ht="21" customHeight="1">
      <c r="A21" s="1051" t="s">
        <v>116</v>
      </c>
      <c r="B21" s="1052">
        <v>1.3473243111242401</v>
      </c>
      <c r="C21" s="1052">
        <v>1.2715039184926056</v>
      </c>
      <c r="D21" s="1052">
        <v>1.2715039184926056</v>
      </c>
      <c r="E21" s="1052">
        <v>1.2428304652300293</v>
      </c>
      <c r="F21" s="1053">
        <v>1.29</v>
      </c>
    </row>
    <row r="22" spans="1:6" s="1054" customFormat="1" ht="21" customHeight="1">
      <c r="A22" s="1051" t="s">
        <v>41</v>
      </c>
      <c r="B22" s="1052">
        <v>9.4688217724562751</v>
      </c>
      <c r="C22" s="1052">
        <v>6.3502092176682581</v>
      </c>
      <c r="D22" s="1052">
        <v>4.2089784046412033</v>
      </c>
      <c r="E22" s="1052">
        <v>2.3179443624480074</v>
      </c>
      <c r="F22" s="1053">
        <v>4.75</v>
      </c>
    </row>
    <row r="23" spans="1:6" s="1054" customFormat="1" ht="21" customHeight="1">
      <c r="A23" s="27" t="s">
        <v>42</v>
      </c>
      <c r="B23" s="1052">
        <v>8.9557286241952561</v>
      </c>
      <c r="C23" s="1052">
        <v>3.7807696485980946</v>
      </c>
      <c r="D23" s="1052">
        <v>1.8952753331201895</v>
      </c>
      <c r="E23" s="1052">
        <v>0.76704594425311912</v>
      </c>
      <c r="F23" s="1053">
        <v>2.23</v>
      </c>
    </row>
    <row r="24" spans="1:6" s="1054" customFormat="1" ht="24" customHeight="1">
      <c r="A24" s="1051" t="s">
        <v>43</v>
      </c>
      <c r="B24" s="1052" t="s">
        <v>132</v>
      </c>
      <c r="C24" s="1052" t="s">
        <v>132</v>
      </c>
      <c r="D24" s="1052" t="s">
        <v>132</v>
      </c>
      <c r="E24" s="1052" t="s">
        <v>132</v>
      </c>
      <c r="F24" s="1053" t="s">
        <v>132</v>
      </c>
    </row>
    <row r="25" spans="1:6" s="1054" customFormat="1" ht="24" customHeight="1">
      <c r="A25" s="1051" t="s">
        <v>44</v>
      </c>
      <c r="B25" s="1052" t="s">
        <v>132</v>
      </c>
      <c r="C25" s="1052" t="s">
        <v>132</v>
      </c>
      <c r="D25" s="1052" t="s">
        <v>132</v>
      </c>
      <c r="E25" s="1052" t="s">
        <v>132</v>
      </c>
      <c r="F25" s="1053" t="s">
        <v>132</v>
      </c>
    </row>
    <row r="26" spans="1:6" s="1054" customFormat="1" ht="24" customHeight="1">
      <c r="A26" s="1051" t="s">
        <v>45</v>
      </c>
      <c r="B26" s="1052">
        <v>1.8921423123420105</v>
      </c>
      <c r="C26" s="1052" t="s">
        <v>132</v>
      </c>
      <c r="D26" s="1052" t="s">
        <v>132</v>
      </c>
      <c r="E26" s="1052" t="s">
        <v>132</v>
      </c>
      <c r="F26" s="1053">
        <v>2.2200000000000002</v>
      </c>
    </row>
    <row r="27" spans="1:6" ht="23.25" customHeight="1" thickBot="1">
      <c r="A27" s="414" t="s">
        <v>46</v>
      </c>
      <c r="B27" s="1056">
        <v>5.2290820203689812</v>
      </c>
      <c r="C27" s="1056">
        <v>4.3618029523055446</v>
      </c>
      <c r="D27" s="1056">
        <v>3.7448172863855613</v>
      </c>
      <c r="E27" s="1056">
        <v>3.3137584675016507</v>
      </c>
      <c r="F27" s="1056">
        <v>4.38</v>
      </c>
    </row>
    <row r="28" spans="1:6" ht="4.5" customHeight="1">
      <c r="A28" s="1057"/>
      <c r="B28" s="1058"/>
      <c r="C28" s="1058"/>
      <c r="D28" s="1058"/>
      <c r="E28" s="1058"/>
      <c r="F28" s="1059"/>
    </row>
    <row r="29" spans="1:6" s="1062" customFormat="1" ht="14.25" customHeight="1">
      <c r="A29" s="1060" t="s">
        <v>1017</v>
      </c>
      <c r="B29" s="1060"/>
      <c r="C29" s="1060"/>
      <c r="D29" s="1060"/>
      <c r="E29" s="1060"/>
      <c r="F29" s="1061"/>
    </row>
    <row r="30" spans="1:6">
      <c r="A30" s="1063" t="s">
        <v>1018</v>
      </c>
      <c r="B30" s="1063"/>
      <c r="C30" s="1063"/>
      <c r="D30" s="1063"/>
      <c r="E30" s="1063"/>
      <c r="F30" s="1059"/>
    </row>
    <row r="31" spans="1:6">
      <c r="A31" s="1063" t="s">
        <v>1019</v>
      </c>
      <c r="B31" s="1064"/>
      <c r="C31" s="1063"/>
      <c r="D31" s="1063"/>
      <c r="E31" s="1063"/>
      <c r="F31" s="1059"/>
    </row>
    <row r="32" spans="1:6">
      <c r="A32" s="1063" t="s">
        <v>1020</v>
      </c>
      <c r="B32" s="1064"/>
      <c r="C32" s="1063"/>
      <c r="D32" s="1063"/>
      <c r="E32" s="1063"/>
      <c r="F32" s="1059"/>
    </row>
    <row r="33" spans="1:9">
      <c r="A33" s="33"/>
      <c r="B33" s="18"/>
      <c r="C33" s="18"/>
      <c r="D33" s="18"/>
      <c r="E33" s="18"/>
      <c r="F33" s="18"/>
      <c r="G33" s="18"/>
      <c r="H33" s="18"/>
      <c r="I33" s="18"/>
    </row>
    <row r="34" spans="1:9">
      <c r="A34" s="880"/>
      <c r="B34" s="825"/>
      <c r="C34" s="825"/>
      <c r="D34" s="826"/>
      <c r="E34" s="825"/>
      <c r="F34" s="825"/>
      <c r="G34" s="825"/>
      <c r="H34" s="826"/>
      <c r="I34" s="825"/>
    </row>
    <row r="35" spans="1:9">
      <c r="A35" s="880"/>
    </row>
    <row r="55" spans="2:6">
      <c r="B55" s="1065"/>
      <c r="C55" s="1065"/>
      <c r="D55" s="1065"/>
      <c r="E55" s="1065"/>
      <c r="F55" s="1065"/>
    </row>
    <row r="56" spans="2:6">
      <c r="B56" s="1065"/>
      <c r="C56" s="1065"/>
      <c r="D56" s="1065"/>
      <c r="E56" s="1065"/>
      <c r="F56" s="1065"/>
    </row>
    <row r="57" spans="2:6">
      <c r="B57" s="1065"/>
      <c r="C57" s="1065"/>
      <c r="D57" s="1065"/>
      <c r="E57" s="1065"/>
      <c r="F57" s="1065"/>
    </row>
    <row r="58" spans="2:6">
      <c r="B58" s="1065"/>
      <c r="C58" s="1065"/>
      <c r="D58" s="1065"/>
      <c r="E58" s="1065"/>
      <c r="F58" s="1065"/>
    </row>
    <row r="59" spans="2:6">
      <c r="B59" s="1065"/>
      <c r="C59" s="1065"/>
      <c r="D59" s="1065"/>
      <c r="E59" s="1065"/>
      <c r="F59" s="1065"/>
    </row>
    <row r="60" spans="2:6">
      <c r="B60" s="1065"/>
      <c r="C60" s="1065"/>
      <c r="D60" s="1065"/>
      <c r="E60" s="1065"/>
      <c r="F60" s="1065"/>
    </row>
    <row r="61" spans="2:6">
      <c r="B61" s="1065"/>
      <c r="C61" s="1065"/>
      <c r="D61" s="1065"/>
      <c r="E61" s="1065"/>
      <c r="F61" s="1065"/>
    </row>
    <row r="62" spans="2:6">
      <c r="B62" s="1065"/>
      <c r="C62" s="1065"/>
      <c r="D62" s="1065"/>
      <c r="E62" s="1065"/>
      <c r="F62" s="1065"/>
    </row>
    <row r="63" spans="2:6">
      <c r="B63" s="1065"/>
      <c r="C63" s="1065"/>
      <c r="D63" s="1065"/>
      <c r="E63" s="1065"/>
      <c r="F63" s="1065"/>
    </row>
    <row r="64" spans="2:6">
      <c r="B64" s="1065"/>
      <c r="C64" s="1065"/>
      <c r="D64" s="1065"/>
      <c r="E64" s="1065"/>
      <c r="F64" s="1065"/>
    </row>
    <row r="65" spans="2:6">
      <c r="B65" s="1065"/>
      <c r="C65" s="1065"/>
      <c r="D65" s="1065"/>
      <c r="E65" s="1065"/>
      <c r="F65" s="1065"/>
    </row>
    <row r="66" spans="2:6">
      <c r="B66" s="1065"/>
      <c r="C66" s="1065"/>
      <c r="D66" s="1065"/>
      <c r="E66" s="1065"/>
      <c r="F66" s="1065"/>
    </row>
    <row r="67" spans="2:6">
      <c r="B67" s="1065"/>
      <c r="C67" s="1065"/>
      <c r="D67" s="1065"/>
      <c r="E67" s="1065"/>
      <c r="F67" s="1065"/>
    </row>
    <row r="68" spans="2:6">
      <c r="B68" s="1065"/>
      <c r="C68" s="1065"/>
      <c r="D68" s="1065"/>
      <c r="E68" s="1065"/>
      <c r="F68" s="1065"/>
    </row>
    <row r="69" spans="2:6">
      <c r="B69" s="1065"/>
      <c r="C69" s="1065"/>
      <c r="D69" s="1065"/>
      <c r="E69" s="1065"/>
      <c r="F69" s="1065"/>
    </row>
    <row r="70" spans="2:6">
      <c r="B70" s="1065"/>
      <c r="C70" s="1065"/>
      <c r="D70" s="1065"/>
      <c r="E70" s="1065"/>
      <c r="F70" s="1065"/>
    </row>
    <row r="71" spans="2:6">
      <c r="B71" s="1065"/>
      <c r="C71" s="1065"/>
      <c r="D71" s="1065"/>
      <c r="E71" s="1065"/>
      <c r="F71" s="1065"/>
    </row>
    <row r="72" spans="2:6">
      <c r="B72" s="1065"/>
      <c r="C72" s="1065"/>
      <c r="D72" s="1065"/>
      <c r="E72" s="1065"/>
      <c r="F72" s="1065"/>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274CDB06-7222-44E2-BF8F-88020BA2A279}"/>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DC6D7-F52A-4631-A2F7-4DDE560FE1CB}">
  <dimension ref="A1:W30"/>
  <sheetViews>
    <sheetView showGridLines="0" zoomScaleNormal="100" workbookViewId="0"/>
  </sheetViews>
  <sheetFormatPr baseColWidth="10" defaultColWidth="11.44140625" defaultRowHeight="13.8"/>
  <cols>
    <col min="1" max="1" width="32.44140625" style="267" customWidth="1"/>
    <col min="2" max="10" width="12.5546875" style="267" customWidth="1"/>
    <col min="11" max="11" width="15.44140625" style="267" customWidth="1"/>
    <col min="12" max="12" width="12.5546875" style="267" bestFit="1" customWidth="1"/>
    <col min="13" max="13" width="12.109375" style="267" customWidth="1"/>
    <col min="14" max="15" width="11.5546875" style="267" customWidth="1"/>
    <col min="16" max="16" width="14.5546875" style="267" customWidth="1"/>
    <col min="17" max="17" width="22" style="267" customWidth="1"/>
    <col min="18" max="19" width="15.5546875" style="267" customWidth="1"/>
    <col min="20" max="20" width="14" style="267" customWidth="1"/>
    <col min="21" max="21" width="14.109375" style="267" customWidth="1"/>
    <col min="22" max="22" width="13.109375" style="267" customWidth="1"/>
    <col min="23" max="23" width="14.44140625" style="267" customWidth="1"/>
    <col min="24" max="256" width="11.44140625" style="267"/>
    <col min="257" max="257" width="32.44140625" style="267" customWidth="1"/>
    <col min="258" max="266" width="12.5546875" style="267" customWidth="1"/>
    <col min="267" max="267" width="15.44140625" style="267" customWidth="1"/>
    <col min="268" max="268" width="12.5546875" style="267" bestFit="1" customWidth="1"/>
    <col min="269" max="269" width="12.109375" style="267" customWidth="1"/>
    <col min="270" max="271" width="11.5546875" style="267" customWidth="1"/>
    <col min="272" max="272" width="14.5546875" style="267" customWidth="1"/>
    <col min="273" max="273" width="22" style="267" customWidth="1"/>
    <col min="274" max="275" width="15.5546875" style="267" customWidth="1"/>
    <col min="276" max="276" width="14" style="267" customWidth="1"/>
    <col min="277" max="277" width="14.109375" style="267" customWidth="1"/>
    <col min="278" max="278" width="13.109375" style="267" customWidth="1"/>
    <col min="279" max="279" width="14.44140625" style="267" customWidth="1"/>
    <col min="280" max="512" width="11.44140625" style="267"/>
    <col min="513" max="513" width="32.44140625" style="267" customWidth="1"/>
    <col min="514" max="522" width="12.5546875" style="267" customWidth="1"/>
    <col min="523" max="523" width="15.44140625" style="267" customWidth="1"/>
    <col min="524" max="524" width="12.5546875" style="267" bestFit="1" customWidth="1"/>
    <col min="525" max="525" width="12.109375" style="267" customWidth="1"/>
    <col min="526" max="527" width="11.5546875" style="267" customWidth="1"/>
    <col min="528" max="528" width="14.5546875" style="267" customWidth="1"/>
    <col min="529" max="529" width="22" style="267" customWidth="1"/>
    <col min="530" max="531" width="15.5546875" style="267" customWidth="1"/>
    <col min="532" max="532" width="14" style="267" customWidth="1"/>
    <col min="533" max="533" width="14.109375" style="267" customWidth="1"/>
    <col min="534" max="534" width="13.109375" style="267" customWidth="1"/>
    <col min="535" max="535" width="14.44140625" style="267" customWidth="1"/>
    <col min="536" max="768" width="11.44140625" style="267"/>
    <col min="769" max="769" width="32.44140625" style="267" customWidth="1"/>
    <col min="770" max="778" width="12.5546875" style="267" customWidth="1"/>
    <col min="779" max="779" width="15.44140625" style="267" customWidth="1"/>
    <col min="780" max="780" width="12.5546875" style="267" bestFit="1" customWidth="1"/>
    <col min="781" max="781" width="12.109375" style="267" customWidth="1"/>
    <col min="782" max="783" width="11.5546875" style="267" customWidth="1"/>
    <col min="784" max="784" width="14.5546875" style="267" customWidth="1"/>
    <col min="785" max="785" width="22" style="267" customWidth="1"/>
    <col min="786" max="787" width="15.5546875" style="267" customWidth="1"/>
    <col min="788" max="788" width="14" style="267" customWidth="1"/>
    <col min="789" max="789" width="14.109375" style="267" customWidth="1"/>
    <col min="790" max="790" width="13.109375" style="267" customWidth="1"/>
    <col min="791" max="791" width="14.44140625" style="267" customWidth="1"/>
    <col min="792" max="1024" width="11.44140625" style="267"/>
    <col min="1025" max="1025" width="32.44140625" style="267" customWidth="1"/>
    <col min="1026" max="1034" width="12.5546875" style="267" customWidth="1"/>
    <col min="1035" max="1035" width="15.44140625" style="267" customWidth="1"/>
    <col min="1036" max="1036" width="12.5546875" style="267" bestFit="1" customWidth="1"/>
    <col min="1037" max="1037" width="12.109375" style="267" customWidth="1"/>
    <col min="1038" max="1039" width="11.5546875" style="267" customWidth="1"/>
    <col min="1040" max="1040" width="14.5546875" style="267" customWidth="1"/>
    <col min="1041" max="1041" width="22" style="267" customWidth="1"/>
    <col min="1042" max="1043" width="15.5546875" style="267" customWidth="1"/>
    <col min="1044" max="1044" width="14" style="267" customWidth="1"/>
    <col min="1045" max="1045" width="14.109375" style="267" customWidth="1"/>
    <col min="1046" max="1046" width="13.109375" style="267" customWidth="1"/>
    <col min="1047" max="1047" width="14.44140625" style="267" customWidth="1"/>
    <col min="1048" max="1280" width="11.44140625" style="267"/>
    <col min="1281" max="1281" width="32.44140625" style="267" customWidth="1"/>
    <col min="1282" max="1290" width="12.5546875" style="267" customWidth="1"/>
    <col min="1291" max="1291" width="15.44140625" style="267" customWidth="1"/>
    <col min="1292" max="1292" width="12.5546875" style="267" bestFit="1" customWidth="1"/>
    <col min="1293" max="1293" width="12.109375" style="267" customWidth="1"/>
    <col min="1294" max="1295" width="11.5546875" style="267" customWidth="1"/>
    <col min="1296" max="1296" width="14.5546875" style="267" customWidth="1"/>
    <col min="1297" max="1297" width="22" style="267" customWidth="1"/>
    <col min="1298" max="1299" width="15.5546875" style="267" customWidth="1"/>
    <col min="1300" max="1300" width="14" style="267" customWidth="1"/>
    <col min="1301" max="1301" width="14.109375" style="267" customWidth="1"/>
    <col min="1302" max="1302" width="13.109375" style="267" customWidth="1"/>
    <col min="1303" max="1303" width="14.44140625" style="267" customWidth="1"/>
    <col min="1304" max="1536" width="11.44140625" style="267"/>
    <col min="1537" max="1537" width="32.44140625" style="267" customWidth="1"/>
    <col min="1538" max="1546" width="12.5546875" style="267" customWidth="1"/>
    <col min="1547" max="1547" width="15.44140625" style="267" customWidth="1"/>
    <col min="1548" max="1548" width="12.5546875" style="267" bestFit="1" customWidth="1"/>
    <col min="1549" max="1549" width="12.109375" style="267" customWidth="1"/>
    <col min="1550" max="1551" width="11.5546875" style="267" customWidth="1"/>
    <col min="1552" max="1552" width="14.5546875" style="267" customWidth="1"/>
    <col min="1553" max="1553" width="22" style="267" customWidth="1"/>
    <col min="1554" max="1555" width="15.5546875" style="267" customWidth="1"/>
    <col min="1556" max="1556" width="14" style="267" customWidth="1"/>
    <col min="1557" max="1557" width="14.109375" style="267" customWidth="1"/>
    <col min="1558" max="1558" width="13.109375" style="267" customWidth="1"/>
    <col min="1559" max="1559" width="14.44140625" style="267" customWidth="1"/>
    <col min="1560" max="1792" width="11.44140625" style="267"/>
    <col min="1793" max="1793" width="32.44140625" style="267" customWidth="1"/>
    <col min="1794" max="1802" width="12.5546875" style="267" customWidth="1"/>
    <col min="1803" max="1803" width="15.44140625" style="267" customWidth="1"/>
    <col min="1804" max="1804" width="12.5546875" style="267" bestFit="1" customWidth="1"/>
    <col min="1805" max="1805" width="12.109375" style="267" customWidth="1"/>
    <col min="1806" max="1807" width="11.5546875" style="267" customWidth="1"/>
    <col min="1808" max="1808" width="14.5546875" style="267" customWidth="1"/>
    <col min="1809" max="1809" width="22" style="267" customWidth="1"/>
    <col min="1810" max="1811" width="15.5546875" style="267" customWidth="1"/>
    <col min="1812" max="1812" width="14" style="267" customWidth="1"/>
    <col min="1813" max="1813" width="14.109375" style="267" customWidth="1"/>
    <col min="1814" max="1814" width="13.109375" style="267" customWidth="1"/>
    <col min="1815" max="1815" width="14.44140625" style="267" customWidth="1"/>
    <col min="1816" max="2048" width="11.44140625" style="267"/>
    <col min="2049" max="2049" width="32.44140625" style="267" customWidth="1"/>
    <col min="2050" max="2058" width="12.5546875" style="267" customWidth="1"/>
    <col min="2059" max="2059" width="15.44140625" style="267" customWidth="1"/>
    <col min="2060" max="2060" width="12.5546875" style="267" bestFit="1" customWidth="1"/>
    <col min="2061" max="2061" width="12.109375" style="267" customWidth="1"/>
    <col min="2062" max="2063" width="11.5546875" style="267" customWidth="1"/>
    <col min="2064" max="2064" width="14.5546875" style="267" customWidth="1"/>
    <col min="2065" max="2065" width="22" style="267" customWidth="1"/>
    <col min="2066" max="2067" width="15.5546875" style="267" customWidth="1"/>
    <col min="2068" max="2068" width="14" style="267" customWidth="1"/>
    <col min="2069" max="2069" width="14.109375" style="267" customWidth="1"/>
    <col min="2070" max="2070" width="13.109375" style="267" customWidth="1"/>
    <col min="2071" max="2071" width="14.44140625" style="267" customWidth="1"/>
    <col min="2072" max="2304" width="11.44140625" style="267"/>
    <col min="2305" max="2305" width="32.44140625" style="267" customWidth="1"/>
    <col min="2306" max="2314" width="12.5546875" style="267" customWidth="1"/>
    <col min="2315" max="2315" width="15.44140625" style="267" customWidth="1"/>
    <col min="2316" max="2316" width="12.5546875" style="267" bestFit="1" customWidth="1"/>
    <col min="2317" max="2317" width="12.109375" style="267" customWidth="1"/>
    <col min="2318" max="2319" width="11.5546875" style="267" customWidth="1"/>
    <col min="2320" max="2320" width="14.5546875" style="267" customWidth="1"/>
    <col min="2321" max="2321" width="22" style="267" customWidth="1"/>
    <col min="2322" max="2323" width="15.5546875" style="267" customWidth="1"/>
    <col min="2324" max="2324" width="14" style="267" customWidth="1"/>
    <col min="2325" max="2325" width="14.109375" style="267" customWidth="1"/>
    <col min="2326" max="2326" width="13.109375" style="267" customWidth="1"/>
    <col min="2327" max="2327" width="14.44140625" style="267" customWidth="1"/>
    <col min="2328" max="2560" width="11.44140625" style="267"/>
    <col min="2561" max="2561" width="32.44140625" style="267" customWidth="1"/>
    <col min="2562" max="2570" width="12.5546875" style="267" customWidth="1"/>
    <col min="2571" max="2571" width="15.44140625" style="267" customWidth="1"/>
    <col min="2572" max="2572" width="12.5546875" style="267" bestFit="1" customWidth="1"/>
    <col min="2573" max="2573" width="12.109375" style="267" customWidth="1"/>
    <col min="2574" max="2575" width="11.5546875" style="267" customWidth="1"/>
    <col min="2576" max="2576" width="14.5546875" style="267" customWidth="1"/>
    <col min="2577" max="2577" width="22" style="267" customWidth="1"/>
    <col min="2578" max="2579" width="15.5546875" style="267" customWidth="1"/>
    <col min="2580" max="2580" width="14" style="267" customWidth="1"/>
    <col min="2581" max="2581" width="14.109375" style="267" customWidth="1"/>
    <col min="2582" max="2582" width="13.109375" style="267" customWidth="1"/>
    <col min="2583" max="2583" width="14.44140625" style="267" customWidth="1"/>
    <col min="2584" max="2816" width="11.44140625" style="267"/>
    <col min="2817" max="2817" width="32.44140625" style="267" customWidth="1"/>
    <col min="2818" max="2826" width="12.5546875" style="267" customWidth="1"/>
    <col min="2827" max="2827" width="15.44140625" style="267" customWidth="1"/>
    <col min="2828" max="2828" width="12.5546875" style="267" bestFit="1" customWidth="1"/>
    <col min="2829" max="2829" width="12.109375" style="267" customWidth="1"/>
    <col min="2830" max="2831" width="11.5546875" style="267" customWidth="1"/>
    <col min="2832" max="2832" width="14.5546875" style="267" customWidth="1"/>
    <col min="2833" max="2833" width="22" style="267" customWidth="1"/>
    <col min="2834" max="2835" width="15.5546875" style="267" customWidth="1"/>
    <col min="2836" max="2836" width="14" style="267" customWidth="1"/>
    <col min="2837" max="2837" width="14.109375" style="267" customWidth="1"/>
    <col min="2838" max="2838" width="13.109375" style="267" customWidth="1"/>
    <col min="2839" max="2839" width="14.44140625" style="267" customWidth="1"/>
    <col min="2840" max="3072" width="11.44140625" style="267"/>
    <col min="3073" max="3073" width="32.44140625" style="267" customWidth="1"/>
    <col min="3074" max="3082" width="12.5546875" style="267" customWidth="1"/>
    <col min="3083" max="3083" width="15.44140625" style="267" customWidth="1"/>
    <col min="3084" max="3084" width="12.5546875" style="267" bestFit="1" customWidth="1"/>
    <col min="3085" max="3085" width="12.109375" style="267" customWidth="1"/>
    <col min="3086" max="3087" width="11.5546875" style="267" customWidth="1"/>
    <col min="3088" max="3088" width="14.5546875" style="267" customWidth="1"/>
    <col min="3089" max="3089" width="22" style="267" customWidth="1"/>
    <col min="3090" max="3091" width="15.5546875" style="267" customWidth="1"/>
    <col min="3092" max="3092" width="14" style="267" customWidth="1"/>
    <col min="3093" max="3093" width="14.109375" style="267" customWidth="1"/>
    <col min="3094" max="3094" width="13.109375" style="267" customWidth="1"/>
    <col min="3095" max="3095" width="14.44140625" style="267" customWidth="1"/>
    <col min="3096" max="3328" width="11.44140625" style="267"/>
    <col min="3329" max="3329" width="32.44140625" style="267" customWidth="1"/>
    <col min="3330" max="3338" width="12.5546875" style="267" customWidth="1"/>
    <col min="3339" max="3339" width="15.44140625" style="267" customWidth="1"/>
    <col min="3340" max="3340" width="12.5546875" style="267" bestFit="1" customWidth="1"/>
    <col min="3341" max="3341" width="12.109375" style="267" customWidth="1"/>
    <col min="3342" max="3343" width="11.5546875" style="267" customWidth="1"/>
    <col min="3344" max="3344" width="14.5546875" style="267" customWidth="1"/>
    <col min="3345" max="3345" width="22" style="267" customWidth="1"/>
    <col min="3346" max="3347" width="15.5546875" style="267" customWidth="1"/>
    <col min="3348" max="3348" width="14" style="267" customWidth="1"/>
    <col min="3349" max="3349" width="14.109375" style="267" customWidth="1"/>
    <col min="3350" max="3350" width="13.109375" style="267" customWidth="1"/>
    <col min="3351" max="3351" width="14.44140625" style="267" customWidth="1"/>
    <col min="3352" max="3584" width="11.44140625" style="267"/>
    <col min="3585" max="3585" width="32.44140625" style="267" customWidth="1"/>
    <col min="3586" max="3594" width="12.5546875" style="267" customWidth="1"/>
    <col min="3595" max="3595" width="15.44140625" style="267" customWidth="1"/>
    <col min="3596" max="3596" width="12.5546875" style="267" bestFit="1" customWidth="1"/>
    <col min="3597" max="3597" width="12.109375" style="267" customWidth="1"/>
    <col min="3598" max="3599" width="11.5546875" style="267" customWidth="1"/>
    <col min="3600" max="3600" width="14.5546875" style="267" customWidth="1"/>
    <col min="3601" max="3601" width="22" style="267" customWidth="1"/>
    <col min="3602" max="3603" width="15.5546875" style="267" customWidth="1"/>
    <col min="3604" max="3604" width="14" style="267" customWidth="1"/>
    <col min="3605" max="3605" width="14.109375" style="267" customWidth="1"/>
    <col min="3606" max="3606" width="13.109375" style="267" customWidth="1"/>
    <col min="3607" max="3607" width="14.44140625" style="267" customWidth="1"/>
    <col min="3608" max="3840" width="11.44140625" style="267"/>
    <col min="3841" max="3841" width="32.44140625" style="267" customWidth="1"/>
    <col min="3842" max="3850" width="12.5546875" style="267" customWidth="1"/>
    <col min="3851" max="3851" width="15.44140625" style="267" customWidth="1"/>
    <col min="3852" max="3852" width="12.5546875" style="267" bestFit="1" customWidth="1"/>
    <col min="3853" max="3853" width="12.109375" style="267" customWidth="1"/>
    <col min="3854" max="3855" width="11.5546875" style="267" customWidth="1"/>
    <col min="3856" max="3856" width="14.5546875" style="267" customWidth="1"/>
    <col min="3857" max="3857" width="22" style="267" customWidth="1"/>
    <col min="3858" max="3859" width="15.5546875" style="267" customWidth="1"/>
    <col min="3860" max="3860" width="14" style="267" customWidth="1"/>
    <col min="3861" max="3861" width="14.109375" style="267" customWidth="1"/>
    <col min="3862" max="3862" width="13.109375" style="267" customWidth="1"/>
    <col min="3863" max="3863" width="14.44140625" style="267" customWidth="1"/>
    <col min="3864" max="4096" width="11.44140625" style="267"/>
    <col min="4097" max="4097" width="32.44140625" style="267" customWidth="1"/>
    <col min="4098" max="4106" width="12.5546875" style="267" customWidth="1"/>
    <col min="4107" max="4107" width="15.44140625" style="267" customWidth="1"/>
    <col min="4108" max="4108" width="12.5546875" style="267" bestFit="1" customWidth="1"/>
    <col min="4109" max="4109" width="12.109375" style="267" customWidth="1"/>
    <col min="4110" max="4111" width="11.5546875" style="267" customWidth="1"/>
    <col min="4112" max="4112" width="14.5546875" style="267" customWidth="1"/>
    <col min="4113" max="4113" width="22" style="267" customWidth="1"/>
    <col min="4114" max="4115" width="15.5546875" style="267" customWidth="1"/>
    <col min="4116" max="4116" width="14" style="267" customWidth="1"/>
    <col min="4117" max="4117" width="14.109375" style="267" customWidth="1"/>
    <col min="4118" max="4118" width="13.109375" style="267" customWidth="1"/>
    <col min="4119" max="4119" width="14.44140625" style="267" customWidth="1"/>
    <col min="4120" max="4352" width="11.44140625" style="267"/>
    <col min="4353" max="4353" width="32.44140625" style="267" customWidth="1"/>
    <col min="4354" max="4362" width="12.5546875" style="267" customWidth="1"/>
    <col min="4363" max="4363" width="15.44140625" style="267" customWidth="1"/>
    <col min="4364" max="4364" width="12.5546875" style="267" bestFit="1" customWidth="1"/>
    <col min="4365" max="4365" width="12.109375" style="267" customWidth="1"/>
    <col min="4366" max="4367" width="11.5546875" style="267" customWidth="1"/>
    <col min="4368" max="4368" width="14.5546875" style="267" customWidth="1"/>
    <col min="4369" max="4369" width="22" style="267" customWidth="1"/>
    <col min="4370" max="4371" width="15.5546875" style="267" customWidth="1"/>
    <col min="4372" max="4372" width="14" style="267" customWidth="1"/>
    <col min="4373" max="4373" width="14.109375" style="267" customWidth="1"/>
    <col min="4374" max="4374" width="13.109375" style="267" customWidth="1"/>
    <col min="4375" max="4375" width="14.44140625" style="267" customWidth="1"/>
    <col min="4376" max="4608" width="11.44140625" style="267"/>
    <col min="4609" max="4609" width="32.44140625" style="267" customWidth="1"/>
    <col min="4610" max="4618" width="12.5546875" style="267" customWidth="1"/>
    <col min="4619" max="4619" width="15.44140625" style="267" customWidth="1"/>
    <col min="4620" max="4620" width="12.5546875" style="267" bestFit="1" customWidth="1"/>
    <col min="4621" max="4621" width="12.109375" style="267" customWidth="1"/>
    <col min="4622" max="4623" width="11.5546875" style="267" customWidth="1"/>
    <col min="4624" max="4624" width="14.5546875" style="267" customWidth="1"/>
    <col min="4625" max="4625" width="22" style="267" customWidth="1"/>
    <col min="4626" max="4627" width="15.5546875" style="267" customWidth="1"/>
    <col min="4628" max="4628" width="14" style="267" customWidth="1"/>
    <col min="4629" max="4629" width="14.109375" style="267" customWidth="1"/>
    <col min="4630" max="4630" width="13.109375" style="267" customWidth="1"/>
    <col min="4631" max="4631" width="14.44140625" style="267" customWidth="1"/>
    <col min="4632" max="4864" width="11.44140625" style="267"/>
    <col min="4865" max="4865" width="32.44140625" style="267" customWidth="1"/>
    <col min="4866" max="4874" width="12.5546875" style="267" customWidth="1"/>
    <col min="4875" max="4875" width="15.44140625" style="267" customWidth="1"/>
    <col min="4876" max="4876" width="12.5546875" style="267" bestFit="1" customWidth="1"/>
    <col min="4877" max="4877" width="12.109375" style="267" customWidth="1"/>
    <col min="4878" max="4879" width="11.5546875" style="267" customWidth="1"/>
    <col min="4880" max="4880" width="14.5546875" style="267" customWidth="1"/>
    <col min="4881" max="4881" width="22" style="267" customWidth="1"/>
    <col min="4882" max="4883" width="15.5546875" style="267" customWidth="1"/>
    <col min="4884" max="4884" width="14" style="267" customWidth="1"/>
    <col min="4885" max="4885" width="14.109375" style="267" customWidth="1"/>
    <col min="4886" max="4886" width="13.109375" style="267" customWidth="1"/>
    <col min="4887" max="4887" width="14.44140625" style="267" customWidth="1"/>
    <col min="4888" max="5120" width="11.44140625" style="267"/>
    <col min="5121" max="5121" width="32.44140625" style="267" customWidth="1"/>
    <col min="5122" max="5130" width="12.5546875" style="267" customWidth="1"/>
    <col min="5131" max="5131" width="15.44140625" style="267" customWidth="1"/>
    <col min="5132" max="5132" width="12.5546875" style="267" bestFit="1" customWidth="1"/>
    <col min="5133" max="5133" width="12.109375" style="267" customWidth="1"/>
    <col min="5134" max="5135" width="11.5546875" style="267" customWidth="1"/>
    <col min="5136" max="5136" width="14.5546875" style="267" customWidth="1"/>
    <col min="5137" max="5137" width="22" style="267" customWidth="1"/>
    <col min="5138" max="5139" width="15.5546875" style="267" customWidth="1"/>
    <col min="5140" max="5140" width="14" style="267" customWidth="1"/>
    <col min="5141" max="5141" width="14.109375" style="267" customWidth="1"/>
    <col min="5142" max="5142" width="13.109375" style="267" customWidth="1"/>
    <col min="5143" max="5143" width="14.44140625" style="267" customWidth="1"/>
    <col min="5144" max="5376" width="11.44140625" style="267"/>
    <col min="5377" max="5377" width="32.44140625" style="267" customWidth="1"/>
    <col min="5378" max="5386" width="12.5546875" style="267" customWidth="1"/>
    <col min="5387" max="5387" width="15.44140625" style="267" customWidth="1"/>
    <col min="5388" max="5388" width="12.5546875" style="267" bestFit="1" customWidth="1"/>
    <col min="5389" max="5389" width="12.109375" style="267" customWidth="1"/>
    <col min="5390" max="5391" width="11.5546875" style="267" customWidth="1"/>
    <col min="5392" max="5392" width="14.5546875" style="267" customWidth="1"/>
    <col min="5393" max="5393" width="22" style="267" customWidth="1"/>
    <col min="5394" max="5395" width="15.5546875" style="267" customWidth="1"/>
    <col min="5396" max="5396" width="14" style="267" customWidth="1"/>
    <col min="5397" max="5397" width="14.109375" style="267" customWidth="1"/>
    <col min="5398" max="5398" width="13.109375" style="267" customWidth="1"/>
    <col min="5399" max="5399" width="14.44140625" style="267" customWidth="1"/>
    <col min="5400" max="5632" width="11.44140625" style="267"/>
    <col min="5633" max="5633" width="32.44140625" style="267" customWidth="1"/>
    <col min="5634" max="5642" width="12.5546875" style="267" customWidth="1"/>
    <col min="5643" max="5643" width="15.44140625" style="267" customWidth="1"/>
    <col min="5644" max="5644" width="12.5546875" style="267" bestFit="1" customWidth="1"/>
    <col min="5645" max="5645" width="12.109375" style="267" customWidth="1"/>
    <col min="5646" max="5647" width="11.5546875" style="267" customWidth="1"/>
    <col min="5648" max="5648" width="14.5546875" style="267" customWidth="1"/>
    <col min="5649" max="5649" width="22" style="267" customWidth="1"/>
    <col min="5650" max="5651" width="15.5546875" style="267" customWidth="1"/>
    <col min="5652" max="5652" width="14" style="267" customWidth="1"/>
    <col min="5653" max="5653" width="14.109375" style="267" customWidth="1"/>
    <col min="5654" max="5654" width="13.109375" style="267" customWidth="1"/>
    <col min="5655" max="5655" width="14.44140625" style="267" customWidth="1"/>
    <col min="5656" max="5888" width="11.44140625" style="267"/>
    <col min="5889" max="5889" width="32.44140625" style="267" customWidth="1"/>
    <col min="5890" max="5898" width="12.5546875" style="267" customWidth="1"/>
    <col min="5899" max="5899" width="15.44140625" style="267" customWidth="1"/>
    <col min="5900" max="5900" width="12.5546875" style="267" bestFit="1" customWidth="1"/>
    <col min="5901" max="5901" width="12.109375" style="267" customWidth="1"/>
    <col min="5902" max="5903" width="11.5546875" style="267" customWidth="1"/>
    <col min="5904" max="5904" width="14.5546875" style="267" customWidth="1"/>
    <col min="5905" max="5905" width="22" style="267" customWidth="1"/>
    <col min="5906" max="5907" width="15.5546875" style="267" customWidth="1"/>
    <col min="5908" max="5908" width="14" style="267" customWidth="1"/>
    <col min="5909" max="5909" width="14.109375" style="267" customWidth="1"/>
    <col min="5910" max="5910" width="13.109375" style="267" customWidth="1"/>
    <col min="5911" max="5911" width="14.44140625" style="267" customWidth="1"/>
    <col min="5912" max="6144" width="11.44140625" style="267"/>
    <col min="6145" max="6145" width="32.44140625" style="267" customWidth="1"/>
    <col min="6146" max="6154" width="12.5546875" style="267" customWidth="1"/>
    <col min="6155" max="6155" width="15.44140625" style="267" customWidth="1"/>
    <col min="6156" max="6156" width="12.5546875" style="267" bestFit="1" customWidth="1"/>
    <col min="6157" max="6157" width="12.109375" style="267" customWidth="1"/>
    <col min="6158" max="6159" width="11.5546875" style="267" customWidth="1"/>
    <col min="6160" max="6160" width="14.5546875" style="267" customWidth="1"/>
    <col min="6161" max="6161" width="22" style="267" customWidth="1"/>
    <col min="6162" max="6163" width="15.5546875" style="267" customWidth="1"/>
    <col min="6164" max="6164" width="14" style="267" customWidth="1"/>
    <col min="6165" max="6165" width="14.109375" style="267" customWidth="1"/>
    <col min="6166" max="6166" width="13.109375" style="267" customWidth="1"/>
    <col min="6167" max="6167" width="14.44140625" style="267" customWidth="1"/>
    <col min="6168" max="6400" width="11.44140625" style="267"/>
    <col min="6401" max="6401" width="32.44140625" style="267" customWidth="1"/>
    <col min="6402" max="6410" width="12.5546875" style="267" customWidth="1"/>
    <col min="6411" max="6411" width="15.44140625" style="267" customWidth="1"/>
    <col min="6412" max="6412" width="12.5546875" style="267" bestFit="1" customWidth="1"/>
    <col min="6413" max="6413" width="12.109375" style="267" customWidth="1"/>
    <col min="6414" max="6415" width="11.5546875" style="267" customWidth="1"/>
    <col min="6416" max="6416" width="14.5546875" style="267" customWidth="1"/>
    <col min="6417" max="6417" width="22" style="267" customWidth="1"/>
    <col min="6418" max="6419" width="15.5546875" style="267" customWidth="1"/>
    <col min="6420" max="6420" width="14" style="267" customWidth="1"/>
    <col min="6421" max="6421" width="14.109375" style="267" customWidth="1"/>
    <col min="6422" max="6422" width="13.109375" style="267" customWidth="1"/>
    <col min="6423" max="6423" width="14.44140625" style="267" customWidth="1"/>
    <col min="6424" max="6656" width="11.44140625" style="267"/>
    <col min="6657" max="6657" width="32.44140625" style="267" customWidth="1"/>
    <col min="6658" max="6666" width="12.5546875" style="267" customWidth="1"/>
    <col min="6667" max="6667" width="15.44140625" style="267" customWidth="1"/>
    <col min="6668" max="6668" width="12.5546875" style="267" bestFit="1" customWidth="1"/>
    <col min="6669" max="6669" width="12.109375" style="267" customWidth="1"/>
    <col min="6670" max="6671" width="11.5546875" style="267" customWidth="1"/>
    <col min="6672" max="6672" width="14.5546875" style="267" customWidth="1"/>
    <col min="6673" max="6673" width="22" style="267" customWidth="1"/>
    <col min="6674" max="6675" width="15.5546875" style="267" customWidth="1"/>
    <col min="6676" max="6676" width="14" style="267" customWidth="1"/>
    <col min="6677" max="6677" width="14.109375" style="267" customWidth="1"/>
    <col min="6678" max="6678" width="13.109375" style="267" customWidth="1"/>
    <col min="6679" max="6679" width="14.44140625" style="267" customWidth="1"/>
    <col min="6680" max="6912" width="11.44140625" style="267"/>
    <col min="6913" max="6913" width="32.44140625" style="267" customWidth="1"/>
    <col min="6914" max="6922" width="12.5546875" style="267" customWidth="1"/>
    <col min="6923" max="6923" width="15.44140625" style="267" customWidth="1"/>
    <col min="6924" max="6924" width="12.5546875" style="267" bestFit="1" customWidth="1"/>
    <col min="6925" max="6925" width="12.109375" style="267" customWidth="1"/>
    <col min="6926" max="6927" width="11.5546875" style="267" customWidth="1"/>
    <col min="6928" max="6928" width="14.5546875" style="267" customWidth="1"/>
    <col min="6929" max="6929" width="22" style="267" customWidth="1"/>
    <col min="6930" max="6931" width="15.5546875" style="267" customWidth="1"/>
    <col min="6932" max="6932" width="14" style="267" customWidth="1"/>
    <col min="6933" max="6933" width="14.109375" style="267" customWidth="1"/>
    <col min="6934" max="6934" width="13.109375" style="267" customWidth="1"/>
    <col min="6935" max="6935" width="14.44140625" style="267" customWidth="1"/>
    <col min="6936" max="7168" width="11.44140625" style="267"/>
    <col min="7169" max="7169" width="32.44140625" style="267" customWidth="1"/>
    <col min="7170" max="7178" width="12.5546875" style="267" customWidth="1"/>
    <col min="7179" max="7179" width="15.44140625" style="267" customWidth="1"/>
    <col min="7180" max="7180" width="12.5546875" style="267" bestFit="1" customWidth="1"/>
    <col min="7181" max="7181" width="12.109375" style="267" customWidth="1"/>
    <col min="7182" max="7183" width="11.5546875" style="267" customWidth="1"/>
    <col min="7184" max="7184" width="14.5546875" style="267" customWidth="1"/>
    <col min="7185" max="7185" width="22" style="267" customWidth="1"/>
    <col min="7186" max="7187" width="15.5546875" style="267" customWidth="1"/>
    <col min="7188" max="7188" width="14" style="267" customWidth="1"/>
    <col min="7189" max="7189" width="14.109375" style="267" customWidth="1"/>
    <col min="7190" max="7190" width="13.109375" style="267" customWidth="1"/>
    <col min="7191" max="7191" width="14.44140625" style="267" customWidth="1"/>
    <col min="7192" max="7424" width="11.44140625" style="267"/>
    <col min="7425" max="7425" width="32.44140625" style="267" customWidth="1"/>
    <col min="7426" max="7434" width="12.5546875" style="267" customWidth="1"/>
    <col min="7435" max="7435" width="15.44140625" style="267" customWidth="1"/>
    <col min="7436" max="7436" width="12.5546875" style="267" bestFit="1" customWidth="1"/>
    <col min="7437" max="7437" width="12.109375" style="267" customWidth="1"/>
    <col min="7438" max="7439" width="11.5546875" style="267" customWidth="1"/>
    <col min="7440" max="7440" width="14.5546875" style="267" customWidth="1"/>
    <col min="7441" max="7441" width="22" style="267" customWidth="1"/>
    <col min="7442" max="7443" width="15.5546875" style="267" customWidth="1"/>
    <col min="7444" max="7444" width="14" style="267" customWidth="1"/>
    <col min="7445" max="7445" width="14.109375" style="267" customWidth="1"/>
    <col min="7446" max="7446" width="13.109375" style="267" customWidth="1"/>
    <col min="7447" max="7447" width="14.44140625" style="267" customWidth="1"/>
    <col min="7448" max="7680" width="11.44140625" style="267"/>
    <col min="7681" max="7681" width="32.44140625" style="267" customWidth="1"/>
    <col min="7682" max="7690" width="12.5546875" style="267" customWidth="1"/>
    <col min="7691" max="7691" width="15.44140625" style="267" customWidth="1"/>
    <col min="7692" max="7692" width="12.5546875" style="267" bestFit="1" customWidth="1"/>
    <col min="7693" max="7693" width="12.109375" style="267" customWidth="1"/>
    <col min="7694" max="7695" width="11.5546875" style="267" customWidth="1"/>
    <col min="7696" max="7696" width="14.5546875" style="267" customWidth="1"/>
    <col min="7697" max="7697" width="22" style="267" customWidth="1"/>
    <col min="7698" max="7699" width="15.5546875" style="267" customWidth="1"/>
    <col min="7700" max="7700" width="14" style="267" customWidth="1"/>
    <col min="7701" max="7701" width="14.109375" style="267" customWidth="1"/>
    <col min="7702" max="7702" width="13.109375" style="267" customWidth="1"/>
    <col min="7703" max="7703" width="14.44140625" style="267" customWidth="1"/>
    <col min="7704" max="7936" width="11.44140625" style="267"/>
    <col min="7937" max="7937" width="32.44140625" style="267" customWidth="1"/>
    <col min="7938" max="7946" width="12.5546875" style="267" customWidth="1"/>
    <col min="7947" max="7947" width="15.44140625" style="267" customWidth="1"/>
    <col min="7948" max="7948" width="12.5546875" style="267" bestFit="1" customWidth="1"/>
    <col min="7949" max="7949" width="12.109375" style="267" customWidth="1"/>
    <col min="7950" max="7951" width="11.5546875" style="267" customWidth="1"/>
    <col min="7952" max="7952" width="14.5546875" style="267" customWidth="1"/>
    <col min="7953" max="7953" width="22" style="267" customWidth="1"/>
    <col min="7954" max="7955" width="15.5546875" style="267" customWidth="1"/>
    <col min="7956" max="7956" width="14" style="267" customWidth="1"/>
    <col min="7957" max="7957" width="14.109375" style="267" customWidth="1"/>
    <col min="7958" max="7958" width="13.109375" style="267" customWidth="1"/>
    <col min="7959" max="7959" width="14.44140625" style="267" customWidth="1"/>
    <col min="7960" max="8192" width="11.44140625" style="267"/>
    <col min="8193" max="8193" width="32.44140625" style="267" customWidth="1"/>
    <col min="8194" max="8202" width="12.5546875" style="267" customWidth="1"/>
    <col min="8203" max="8203" width="15.44140625" style="267" customWidth="1"/>
    <col min="8204" max="8204" width="12.5546875" style="267" bestFit="1" customWidth="1"/>
    <col min="8205" max="8205" width="12.109375" style="267" customWidth="1"/>
    <col min="8206" max="8207" width="11.5546875" style="267" customWidth="1"/>
    <col min="8208" max="8208" width="14.5546875" style="267" customWidth="1"/>
    <col min="8209" max="8209" width="22" style="267" customWidth="1"/>
    <col min="8210" max="8211" width="15.5546875" style="267" customWidth="1"/>
    <col min="8212" max="8212" width="14" style="267" customWidth="1"/>
    <col min="8213" max="8213" width="14.109375" style="267" customWidth="1"/>
    <col min="8214" max="8214" width="13.109375" style="267" customWidth="1"/>
    <col min="8215" max="8215" width="14.44140625" style="267" customWidth="1"/>
    <col min="8216" max="8448" width="11.44140625" style="267"/>
    <col min="8449" max="8449" width="32.44140625" style="267" customWidth="1"/>
    <col min="8450" max="8458" width="12.5546875" style="267" customWidth="1"/>
    <col min="8459" max="8459" width="15.44140625" style="267" customWidth="1"/>
    <col min="8460" max="8460" width="12.5546875" style="267" bestFit="1" customWidth="1"/>
    <col min="8461" max="8461" width="12.109375" style="267" customWidth="1"/>
    <col min="8462" max="8463" width="11.5546875" style="267" customWidth="1"/>
    <col min="8464" max="8464" width="14.5546875" style="267" customWidth="1"/>
    <col min="8465" max="8465" width="22" style="267" customWidth="1"/>
    <col min="8466" max="8467" width="15.5546875" style="267" customWidth="1"/>
    <col min="8468" max="8468" width="14" style="267" customWidth="1"/>
    <col min="8469" max="8469" width="14.109375" style="267" customWidth="1"/>
    <col min="8470" max="8470" width="13.109375" style="267" customWidth="1"/>
    <col min="8471" max="8471" width="14.44140625" style="267" customWidth="1"/>
    <col min="8472" max="8704" width="11.44140625" style="267"/>
    <col min="8705" max="8705" width="32.44140625" style="267" customWidth="1"/>
    <col min="8706" max="8714" width="12.5546875" style="267" customWidth="1"/>
    <col min="8715" max="8715" width="15.44140625" style="267" customWidth="1"/>
    <col min="8716" max="8716" width="12.5546875" style="267" bestFit="1" customWidth="1"/>
    <col min="8717" max="8717" width="12.109375" style="267" customWidth="1"/>
    <col min="8718" max="8719" width="11.5546875" style="267" customWidth="1"/>
    <col min="8720" max="8720" width="14.5546875" style="267" customWidth="1"/>
    <col min="8721" max="8721" width="22" style="267" customWidth="1"/>
    <col min="8722" max="8723" width="15.5546875" style="267" customWidth="1"/>
    <col min="8724" max="8724" width="14" style="267" customWidth="1"/>
    <col min="8725" max="8725" width="14.109375" style="267" customWidth="1"/>
    <col min="8726" max="8726" width="13.109375" style="267" customWidth="1"/>
    <col min="8727" max="8727" width="14.44140625" style="267" customWidth="1"/>
    <col min="8728" max="8960" width="11.44140625" style="267"/>
    <col min="8961" max="8961" width="32.44140625" style="267" customWidth="1"/>
    <col min="8962" max="8970" width="12.5546875" style="267" customWidth="1"/>
    <col min="8971" max="8971" width="15.44140625" style="267" customWidth="1"/>
    <col min="8972" max="8972" width="12.5546875" style="267" bestFit="1" customWidth="1"/>
    <col min="8973" max="8973" width="12.109375" style="267" customWidth="1"/>
    <col min="8974" max="8975" width="11.5546875" style="267" customWidth="1"/>
    <col min="8976" max="8976" width="14.5546875" style="267" customWidth="1"/>
    <col min="8977" max="8977" width="22" style="267" customWidth="1"/>
    <col min="8978" max="8979" width="15.5546875" style="267" customWidth="1"/>
    <col min="8980" max="8980" width="14" style="267" customWidth="1"/>
    <col min="8981" max="8981" width="14.109375" style="267" customWidth="1"/>
    <col min="8982" max="8982" width="13.109375" style="267" customWidth="1"/>
    <col min="8983" max="8983" width="14.44140625" style="267" customWidth="1"/>
    <col min="8984" max="9216" width="11.44140625" style="267"/>
    <col min="9217" max="9217" width="32.44140625" style="267" customWidth="1"/>
    <col min="9218" max="9226" width="12.5546875" style="267" customWidth="1"/>
    <col min="9227" max="9227" width="15.44140625" style="267" customWidth="1"/>
    <col min="9228" max="9228" width="12.5546875" style="267" bestFit="1" customWidth="1"/>
    <col min="9229" max="9229" width="12.109375" style="267" customWidth="1"/>
    <col min="9230" max="9231" width="11.5546875" style="267" customWidth="1"/>
    <col min="9232" max="9232" width="14.5546875" style="267" customWidth="1"/>
    <col min="9233" max="9233" width="22" style="267" customWidth="1"/>
    <col min="9234" max="9235" width="15.5546875" style="267" customWidth="1"/>
    <col min="9236" max="9236" width="14" style="267" customWidth="1"/>
    <col min="9237" max="9237" width="14.109375" style="267" customWidth="1"/>
    <col min="9238" max="9238" width="13.109375" style="267" customWidth="1"/>
    <col min="9239" max="9239" width="14.44140625" style="267" customWidth="1"/>
    <col min="9240" max="9472" width="11.44140625" style="267"/>
    <col min="9473" max="9473" width="32.44140625" style="267" customWidth="1"/>
    <col min="9474" max="9482" width="12.5546875" style="267" customWidth="1"/>
    <col min="9483" max="9483" width="15.44140625" style="267" customWidth="1"/>
    <col min="9484" max="9484" width="12.5546875" style="267" bestFit="1" customWidth="1"/>
    <col min="9485" max="9485" width="12.109375" style="267" customWidth="1"/>
    <col min="9486" max="9487" width="11.5546875" style="267" customWidth="1"/>
    <col min="9488" max="9488" width="14.5546875" style="267" customWidth="1"/>
    <col min="9489" max="9489" width="22" style="267" customWidth="1"/>
    <col min="9490" max="9491" width="15.5546875" style="267" customWidth="1"/>
    <col min="9492" max="9492" width="14" style="267" customWidth="1"/>
    <col min="9493" max="9493" width="14.109375" style="267" customWidth="1"/>
    <col min="9494" max="9494" width="13.109375" style="267" customWidth="1"/>
    <col min="9495" max="9495" width="14.44140625" style="267" customWidth="1"/>
    <col min="9496" max="9728" width="11.44140625" style="267"/>
    <col min="9729" max="9729" width="32.44140625" style="267" customWidth="1"/>
    <col min="9730" max="9738" width="12.5546875" style="267" customWidth="1"/>
    <col min="9739" max="9739" width="15.44140625" style="267" customWidth="1"/>
    <col min="9740" max="9740" width="12.5546875" style="267" bestFit="1" customWidth="1"/>
    <col min="9741" max="9741" width="12.109375" style="267" customWidth="1"/>
    <col min="9742" max="9743" width="11.5546875" style="267" customWidth="1"/>
    <col min="9744" max="9744" width="14.5546875" style="267" customWidth="1"/>
    <col min="9745" max="9745" width="22" style="267" customWidth="1"/>
    <col min="9746" max="9747" width="15.5546875" style="267" customWidth="1"/>
    <col min="9748" max="9748" width="14" style="267" customWidth="1"/>
    <col min="9749" max="9749" width="14.109375" style="267" customWidth="1"/>
    <col min="9750" max="9750" width="13.109375" style="267" customWidth="1"/>
    <col min="9751" max="9751" width="14.44140625" style="267" customWidth="1"/>
    <col min="9752" max="9984" width="11.44140625" style="267"/>
    <col min="9985" max="9985" width="32.44140625" style="267" customWidth="1"/>
    <col min="9986" max="9994" width="12.5546875" style="267" customWidth="1"/>
    <col min="9995" max="9995" width="15.44140625" style="267" customWidth="1"/>
    <col min="9996" max="9996" width="12.5546875" style="267" bestFit="1" customWidth="1"/>
    <col min="9997" max="9997" width="12.109375" style="267" customWidth="1"/>
    <col min="9998" max="9999" width="11.5546875" style="267" customWidth="1"/>
    <col min="10000" max="10000" width="14.5546875" style="267" customWidth="1"/>
    <col min="10001" max="10001" width="22" style="267" customWidth="1"/>
    <col min="10002" max="10003" width="15.5546875" style="267" customWidth="1"/>
    <col min="10004" max="10004" width="14" style="267" customWidth="1"/>
    <col min="10005" max="10005" width="14.109375" style="267" customWidth="1"/>
    <col min="10006" max="10006" width="13.109375" style="267" customWidth="1"/>
    <col min="10007" max="10007" width="14.44140625" style="267" customWidth="1"/>
    <col min="10008" max="10240" width="11.44140625" style="267"/>
    <col min="10241" max="10241" width="32.44140625" style="267" customWidth="1"/>
    <col min="10242" max="10250" width="12.5546875" style="267" customWidth="1"/>
    <col min="10251" max="10251" width="15.44140625" style="267" customWidth="1"/>
    <col min="10252" max="10252" width="12.5546875" style="267" bestFit="1" customWidth="1"/>
    <col min="10253" max="10253" width="12.109375" style="267" customWidth="1"/>
    <col min="10254" max="10255" width="11.5546875" style="267" customWidth="1"/>
    <col min="10256" max="10256" width="14.5546875" style="267" customWidth="1"/>
    <col min="10257" max="10257" width="22" style="267" customWidth="1"/>
    <col min="10258" max="10259" width="15.5546875" style="267" customWidth="1"/>
    <col min="10260" max="10260" width="14" style="267" customWidth="1"/>
    <col min="10261" max="10261" width="14.109375" style="267" customWidth="1"/>
    <col min="10262" max="10262" width="13.109375" style="267" customWidth="1"/>
    <col min="10263" max="10263" width="14.44140625" style="267" customWidth="1"/>
    <col min="10264" max="10496" width="11.44140625" style="267"/>
    <col min="10497" max="10497" width="32.44140625" style="267" customWidth="1"/>
    <col min="10498" max="10506" width="12.5546875" style="267" customWidth="1"/>
    <col min="10507" max="10507" width="15.44140625" style="267" customWidth="1"/>
    <col min="10508" max="10508" width="12.5546875" style="267" bestFit="1" customWidth="1"/>
    <col min="10509" max="10509" width="12.109375" style="267" customWidth="1"/>
    <col min="10510" max="10511" width="11.5546875" style="267" customWidth="1"/>
    <col min="10512" max="10512" width="14.5546875" style="267" customWidth="1"/>
    <col min="10513" max="10513" width="22" style="267" customWidth="1"/>
    <col min="10514" max="10515" width="15.5546875" style="267" customWidth="1"/>
    <col min="10516" max="10516" width="14" style="267" customWidth="1"/>
    <col min="10517" max="10517" width="14.109375" style="267" customWidth="1"/>
    <col min="10518" max="10518" width="13.109375" style="267" customWidth="1"/>
    <col min="10519" max="10519" width="14.44140625" style="267" customWidth="1"/>
    <col min="10520" max="10752" width="11.44140625" style="267"/>
    <col min="10753" max="10753" width="32.44140625" style="267" customWidth="1"/>
    <col min="10754" max="10762" width="12.5546875" style="267" customWidth="1"/>
    <col min="10763" max="10763" width="15.44140625" style="267" customWidth="1"/>
    <col min="10764" max="10764" width="12.5546875" style="267" bestFit="1" customWidth="1"/>
    <col min="10765" max="10765" width="12.109375" style="267" customWidth="1"/>
    <col min="10766" max="10767" width="11.5546875" style="267" customWidth="1"/>
    <col min="10768" max="10768" width="14.5546875" style="267" customWidth="1"/>
    <col min="10769" max="10769" width="22" style="267" customWidth="1"/>
    <col min="10770" max="10771" width="15.5546875" style="267" customWidth="1"/>
    <col min="10772" max="10772" width="14" style="267" customWidth="1"/>
    <col min="10773" max="10773" width="14.109375" style="267" customWidth="1"/>
    <col min="10774" max="10774" width="13.109375" style="267" customWidth="1"/>
    <col min="10775" max="10775" width="14.44140625" style="267" customWidth="1"/>
    <col min="10776" max="11008" width="11.44140625" style="267"/>
    <col min="11009" max="11009" width="32.44140625" style="267" customWidth="1"/>
    <col min="11010" max="11018" width="12.5546875" style="267" customWidth="1"/>
    <col min="11019" max="11019" width="15.44140625" style="267" customWidth="1"/>
    <col min="11020" max="11020" width="12.5546875" style="267" bestFit="1" customWidth="1"/>
    <col min="11021" max="11021" width="12.109375" style="267" customWidth="1"/>
    <col min="11022" max="11023" width="11.5546875" style="267" customWidth="1"/>
    <col min="11024" max="11024" width="14.5546875" style="267" customWidth="1"/>
    <col min="11025" max="11025" width="22" style="267" customWidth="1"/>
    <col min="11026" max="11027" width="15.5546875" style="267" customWidth="1"/>
    <col min="11028" max="11028" width="14" style="267" customWidth="1"/>
    <col min="11029" max="11029" width="14.109375" style="267" customWidth="1"/>
    <col min="11030" max="11030" width="13.109375" style="267" customWidth="1"/>
    <col min="11031" max="11031" width="14.44140625" style="267" customWidth="1"/>
    <col min="11032" max="11264" width="11.44140625" style="267"/>
    <col min="11265" max="11265" width="32.44140625" style="267" customWidth="1"/>
    <col min="11266" max="11274" width="12.5546875" style="267" customWidth="1"/>
    <col min="11275" max="11275" width="15.44140625" style="267" customWidth="1"/>
    <col min="11276" max="11276" width="12.5546875" style="267" bestFit="1" customWidth="1"/>
    <col min="11277" max="11277" width="12.109375" style="267" customWidth="1"/>
    <col min="11278" max="11279" width="11.5546875" style="267" customWidth="1"/>
    <col min="11280" max="11280" width="14.5546875" style="267" customWidth="1"/>
    <col min="11281" max="11281" width="22" style="267" customWidth="1"/>
    <col min="11282" max="11283" width="15.5546875" style="267" customWidth="1"/>
    <col min="11284" max="11284" width="14" style="267" customWidth="1"/>
    <col min="11285" max="11285" width="14.109375" style="267" customWidth="1"/>
    <col min="11286" max="11286" width="13.109375" style="267" customWidth="1"/>
    <col min="11287" max="11287" width="14.44140625" style="267" customWidth="1"/>
    <col min="11288" max="11520" width="11.44140625" style="267"/>
    <col min="11521" max="11521" width="32.44140625" style="267" customWidth="1"/>
    <col min="11522" max="11530" width="12.5546875" style="267" customWidth="1"/>
    <col min="11531" max="11531" width="15.44140625" style="267" customWidth="1"/>
    <col min="11532" max="11532" width="12.5546875" style="267" bestFit="1" customWidth="1"/>
    <col min="11533" max="11533" width="12.109375" style="267" customWidth="1"/>
    <col min="11534" max="11535" width="11.5546875" style="267" customWidth="1"/>
    <col min="11536" max="11536" width="14.5546875" style="267" customWidth="1"/>
    <col min="11537" max="11537" width="22" style="267" customWidth="1"/>
    <col min="11538" max="11539" width="15.5546875" style="267" customWidth="1"/>
    <col min="11540" max="11540" width="14" style="267" customWidth="1"/>
    <col min="11541" max="11541" width="14.109375" style="267" customWidth="1"/>
    <col min="11542" max="11542" width="13.109375" style="267" customWidth="1"/>
    <col min="11543" max="11543" width="14.44140625" style="267" customWidth="1"/>
    <col min="11544" max="11776" width="11.44140625" style="267"/>
    <col min="11777" max="11777" width="32.44140625" style="267" customWidth="1"/>
    <col min="11778" max="11786" width="12.5546875" style="267" customWidth="1"/>
    <col min="11787" max="11787" width="15.44140625" style="267" customWidth="1"/>
    <col min="11788" max="11788" width="12.5546875" style="267" bestFit="1" customWidth="1"/>
    <col min="11789" max="11789" width="12.109375" style="267" customWidth="1"/>
    <col min="11790" max="11791" width="11.5546875" style="267" customWidth="1"/>
    <col min="11792" max="11792" width="14.5546875" style="267" customWidth="1"/>
    <col min="11793" max="11793" width="22" style="267" customWidth="1"/>
    <col min="11794" max="11795" width="15.5546875" style="267" customWidth="1"/>
    <col min="11796" max="11796" width="14" style="267" customWidth="1"/>
    <col min="11797" max="11797" width="14.109375" style="267" customWidth="1"/>
    <col min="11798" max="11798" width="13.109375" style="267" customWidth="1"/>
    <col min="11799" max="11799" width="14.44140625" style="267" customWidth="1"/>
    <col min="11800" max="12032" width="11.44140625" style="267"/>
    <col min="12033" max="12033" width="32.44140625" style="267" customWidth="1"/>
    <col min="12034" max="12042" width="12.5546875" style="267" customWidth="1"/>
    <col min="12043" max="12043" width="15.44140625" style="267" customWidth="1"/>
    <col min="12044" max="12044" width="12.5546875" style="267" bestFit="1" customWidth="1"/>
    <col min="12045" max="12045" width="12.109375" style="267" customWidth="1"/>
    <col min="12046" max="12047" width="11.5546875" style="267" customWidth="1"/>
    <col min="12048" max="12048" width="14.5546875" style="267" customWidth="1"/>
    <col min="12049" max="12049" width="22" style="267" customWidth="1"/>
    <col min="12050" max="12051" width="15.5546875" style="267" customWidth="1"/>
    <col min="12052" max="12052" width="14" style="267" customWidth="1"/>
    <col min="12053" max="12053" width="14.109375" style="267" customWidth="1"/>
    <col min="12054" max="12054" width="13.109375" style="267" customWidth="1"/>
    <col min="12055" max="12055" width="14.44140625" style="267" customWidth="1"/>
    <col min="12056" max="12288" width="11.44140625" style="267"/>
    <col min="12289" max="12289" width="32.44140625" style="267" customWidth="1"/>
    <col min="12290" max="12298" width="12.5546875" style="267" customWidth="1"/>
    <col min="12299" max="12299" width="15.44140625" style="267" customWidth="1"/>
    <col min="12300" max="12300" width="12.5546875" style="267" bestFit="1" customWidth="1"/>
    <col min="12301" max="12301" width="12.109375" style="267" customWidth="1"/>
    <col min="12302" max="12303" width="11.5546875" style="267" customWidth="1"/>
    <col min="12304" max="12304" width="14.5546875" style="267" customWidth="1"/>
    <col min="12305" max="12305" width="22" style="267" customWidth="1"/>
    <col min="12306" max="12307" width="15.5546875" style="267" customWidth="1"/>
    <col min="12308" max="12308" width="14" style="267" customWidth="1"/>
    <col min="12309" max="12309" width="14.109375" style="267" customWidth="1"/>
    <col min="12310" max="12310" width="13.109375" style="267" customWidth="1"/>
    <col min="12311" max="12311" width="14.44140625" style="267" customWidth="1"/>
    <col min="12312" max="12544" width="11.44140625" style="267"/>
    <col min="12545" max="12545" width="32.44140625" style="267" customWidth="1"/>
    <col min="12546" max="12554" width="12.5546875" style="267" customWidth="1"/>
    <col min="12555" max="12555" width="15.44140625" style="267" customWidth="1"/>
    <col min="12556" max="12556" width="12.5546875" style="267" bestFit="1" customWidth="1"/>
    <col min="12557" max="12557" width="12.109375" style="267" customWidth="1"/>
    <col min="12558" max="12559" width="11.5546875" style="267" customWidth="1"/>
    <col min="12560" max="12560" width="14.5546875" style="267" customWidth="1"/>
    <col min="12561" max="12561" width="22" style="267" customWidth="1"/>
    <col min="12562" max="12563" width="15.5546875" style="267" customWidth="1"/>
    <col min="12564" max="12564" width="14" style="267" customWidth="1"/>
    <col min="12565" max="12565" width="14.109375" style="267" customWidth="1"/>
    <col min="12566" max="12566" width="13.109375" style="267" customWidth="1"/>
    <col min="12567" max="12567" width="14.44140625" style="267" customWidth="1"/>
    <col min="12568" max="12800" width="11.44140625" style="267"/>
    <col min="12801" max="12801" width="32.44140625" style="267" customWidth="1"/>
    <col min="12802" max="12810" width="12.5546875" style="267" customWidth="1"/>
    <col min="12811" max="12811" width="15.44140625" style="267" customWidth="1"/>
    <col min="12812" max="12812" width="12.5546875" style="267" bestFit="1" customWidth="1"/>
    <col min="12813" max="12813" width="12.109375" style="267" customWidth="1"/>
    <col min="12814" max="12815" width="11.5546875" style="267" customWidth="1"/>
    <col min="12816" max="12816" width="14.5546875" style="267" customWidth="1"/>
    <col min="12817" max="12817" width="22" style="267" customWidth="1"/>
    <col min="12818" max="12819" width="15.5546875" style="267" customWidth="1"/>
    <col min="12820" max="12820" width="14" style="267" customWidth="1"/>
    <col min="12821" max="12821" width="14.109375" style="267" customWidth="1"/>
    <col min="12822" max="12822" width="13.109375" style="267" customWidth="1"/>
    <col min="12823" max="12823" width="14.44140625" style="267" customWidth="1"/>
    <col min="12824" max="13056" width="11.44140625" style="267"/>
    <col min="13057" max="13057" width="32.44140625" style="267" customWidth="1"/>
    <col min="13058" max="13066" width="12.5546875" style="267" customWidth="1"/>
    <col min="13067" max="13067" width="15.44140625" style="267" customWidth="1"/>
    <col min="13068" max="13068" width="12.5546875" style="267" bestFit="1" customWidth="1"/>
    <col min="13069" max="13069" width="12.109375" style="267" customWidth="1"/>
    <col min="13070" max="13071" width="11.5546875" style="267" customWidth="1"/>
    <col min="13072" max="13072" width="14.5546875" style="267" customWidth="1"/>
    <col min="13073" max="13073" width="22" style="267" customWidth="1"/>
    <col min="13074" max="13075" width="15.5546875" style="267" customWidth="1"/>
    <col min="13076" max="13076" width="14" style="267" customWidth="1"/>
    <col min="13077" max="13077" width="14.109375" style="267" customWidth="1"/>
    <col min="13078" max="13078" width="13.109375" style="267" customWidth="1"/>
    <col min="13079" max="13079" width="14.44140625" style="267" customWidth="1"/>
    <col min="13080" max="13312" width="11.44140625" style="267"/>
    <col min="13313" max="13313" width="32.44140625" style="267" customWidth="1"/>
    <col min="13314" max="13322" width="12.5546875" style="267" customWidth="1"/>
    <col min="13323" max="13323" width="15.44140625" style="267" customWidth="1"/>
    <col min="13324" max="13324" width="12.5546875" style="267" bestFit="1" customWidth="1"/>
    <col min="13325" max="13325" width="12.109375" style="267" customWidth="1"/>
    <col min="13326" max="13327" width="11.5546875" style="267" customWidth="1"/>
    <col min="13328" max="13328" width="14.5546875" style="267" customWidth="1"/>
    <col min="13329" max="13329" width="22" style="267" customWidth="1"/>
    <col min="13330" max="13331" width="15.5546875" style="267" customWidth="1"/>
    <col min="13332" max="13332" width="14" style="267" customWidth="1"/>
    <col min="13333" max="13333" width="14.109375" style="267" customWidth="1"/>
    <col min="13334" max="13334" width="13.109375" style="267" customWidth="1"/>
    <col min="13335" max="13335" width="14.44140625" style="267" customWidth="1"/>
    <col min="13336" max="13568" width="11.44140625" style="267"/>
    <col min="13569" max="13569" width="32.44140625" style="267" customWidth="1"/>
    <col min="13570" max="13578" width="12.5546875" style="267" customWidth="1"/>
    <col min="13579" max="13579" width="15.44140625" style="267" customWidth="1"/>
    <col min="13580" max="13580" width="12.5546875" style="267" bestFit="1" customWidth="1"/>
    <col min="13581" max="13581" width="12.109375" style="267" customWidth="1"/>
    <col min="13582" max="13583" width="11.5546875" style="267" customWidth="1"/>
    <col min="13584" max="13584" width="14.5546875" style="267" customWidth="1"/>
    <col min="13585" max="13585" width="22" style="267" customWidth="1"/>
    <col min="13586" max="13587" width="15.5546875" style="267" customWidth="1"/>
    <col min="13588" max="13588" width="14" style="267" customWidth="1"/>
    <col min="13589" max="13589" width="14.109375" style="267" customWidth="1"/>
    <col min="13590" max="13590" width="13.109375" style="267" customWidth="1"/>
    <col min="13591" max="13591" width="14.44140625" style="267" customWidth="1"/>
    <col min="13592" max="13824" width="11.44140625" style="267"/>
    <col min="13825" max="13825" width="32.44140625" style="267" customWidth="1"/>
    <col min="13826" max="13834" width="12.5546875" style="267" customWidth="1"/>
    <col min="13835" max="13835" width="15.44140625" style="267" customWidth="1"/>
    <col min="13836" max="13836" width="12.5546875" style="267" bestFit="1" customWidth="1"/>
    <col min="13837" max="13837" width="12.109375" style="267" customWidth="1"/>
    <col min="13838" max="13839" width="11.5546875" style="267" customWidth="1"/>
    <col min="13840" max="13840" width="14.5546875" style="267" customWidth="1"/>
    <col min="13841" max="13841" width="22" style="267" customWidth="1"/>
    <col min="13842" max="13843" width="15.5546875" style="267" customWidth="1"/>
    <col min="13844" max="13844" width="14" style="267" customWidth="1"/>
    <col min="13845" max="13845" width="14.109375" style="267" customWidth="1"/>
    <col min="13846" max="13846" width="13.109375" style="267" customWidth="1"/>
    <col min="13847" max="13847" width="14.44140625" style="267" customWidth="1"/>
    <col min="13848" max="14080" width="11.44140625" style="267"/>
    <col min="14081" max="14081" width="32.44140625" style="267" customWidth="1"/>
    <col min="14082" max="14090" width="12.5546875" style="267" customWidth="1"/>
    <col min="14091" max="14091" width="15.44140625" style="267" customWidth="1"/>
    <col min="14092" max="14092" width="12.5546875" style="267" bestFit="1" customWidth="1"/>
    <col min="14093" max="14093" width="12.109375" style="267" customWidth="1"/>
    <col min="14094" max="14095" width="11.5546875" style="267" customWidth="1"/>
    <col min="14096" max="14096" width="14.5546875" style="267" customWidth="1"/>
    <col min="14097" max="14097" width="22" style="267" customWidth="1"/>
    <col min="14098" max="14099" width="15.5546875" style="267" customWidth="1"/>
    <col min="14100" max="14100" width="14" style="267" customWidth="1"/>
    <col min="14101" max="14101" width="14.109375" style="267" customWidth="1"/>
    <col min="14102" max="14102" width="13.109375" style="267" customWidth="1"/>
    <col min="14103" max="14103" width="14.44140625" style="267" customWidth="1"/>
    <col min="14104" max="14336" width="11.44140625" style="267"/>
    <col min="14337" max="14337" width="32.44140625" style="267" customWidth="1"/>
    <col min="14338" max="14346" width="12.5546875" style="267" customWidth="1"/>
    <col min="14347" max="14347" width="15.44140625" style="267" customWidth="1"/>
    <col min="14348" max="14348" width="12.5546875" style="267" bestFit="1" customWidth="1"/>
    <col min="14349" max="14349" width="12.109375" style="267" customWidth="1"/>
    <col min="14350" max="14351" width="11.5546875" style="267" customWidth="1"/>
    <col min="14352" max="14352" width="14.5546875" style="267" customWidth="1"/>
    <col min="14353" max="14353" width="22" style="267" customWidth="1"/>
    <col min="14354" max="14355" width="15.5546875" style="267" customWidth="1"/>
    <col min="14356" max="14356" width="14" style="267" customWidth="1"/>
    <col min="14357" max="14357" width="14.109375" style="267" customWidth="1"/>
    <col min="14358" max="14358" width="13.109375" style="267" customWidth="1"/>
    <col min="14359" max="14359" width="14.44140625" style="267" customWidth="1"/>
    <col min="14360" max="14592" width="11.44140625" style="267"/>
    <col min="14593" max="14593" width="32.44140625" style="267" customWidth="1"/>
    <col min="14594" max="14602" width="12.5546875" style="267" customWidth="1"/>
    <col min="14603" max="14603" width="15.44140625" style="267" customWidth="1"/>
    <col min="14604" max="14604" width="12.5546875" style="267" bestFit="1" customWidth="1"/>
    <col min="14605" max="14605" width="12.109375" style="267" customWidth="1"/>
    <col min="14606" max="14607" width="11.5546875" style="267" customWidth="1"/>
    <col min="14608" max="14608" width="14.5546875" style="267" customWidth="1"/>
    <col min="14609" max="14609" width="22" style="267" customWidth="1"/>
    <col min="14610" max="14611" width="15.5546875" style="267" customWidth="1"/>
    <col min="14612" max="14612" width="14" style="267" customWidth="1"/>
    <col min="14613" max="14613" width="14.109375" style="267" customWidth="1"/>
    <col min="14614" max="14614" width="13.109375" style="267" customWidth="1"/>
    <col min="14615" max="14615" width="14.44140625" style="267" customWidth="1"/>
    <col min="14616" max="14848" width="11.44140625" style="267"/>
    <col min="14849" max="14849" width="32.44140625" style="267" customWidth="1"/>
    <col min="14850" max="14858" width="12.5546875" style="267" customWidth="1"/>
    <col min="14859" max="14859" width="15.44140625" style="267" customWidth="1"/>
    <col min="14860" max="14860" width="12.5546875" style="267" bestFit="1" customWidth="1"/>
    <col min="14861" max="14861" width="12.109375" style="267" customWidth="1"/>
    <col min="14862" max="14863" width="11.5546875" style="267" customWidth="1"/>
    <col min="14864" max="14864" width="14.5546875" style="267" customWidth="1"/>
    <col min="14865" max="14865" width="22" style="267" customWidth="1"/>
    <col min="14866" max="14867" width="15.5546875" style="267" customWidth="1"/>
    <col min="14868" max="14868" width="14" style="267" customWidth="1"/>
    <col min="14869" max="14869" width="14.109375" style="267" customWidth="1"/>
    <col min="14870" max="14870" width="13.109375" style="267" customWidth="1"/>
    <col min="14871" max="14871" width="14.44140625" style="267" customWidth="1"/>
    <col min="14872" max="15104" width="11.44140625" style="267"/>
    <col min="15105" max="15105" width="32.44140625" style="267" customWidth="1"/>
    <col min="15106" max="15114" width="12.5546875" style="267" customWidth="1"/>
    <col min="15115" max="15115" width="15.44140625" style="267" customWidth="1"/>
    <col min="15116" max="15116" width="12.5546875" style="267" bestFit="1" customWidth="1"/>
    <col min="15117" max="15117" width="12.109375" style="267" customWidth="1"/>
    <col min="15118" max="15119" width="11.5546875" style="267" customWidth="1"/>
    <col min="15120" max="15120" width="14.5546875" style="267" customWidth="1"/>
    <col min="15121" max="15121" width="22" style="267" customWidth="1"/>
    <col min="15122" max="15123" width="15.5546875" style="267" customWidth="1"/>
    <col min="15124" max="15124" width="14" style="267" customWidth="1"/>
    <col min="15125" max="15125" width="14.109375" style="267" customWidth="1"/>
    <col min="15126" max="15126" width="13.109375" style="267" customWidth="1"/>
    <col min="15127" max="15127" width="14.44140625" style="267" customWidth="1"/>
    <col min="15128" max="15360" width="11.44140625" style="267"/>
    <col min="15361" max="15361" width="32.44140625" style="267" customWidth="1"/>
    <col min="15362" max="15370" width="12.5546875" style="267" customWidth="1"/>
    <col min="15371" max="15371" width="15.44140625" style="267" customWidth="1"/>
    <col min="15372" max="15372" width="12.5546875" style="267" bestFit="1" customWidth="1"/>
    <col min="15373" max="15373" width="12.109375" style="267" customWidth="1"/>
    <col min="15374" max="15375" width="11.5546875" style="267" customWidth="1"/>
    <col min="15376" max="15376" width="14.5546875" style="267" customWidth="1"/>
    <col min="15377" max="15377" width="22" style="267" customWidth="1"/>
    <col min="15378" max="15379" width="15.5546875" style="267" customWidth="1"/>
    <col min="15380" max="15380" width="14" style="267" customWidth="1"/>
    <col min="15381" max="15381" width="14.109375" style="267" customWidth="1"/>
    <col min="15382" max="15382" width="13.109375" style="267" customWidth="1"/>
    <col min="15383" max="15383" width="14.44140625" style="267" customWidth="1"/>
    <col min="15384" max="15616" width="11.44140625" style="267"/>
    <col min="15617" max="15617" width="32.44140625" style="267" customWidth="1"/>
    <col min="15618" max="15626" width="12.5546875" style="267" customWidth="1"/>
    <col min="15627" max="15627" width="15.44140625" style="267" customWidth="1"/>
    <col min="15628" max="15628" width="12.5546875" style="267" bestFit="1" customWidth="1"/>
    <col min="15629" max="15629" width="12.109375" style="267" customWidth="1"/>
    <col min="15630" max="15631" width="11.5546875" style="267" customWidth="1"/>
    <col min="15632" max="15632" width="14.5546875" style="267" customWidth="1"/>
    <col min="15633" max="15633" width="22" style="267" customWidth="1"/>
    <col min="15634" max="15635" width="15.5546875" style="267" customWidth="1"/>
    <col min="15636" max="15636" width="14" style="267" customWidth="1"/>
    <col min="15637" max="15637" width="14.109375" style="267" customWidth="1"/>
    <col min="15638" max="15638" width="13.109375" style="267" customWidth="1"/>
    <col min="15639" max="15639" width="14.44140625" style="267" customWidth="1"/>
    <col min="15640" max="15872" width="11.44140625" style="267"/>
    <col min="15873" max="15873" width="32.44140625" style="267" customWidth="1"/>
    <col min="15874" max="15882" width="12.5546875" style="267" customWidth="1"/>
    <col min="15883" max="15883" width="15.44140625" style="267" customWidth="1"/>
    <col min="15884" max="15884" width="12.5546875" style="267" bestFit="1" customWidth="1"/>
    <col min="15885" max="15885" width="12.109375" style="267" customWidth="1"/>
    <col min="15886" max="15887" width="11.5546875" style="267" customWidth="1"/>
    <col min="15888" max="15888" width="14.5546875" style="267" customWidth="1"/>
    <col min="15889" max="15889" width="22" style="267" customWidth="1"/>
    <col min="15890" max="15891" width="15.5546875" style="267" customWidth="1"/>
    <col min="15892" max="15892" width="14" style="267" customWidth="1"/>
    <col min="15893" max="15893" width="14.109375" style="267" customWidth="1"/>
    <col min="15894" max="15894" width="13.109375" style="267" customWidth="1"/>
    <col min="15895" max="15895" width="14.44140625" style="267" customWidth="1"/>
    <col min="15896" max="16128" width="11.44140625" style="267"/>
    <col min="16129" max="16129" width="32.44140625" style="267" customWidth="1"/>
    <col min="16130" max="16138" width="12.5546875" style="267" customWidth="1"/>
    <col min="16139" max="16139" width="15.44140625" style="267" customWidth="1"/>
    <col min="16140" max="16140" width="12.5546875" style="267" bestFit="1" customWidth="1"/>
    <col min="16141" max="16141" width="12.109375" style="267" customWidth="1"/>
    <col min="16142" max="16143" width="11.5546875" style="267" customWidth="1"/>
    <col min="16144" max="16144" width="14.5546875" style="267" customWidth="1"/>
    <col min="16145" max="16145" width="22" style="267" customWidth="1"/>
    <col min="16146" max="16147" width="15.5546875" style="267" customWidth="1"/>
    <col min="16148" max="16148" width="14" style="267" customWidth="1"/>
    <col min="16149" max="16149" width="14.109375" style="267" customWidth="1"/>
    <col min="16150" max="16150" width="13.109375" style="267" customWidth="1"/>
    <col min="16151" max="16151" width="14.44140625" style="267" customWidth="1"/>
    <col min="16152" max="16384" width="11.44140625" style="267"/>
  </cols>
  <sheetData>
    <row r="1" spans="1:23" ht="18" customHeight="1">
      <c r="A1" s="1377" t="s">
        <v>1210</v>
      </c>
      <c r="B1" s="1201"/>
      <c r="C1" s="1201"/>
      <c r="D1" s="1201"/>
      <c r="E1" s="1201"/>
      <c r="F1" s="1201"/>
      <c r="G1" s="1201"/>
      <c r="H1" s="1201"/>
      <c r="I1" s="1202"/>
    </row>
    <row r="2" spans="1:23" s="125" customFormat="1" ht="28.2">
      <c r="A2" s="241" t="s">
        <v>1125</v>
      </c>
      <c r="B2" s="241"/>
      <c r="C2" s="241"/>
      <c r="D2" s="241"/>
      <c r="E2" s="241"/>
      <c r="F2" s="241"/>
      <c r="G2" s="241"/>
      <c r="H2" s="241"/>
      <c r="I2" s="241"/>
      <c r="J2" s="241"/>
      <c r="K2" s="241"/>
      <c r="L2" s="1203"/>
      <c r="M2" s="1203"/>
      <c r="N2" s="1203"/>
      <c r="O2" s="1203"/>
      <c r="P2" s="1203"/>
      <c r="Q2" s="1203"/>
      <c r="R2" s="1203"/>
      <c r="S2" s="1203"/>
      <c r="T2" s="1203"/>
      <c r="U2" s="1203"/>
      <c r="V2" s="1203"/>
      <c r="W2" s="1203"/>
    </row>
    <row r="3" spans="1:23" s="1206" customFormat="1" ht="17.399999999999999">
      <c r="A3" s="1113">
        <v>45230</v>
      </c>
      <c r="B3" s="1113"/>
      <c r="C3" s="1113"/>
      <c r="D3" s="1113"/>
      <c r="E3" s="1113"/>
      <c r="F3" s="1113"/>
      <c r="G3" s="1113"/>
      <c r="H3" s="1113"/>
      <c r="I3" s="1113"/>
      <c r="J3" s="1113"/>
      <c r="K3" s="1113"/>
      <c r="L3" s="1204"/>
      <c r="M3" s="1205"/>
      <c r="N3" s="1205"/>
      <c r="O3" s="1205"/>
      <c r="P3" s="1205"/>
      <c r="Q3" s="1205"/>
      <c r="R3" s="1205"/>
      <c r="S3" s="1205"/>
      <c r="T3" s="1205"/>
      <c r="U3" s="1205"/>
      <c r="V3" s="1205"/>
      <c r="W3" s="1205"/>
    </row>
    <row r="4" spans="1:23" s="1208" customFormat="1" ht="19.5" customHeight="1">
      <c r="A4" s="1207" t="s">
        <v>1126</v>
      </c>
      <c r="B4" s="1207"/>
      <c r="C4" s="1207"/>
      <c r="D4" s="1207"/>
      <c r="E4" s="1207"/>
      <c r="F4" s="1207"/>
      <c r="G4" s="1207"/>
      <c r="H4" s="1207"/>
      <c r="I4" s="1207"/>
      <c r="J4" s="1207"/>
      <c r="K4" s="1207"/>
    </row>
    <row r="5" spans="1:23" s="1208" customFormat="1" ht="19.5" customHeight="1" thickBot="1">
      <c r="A5" s="1209"/>
      <c r="B5" s="1209"/>
      <c r="C5" s="1209"/>
      <c r="D5" s="1209"/>
      <c r="E5" s="1209"/>
      <c r="F5" s="1209"/>
      <c r="G5" s="1209"/>
      <c r="H5" s="1209"/>
      <c r="I5" s="1209"/>
      <c r="J5" s="1209"/>
      <c r="K5" s="1209"/>
    </row>
    <row r="6" spans="1:23" ht="39.75" customHeight="1">
      <c r="A6" s="216" t="s">
        <v>1</v>
      </c>
      <c r="B6" s="1210" t="s">
        <v>1127</v>
      </c>
      <c r="C6" s="1210"/>
      <c r="D6" s="1210"/>
      <c r="E6" s="1210"/>
      <c r="F6" s="1210"/>
      <c r="G6" s="129" t="s">
        <v>1128</v>
      </c>
      <c r="H6" s="129" t="s">
        <v>1129</v>
      </c>
      <c r="I6" s="129" t="s">
        <v>1130</v>
      </c>
      <c r="J6" s="129" t="s">
        <v>1131</v>
      </c>
      <c r="K6" s="216" t="s">
        <v>1132</v>
      </c>
    </row>
    <row r="7" spans="1:23" ht="57.75" customHeight="1">
      <c r="A7" s="218"/>
      <c r="B7" s="1124" t="s">
        <v>1133</v>
      </c>
      <c r="C7" s="1124" t="s">
        <v>1134</v>
      </c>
      <c r="D7" s="1124" t="s">
        <v>1135</v>
      </c>
      <c r="E7" s="1124" t="s">
        <v>1136</v>
      </c>
      <c r="F7" s="1211" t="s">
        <v>190</v>
      </c>
      <c r="G7" s="132"/>
      <c r="H7" s="132"/>
      <c r="I7" s="132"/>
      <c r="J7" s="132"/>
      <c r="K7" s="218"/>
    </row>
    <row r="8" spans="1:23" ht="11.25" customHeight="1">
      <c r="A8" s="1212"/>
      <c r="B8" s="1213"/>
      <c r="C8" s="1213"/>
      <c r="D8" s="1213"/>
      <c r="E8" s="1213"/>
      <c r="F8" s="1213"/>
      <c r="G8" s="1213"/>
      <c r="H8" s="1213"/>
      <c r="I8" s="1213"/>
      <c r="J8" s="1213"/>
      <c r="K8" s="1213"/>
      <c r="L8" s="1214"/>
      <c r="M8" s="1215"/>
      <c r="N8" s="1215"/>
    </row>
    <row r="9" spans="1:23" ht="20.100000000000001" customHeight="1">
      <c r="A9" s="1216" t="s">
        <v>29</v>
      </c>
      <c r="B9" s="1217">
        <v>0.68865756310041815</v>
      </c>
      <c r="C9" s="1217">
        <v>0</v>
      </c>
      <c r="D9" s="1217">
        <v>35.05209023514449</v>
      </c>
      <c r="E9" s="1217">
        <v>0.66656035697687188</v>
      </c>
      <c r="F9" s="1217">
        <v>36.407308156569421</v>
      </c>
      <c r="G9" s="1217">
        <v>4.7006529481244286</v>
      </c>
      <c r="H9" s="1217">
        <v>4.8519871110695796</v>
      </c>
      <c r="I9" s="1217">
        <v>21.157084873839874</v>
      </c>
      <c r="J9" s="1217">
        <v>32.882966909049074</v>
      </c>
      <c r="K9" s="1218">
        <v>74204073.167999998</v>
      </c>
      <c r="L9" s="1214"/>
      <c r="M9" s="1215"/>
      <c r="N9" s="1215"/>
    </row>
    <row r="10" spans="1:23" ht="20.100000000000001" customHeight="1">
      <c r="A10" s="1216" t="s">
        <v>30</v>
      </c>
      <c r="B10" s="1217">
        <v>1.187161248229744</v>
      </c>
      <c r="C10" s="1217">
        <v>2.1573681081745091E-2</v>
      </c>
      <c r="D10" s="1217">
        <v>6.2923519000913544</v>
      </c>
      <c r="E10" s="1217">
        <v>1.2273811132363488</v>
      </c>
      <c r="F10" s="1217">
        <v>8.7284679940050989</v>
      </c>
      <c r="G10" s="1217">
        <v>3.823479767068493</v>
      </c>
      <c r="H10" s="1217">
        <v>0.78146278206725706</v>
      </c>
      <c r="I10" s="1217">
        <v>0.10096996405330079</v>
      </c>
      <c r="J10" s="1217">
        <v>86.565619390074048</v>
      </c>
      <c r="K10" s="1218">
        <v>1946816.5789999999</v>
      </c>
      <c r="L10" s="1214"/>
      <c r="M10" s="1215"/>
      <c r="N10" s="1215"/>
    </row>
    <row r="11" spans="1:23" ht="20.100000000000001" customHeight="1">
      <c r="A11" s="1216" t="s">
        <v>31</v>
      </c>
      <c r="B11" s="1217">
        <v>0.44269152568601988</v>
      </c>
      <c r="C11" s="1217">
        <v>0.62015550022315225</v>
      </c>
      <c r="D11" s="1217">
        <v>33.645834814468294</v>
      </c>
      <c r="E11" s="1217">
        <v>1.7410494990695506</v>
      </c>
      <c r="F11" s="1217">
        <v>36.449731341134353</v>
      </c>
      <c r="G11" s="1217">
        <v>3.2892272826747471</v>
      </c>
      <c r="H11" s="1217">
        <v>5.1738728610045905</v>
      </c>
      <c r="I11" s="1217">
        <v>9.5441986685360281</v>
      </c>
      <c r="J11" s="1217">
        <v>45.542969845806617</v>
      </c>
      <c r="K11" s="1218">
        <v>118529881.09199999</v>
      </c>
      <c r="L11" s="1214"/>
      <c r="M11" s="1215"/>
      <c r="N11" s="1215"/>
    </row>
    <row r="12" spans="1:23" ht="20.100000000000001" customHeight="1">
      <c r="A12" s="1216" t="s">
        <v>32</v>
      </c>
      <c r="B12" s="1217">
        <v>0.69270276279012521</v>
      </c>
      <c r="C12" s="1217">
        <v>6.3219158435783712E-2</v>
      </c>
      <c r="D12" s="1217">
        <v>15.959953262883737</v>
      </c>
      <c r="E12" s="1217">
        <v>2.632985815985017</v>
      </c>
      <c r="F12" s="1217">
        <v>19.348861022589276</v>
      </c>
      <c r="G12" s="1217">
        <v>2.8971709630654225</v>
      </c>
      <c r="H12" s="1217">
        <v>2.1920377344724118</v>
      </c>
      <c r="I12" s="1217">
        <v>0.34088069199950477</v>
      </c>
      <c r="J12" s="1217">
        <v>75.221049554131469</v>
      </c>
      <c r="K12" s="1218">
        <v>8891018.3859999999</v>
      </c>
      <c r="L12" s="1214"/>
      <c r="M12" s="1215"/>
      <c r="N12" s="1215"/>
    </row>
    <row r="13" spans="1:23" ht="20.100000000000001" customHeight="1">
      <c r="A13" s="1216" t="s">
        <v>33</v>
      </c>
      <c r="B13" s="1217">
        <v>2.7768973796133487</v>
      </c>
      <c r="C13" s="1217">
        <v>7.0846596485900526E-2</v>
      </c>
      <c r="D13" s="1217">
        <v>33.55359156648661</v>
      </c>
      <c r="E13" s="1217">
        <v>0.94952850380253428</v>
      </c>
      <c r="F13" s="1217">
        <v>37.350864053417951</v>
      </c>
      <c r="G13" s="1217">
        <v>0.41749672114150077</v>
      </c>
      <c r="H13" s="1217">
        <v>3.0226090225943731</v>
      </c>
      <c r="I13" s="1217">
        <v>33.366898047205304</v>
      </c>
      <c r="J13" s="1217">
        <v>25.842132141581782</v>
      </c>
      <c r="K13" s="1218">
        <v>14225665.733999999</v>
      </c>
      <c r="L13" s="1214"/>
      <c r="M13" s="1215"/>
      <c r="N13" s="1215"/>
    </row>
    <row r="14" spans="1:23" ht="20.100000000000001" customHeight="1">
      <c r="A14" s="1216" t="s">
        <v>114</v>
      </c>
      <c r="B14" s="1217">
        <v>0.35556647905175531</v>
      </c>
      <c r="C14" s="1217">
        <v>0</v>
      </c>
      <c r="D14" s="1217">
        <v>33.179575738242576</v>
      </c>
      <c r="E14" s="1217">
        <v>3.4878703305609533</v>
      </c>
      <c r="F14" s="1217">
        <v>37.023012547855281</v>
      </c>
      <c r="G14" s="1217">
        <v>2.5962716882365511</v>
      </c>
      <c r="H14" s="1217">
        <v>4.6415099250932803</v>
      </c>
      <c r="I14" s="1217">
        <v>15.947091367733693</v>
      </c>
      <c r="J14" s="1217">
        <v>39.792114465596441</v>
      </c>
      <c r="K14" s="1218">
        <v>54697082.953000002</v>
      </c>
      <c r="L14" s="1214"/>
      <c r="M14" s="1215"/>
      <c r="N14" s="1215"/>
    </row>
    <row r="15" spans="1:23" ht="20.100000000000001" customHeight="1">
      <c r="A15" s="1216" t="s">
        <v>35</v>
      </c>
      <c r="B15" s="1217">
        <v>0</v>
      </c>
      <c r="C15" s="1217">
        <v>0</v>
      </c>
      <c r="D15" s="1217">
        <v>0</v>
      </c>
      <c r="E15" s="1217">
        <v>0</v>
      </c>
      <c r="F15" s="1217">
        <v>0</v>
      </c>
      <c r="G15" s="1217">
        <v>37.5748683505904</v>
      </c>
      <c r="H15" s="1217">
        <v>0</v>
      </c>
      <c r="I15" s="1217">
        <v>0.84286195183513546</v>
      </c>
      <c r="J15" s="1217">
        <v>61.582269646871211</v>
      </c>
      <c r="K15" s="1218">
        <v>1972260.459</v>
      </c>
      <c r="L15" s="1214"/>
      <c r="M15" s="1215"/>
      <c r="N15" s="1215"/>
    </row>
    <row r="16" spans="1:23" ht="20.100000000000001" customHeight="1">
      <c r="A16" s="1216" t="s">
        <v>36</v>
      </c>
      <c r="B16" s="1217">
        <v>0.33266376923337992</v>
      </c>
      <c r="C16" s="1217">
        <v>7.5849615278495699E-5</v>
      </c>
      <c r="D16" s="1217">
        <v>22.764535092521339</v>
      </c>
      <c r="E16" s="1217">
        <v>0.84564104544289864</v>
      </c>
      <c r="F16" s="1217">
        <v>23.942915761074236</v>
      </c>
      <c r="G16" s="1217">
        <v>1.9406104402946525</v>
      </c>
      <c r="H16" s="1217">
        <v>2.6470040202669658</v>
      </c>
      <c r="I16" s="1217">
        <v>20.274896875673569</v>
      </c>
      <c r="J16" s="1217">
        <v>51.194572898429236</v>
      </c>
      <c r="K16" s="1218">
        <v>46933659.280000001</v>
      </c>
      <c r="L16" s="1214"/>
      <c r="M16" s="1215"/>
      <c r="N16" s="1215"/>
    </row>
    <row r="17" spans="1:14" ht="20.100000000000001" customHeight="1">
      <c r="A17" s="1216" t="s">
        <v>37</v>
      </c>
      <c r="B17" s="1217">
        <v>0</v>
      </c>
      <c r="C17" s="1217">
        <v>0</v>
      </c>
      <c r="D17" s="1217">
        <v>3.5638379142075052</v>
      </c>
      <c r="E17" s="1217">
        <v>1.1482630319799485</v>
      </c>
      <c r="F17" s="1217">
        <v>4.7121009536793457</v>
      </c>
      <c r="G17" s="1217">
        <v>0</v>
      </c>
      <c r="H17" s="1217">
        <v>0</v>
      </c>
      <c r="I17" s="1217">
        <v>95.287899046320646</v>
      </c>
      <c r="J17" s="1217">
        <v>0</v>
      </c>
      <c r="K17" s="1218">
        <v>13347762.902000001</v>
      </c>
      <c r="L17" s="1214"/>
      <c r="M17" s="1215"/>
      <c r="N17" s="1215"/>
    </row>
    <row r="18" spans="1:14" ht="20.100000000000001" customHeight="1">
      <c r="A18" s="1216" t="s">
        <v>38</v>
      </c>
      <c r="B18" s="1217">
        <v>8.4968196174576488E-2</v>
      </c>
      <c r="C18" s="1217">
        <v>0</v>
      </c>
      <c r="D18" s="1217">
        <v>21.868014094906425</v>
      </c>
      <c r="E18" s="1217">
        <v>0.42391269540161924</v>
      </c>
      <c r="F18" s="1217">
        <v>22.376895014459876</v>
      </c>
      <c r="G18" s="1217">
        <v>0.44391542878547097</v>
      </c>
      <c r="H18" s="1217">
        <v>0.4145512525669629</v>
      </c>
      <c r="I18" s="1217">
        <v>10.525882283309727</v>
      </c>
      <c r="J18" s="1217">
        <v>66.238755992900707</v>
      </c>
      <c r="K18" s="1218">
        <v>3574331.4989999998</v>
      </c>
      <c r="L18" s="1214"/>
      <c r="M18" s="1215"/>
      <c r="N18" s="1215"/>
    </row>
    <row r="19" spans="1:14" ht="20.100000000000001" customHeight="1">
      <c r="A19" s="1216" t="s">
        <v>96</v>
      </c>
      <c r="B19" s="1217">
        <v>1.3928556774890483E-3</v>
      </c>
      <c r="C19" s="1217">
        <v>0</v>
      </c>
      <c r="D19" s="1217">
        <v>1.0606068579785163E-3</v>
      </c>
      <c r="E19" s="1217">
        <v>0</v>
      </c>
      <c r="F19" s="1217">
        <v>2.4534890115867386E-3</v>
      </c>
      <c r="G19" s="1217">
        <v>0</v>
      </c>
      <c r="H19" s="1217">
        <v>0</v>
      </c>
      <c r="I19" s="1217">
        <v>0</v>
      </c>
      <c r="J19" s="1217">
        <v>99.997546510988414</v>
      </c>
      <c r="K19" s="1218">
        <v>3776988.5890000002</v>
      </c>
      <c r="L19" s="1214"/>
      <c r="M19" s="1215"/>
      <c r="N19" s="1215"/>
    </row>
    <row r="20" spans="1:14" ht="20.100000000000001" customHeight="1">
      <c r="A20" s="1216" t="s">
        <v>116</v>
      </c>
      <c r="B20" s="1217">
        <v>1.8675006389842885</v>
      </c>
      <c r="C20" s="1217">
        <v>0</v>
      </c>
      <c r="D20" s="1217">
        <v>25.780422804939267</v>
      </c>
      <c r="E20" s="1217">
        <v>0.91016603119261752</v>
      </c>
      <c r="F20" s="1217">
        <v>28.558089490110788</v>
      </c>
      <c r="G20" s="1217">
        <v>6.4445784043389773</v>
      </c>
      <c r="H20" s="1217">
        <v>10.131747863880962</v>
      </c>
      <c r="I20" s="1217">
        <v>9.9878267114705164</v>
      </c>
      <c r="J20" s="1217">
        <v>44.877757500209519</v>
      </c>
      <c r="K20" s="1218">
        <v>6669060.6900000004</v>
      </c>
    </row>
    <row r="21" spans="1:14" ht="20.100000000000001" customHeight="1">
      <c r="A21" s="1216" t="s">
        <v>41</v>
      </c>
      <c r="B21" s="1217">
        <v>2.4609465003795094E-3</v>
      </c>
      <c r="C21" s="1217">
        <v>0</v>
      </c>
      <c r="D21" s="1217">
        <v>0</v>
      </c>
      <c r="E21" s="1217">
        <v>0</v>
      </c>
      <c r="F21" s="1217">
        <v>2.4609465003795094E-3</v>
      </c>
      <c r="G21" s="1217">
        <v>0</v>
      </c>
      <c r="H21" s="1217">
        <v>0</v>
      </c>
      <c r="I21" s="1217">
        <v>0</v>
      </c>
      <c r="J21" s="1217">
        <v>99.997539053499622</v>
      </c>
      <c r="K21" s="1218">
        <v>1656557.7509999999</v>
      </c>
    </row>
    <row r="22" spans="1:14" ht="20.100000000000001" customHeight="1">
      <c r="A22" s="1216" t="s">
        <v>1068</v>
      </c>
      <c r="B22" s="1217">
        <v>3.1851975092184035</v>
      </c>
      <c r="C22" s="1217">
        <v>0</v>
      </c>
      <c r="D22" s="1217">
        <v>0</v>
      </c>
      <c r="E22" s="1217">
        <v>0</v>
      </c>
      <c r="F22" s="1217">
        <v>3.1851975092184035</v>
      </c>
      <c r="G22" s="1217">
        <v>0</v>
      </c>
      <c r="H22" s="1217">
        <v>0</v>
      </c>
      <c r="I22" s="1217">
        <v>0</v>
      </c>
      <c r="J22" s="1217">
        <v>96.814802490781588</v>
      </c>
      <c r="K22" s="1218">
        <v>690695.00199999998</v>
      </c>
    </row>
    <row r="23" spans="1:14" ht="20.100000000000001" customHeight="1">
      <c r="A23" s="1216" t="s">
        <v>43</v>
      </c>
      <c r="B23" s="1217">
        <v>3.4918652518828392</v>
      </c>
      <c r="C23" s="1217">
        <v>0</v>
      </c>
      <c r="D23" s="1217">
        <v>11.591750247536069</v>
      </c>
      <c r="E23" s="1217">
        <v>1.2805746615540665</v>
      </c>
      <c r="F23" s="1217">
        <v>16.364190160972974</v>
      </c>
      <c r="G23" s="1217">
        <v>0.54185089636359851</v>
      </c>
      <c r="H23" s="1217">
        <v>7.706456631843948</v>
      </c>
      <c r="I23" s="1217">
        <v>20.708868016101725</v>
      </c>
      <c r="J23" s="1217">
        <v>54.678634200597401</v>
      </c>
      <c r="K23" s="1218">
        <v>1062469.406</v>
      </c>
    </row>
    <row r="24" spans="1:14" ht="20.100000000000001" customHeight="1">
      <c r="A24" s="1216" t="s">
        <v>44</v>
      </c>
      <c r="B24" s="1217">
        <v>0</v>
      </c>
      <c r="C24" s="1217">
        <v>0</v>
      </c>
      <c r="D24" s="1217">
        <v>0</v>
      </c>
      <c r="E24" s="1217">
        <v>0</v>
      </c>
      <c r="F24" s="1217">
        <v>0</v>
      </c>
      <c r="G24" s="1217">
        <v>0</v>
      </c>
      <c r="H24" s="1217">
        <v>0</v>
      </c>
      <c r="I24" s="1217">
        <v>14.520210750487465</v>
      </c>
      <c r="J24" s="1217">
        <v>85.479789249512535</v>
      </c>
      <c r="K24" s="1218">
        <v>144626</v>
      </c>
    </row>
    <row r="25" spans="1:14" ht="20.100000000000001" customHeight="1">
      <c r="A25" s="1216" t="s">
        <v>45</v>
      </c>
      <c r="B25" s="1217">
        <v>0</v>
      </c>
      <c r="C25" s="1217">
        <v>0</v>
      </c>
      <c r="D25" s="1217">
        <v>12.605173661849337</v>
      </c>
      <c r="E25" s="1217">
        <v>2.1001370913307538</v>
      </c>
      <c r="F25" s="1217">
        <v>14.70531087643063</v>
      </c>
      <c r="G25" s="1217">
        <v>0</v>
      </c>
      <c r="H25" s="1217">
        <v>0</v>
      </c>
      <c r="I25" s="1217">
        <v>32.985504200623716</v>
      </c>
      <c r="J25" s="1217">
        <v>52.309184676444566</v>
      </c>
      <c r="K25" s="1218">
        <v>811355.46200000006</v>
      </c>
    </row>
    <row r="26" spans="1:14" ht="24.75" customHeight="1" thickBot="1">
      <c r="A26" s="1219" t="s">
        <v>46</v>
      </c>
      <c r="B26" s="1220">
        <v>0.58132470908838207</v>
      </c>
      <c r="C26" s="1220">
        <v>0.21273050917131722</v>
      </c>
      <c r="D26" s="1220">
        <v>29.518449765679772</v>
      </c>
      <c r="E26" s="1220">
        <v>1.5619461291433521</v>
      </c>
      <c r="F26" s="1220">
        <v>31.874451113649183</v>
      </c>
      <c r="G26" s="1220">
        <v>3.2003643688143373</v>
      </c>
      <c r="H26" s="1220">
        <v>4.2268753180721852</v>
      </c>
      <c r="I26" s="1220">
        <v>18.212853391653677</v>
      </c>
      <c r="J26" s="1220">
        <v>42.485455807244271</v>
      </c>
      <c r="K26" s="1221">
        <v>353134304.95999998</v>
      </c>
      <c r="L26" s="1222"/>
    </row>
    <row r="27" spans="1:14" ht="7.5" customHeight="1">
      <c r="A27" s="161"/>
      <c r="B27" s="161"/>
      <c r="C27" s="161"/>
      <c r="D27" s="161"/>
      <c r="E27" s="161"/>
      <c r="F27" s="161"/>
      <c r="G27" s="161"/>
      <c r="H27" s="161"/>
      <c r="I27" s="161"/>
      <c r="J27" s="161"/>
      <c r="K27" s="161"/>
    </row>
    <row r="28" spans="1:14">
      <c r="A28" s="236" t="s">
        <v>1137</v>
      </c>
      <c r="B28" s="161"/>
      <c r="C28" s="161"/>
      <c r="D28" s="161"/>
      <c r="E28" s="161"/>
      <c r="F28" s="161"/>
      <c r="G28" s="161"/>
      <c r="H28" s="161"/>
      <c r="I28" s="161"/>
      <c r="J28" s="161"/>
      <c r="K28" s="161"/>
    </row>
    <row r="29" spans="1:14">
      <c r="A29" s="33"/>
      <c r="B29" s="18"/>
      <c r="C29" s="18"/>
      <c r="D29" s="18"/>
      <c r="E29" s="18"/>
      <c r="F29" s="18"/>
      <c r="G29" s="18"/>
      <c r="H29" s="18"/>
      <c r="I29" s="18"/>
      <c r="J29" s="161"/>
      <c r="K29" s="161"/>
    </row>
    <row r="30" spans="1:14">
      <c r="A30" s="545"/>
      <c r="B30" s="825"/>
      <c r="C30" s="825"/>
      <c r="D30" s="826"/>
      <c r="E30" s="825"/>
      <c r="F30" s="825"/>
      <c r="G30" s="825"/>
      <c r="H30" s="826"/>
      <c r="I30" s="825"/>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03C14781-8740-4E12-B88E-A430340755A7}"/>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638C-2FA6-4C8B-8845-4274AD03107D}">
  <dimension ref="A1:T72"/>
  <sheetViews>
    <sheetView showGridLines="0" zoomScaleNormal="100" workbookViewId="0"/>
  </sheetViews>
  <sheetFormatPr baseColWidth="10" defaultColWidth="11.44140625" defaultRowHeight="13.2"/>
  <cols>
    <col min="1" max="1" width="31.5546875" style="7" customWidth="1"/>
    <col min="2" max="6" width="8.5546875" style="7" customWidth="1"/>
    <col min="7" max="7" width="9.88671875" style="7" customWidth="1"/>
    <col min="8" max="10" width="8.5546875" style="7" customWidth="1"/>
    <col min="11" max="11" width="9.5546875" style="7" customWidth="1"/>
    <col min="12" max="18" width="7.5546875" style="7" customWidth="1"/>
    <col min="19" max="19" width="10.5546875" style="7" customWidth="1"/>
    <col min="20" max="256" width="11.44140625" style="7"/>
    <col min="257" max="257" width="31.5546875" style="7" customWidth="1"/>
    <col min="258" max="262" width="8.5546875" style="7" customWidth="1"/>
    <col min="263" max="263" width="9.88671875" style="7" customWidth="1"/>
    <col min="264" max="266" width="8.5546875" style="7" customWidth="1"/>
    <col min="267" max="267" width="9.5546875" style="7" customWidth="1"/>
    <col min="268" max="274" width="7.5546875" style="7" customWidth="1"/>
    <col min="275" max="275" width="10.5546875" style="7" customWidth="1"/>
    <col min="276" max="512" width="11.44140625" style="7"/>
    <col min="513" max="513" width="31.5546875" style="7" customWidth="1"/>
    <col min="514" max="518" width="8.5546875" style="7" customWidth="1"/>
    <col min="519" max="519" width="9.88671875" style="7" customWidth="1"/>
    <col min="520" max="522" width="8.5546875" style="7" customWidth="1"/>
    <col min="523" max="523" width="9.5546875" style="7" customWidth="1"/>
    <col min="524" max="530" width="7.5546875" style="7" customWidth="1"/>
    <col min="531" max="531" width="10.5546875" style="7" customWidth="1"/>
    <col min="532" max="768" width="11.44140625" style="7"/>
    <col min="769" max="769" width="31.5546875" style="7" customWidth="1"/>
    <col min="770" max="774" width="8.5546875" style="7" customWidth="1"/>
    <col min="775" max="775" width="9.88671875" style="7" customWidth="1"/>
    <col min="776" max="778" width="8.5546875" style="7" customWidth="1"/>
    <col min="779" max="779" width="9.5546875" style="7" customWidth="1"/>
    <col min="780" max="786" width="7.5546875" style="7" customWidth="1"/>
    <col min="787" max="787" width="10.5546875" style="7" customWidth="1"/>
    <col min="788" max="1024" width="11.44140625" style="7"/>
    <col min="1025" max="1025" width="31.5546875" style="7" customWidth="1"/>
    <col min="1026" max="1030" width="8.5546875" style="7" customWidth="1"/>
    <col min="1031" max="1031" width="9.88671875" style="7" customWidth="1"/>
    <col min="1032" max="1034" width="8.5546875" style="7" customWidth="1"/>
    <col min="1035" max="1035" width="9.5546875" style="7" customWidth="1"/>
    <col min="1036" max="1042" width="7.5546875" style="7" customWidth="1"/>
    <col min="1043" max="1043" width="10.5546875" style="7" customWidth="1"/>
    <col min="1044" max="1280" width="11.44140625" style="7"/>
    <col min="1281" max="1281" width="31.5546875" style="7" customWidth="1"/>
    <col min="1282" max="1286" width="8.5546875" style="7" customWidth="1"/>
    <col min="1287" max="1287" width="9.88671875" style="7" customWidth="1"/>
    <col min="1288" max="1290" width="8.5546875" style="7" customWidth="1"/>
    <col min="1291" max="1291" width="9.5546875" style="7" customWidth="1"/>
    <col min="1292" max="1298" width="7.5546875" style="7" customWidth="1"/>
    <col min="1299" max="1299" width="10.5546875" style="7" customWidth="1"/>
    <col min="1300" max="1536" width="11.44140625" style="7"/>
    <col min="1537" max="1537" width="31.5546875" style="7" customWidth="1"/>
    <col min="1538" max="1542" width="8.5546875" style="7" customWidth="1"/>
    <col min="1543" max="1543" width="9.88671875" style="7" customWidth="1"/>
    <col min="1544" max="1546" width="8.5546875" style="7" customWidth="1"/>
    <col min="1547" max="1547" width="9.5546875" style="7" customWidth="1"/>
    <col min="1548" max="1554" width="7.5546875" style="7" customWidth="1"/>
    <col min="1555" max="1555" width="10.5546875" style="7" customWidth="1"/>
    <col min="1556" max="1792" width="11.44140625" style="7"/>
    <col min="1793" max="1793" width="31.5546875" style="7" customWidth="1"/>
    <col min="1794" max="1798" width="8.5546875" style="7" customWidth="1"/>
    <col min="1799" max="1799" width="9.88671875" style="7" customWidth="1"/>
    <col min="1800" max="1802" width="8.5546875" style="7" customWidth="1"/>
    <col min="1803" max="1803" width="9.5546875" style="7" customWidth="1"/>
    <col min="1804" max="1810" width="7.5546875" style="7" customWidth="1"/>
    <col min="1811" max="1811" width="10.5546875" style="7" customWidth="1"/>
    <col min="1812" max="2048" width="11.44140625" style="7"/>
    <col min="2049" max="2049" width="31.5546875" style="7" customWidth="1"/>
    <col min="2050" max="2054" width="8.5546875" style="7" customWidth="1"/>
    <col min="2055" max="2055" width="9.88671875" style="7" customWidth="1"/>
    <col min="2056" max="2058" width="8.5546875" style="7" customWidth="1"/>
    <col min="2059" max="2059" width="9.5546875" style="7" customWidth="1"/>
    <col min="2060" max="2066" width="7.5546875" style="7" customWidth="1"/>
    <col min="2067" max="2067" width="10.5546875" style="7" customWidth="1"/>
    <col min="2068" max="2304" width="11.44140625" style="7"/>
    <col min="2305" max="2305" width="31.5546875" style="7" customWidth="1"/>
    <col min="2306" max="2310" width="8.5546875" style="7" customWidth="1"/>
    <col min="2311" max="2311" width="9.88671875" style="7" customWidth="1"/>
    <col min="2312" max="2314" width="8.5546875" style="7" customWidth="1"/>
    <col min="2315" max="2315" width="9.5546875" style="7" customWidth="1"/>
    <col min="2316" max="2322" width="7.5546875" style="7" customWidth="1"/>
    <col min="2323" max="2323" width="10.5546875" style="7" customWidth="1"/>
    <col min="2324" max="2560" width="11.44140625" style="7"/>
    <col min="2561" max="2561" width="31.5546875" style="7" customWidth="1"/>
    <col min="2562" max="2566" width="8.5546875" style="7" customWidth="1"/>
    <col min="2567" max="2567" width="9.88671875" style="7" customWidth="1"/>
    <col min="2568" max="2570" width="8.5546875" style="7" customWidth="1"/>
    <col min="2571" max="2571" width="9.5546875" style="7" customWidth="1"/>
    <col min="2572" max="2578" width="7.5546875" style="7" customWidth="1"/>
    <col min="2579" max="2579" width="10.5546875" style="7" customWidth="1"/>
    <col min="2580" max="2816" width="11.44140625" style="7"/>
    <col min="2817" max="2817" width="31.5546875" style="7" customWidth="1"/>
    <col min="2818" max="2822" width="8.5546875" style="7" customWidth="1"/>
    <col min="2823" max="2823" width="9.88671875" style="7" customWidth="1"/>
    <col min="2824" max="2826" width="8.5546875" style="7" customWidth="1"/>
    <col min="2827" max="2827" width="9.5546875" style="7" customWidth="1"/>
    <col min="2828" max="2834" width="7.5546875" style="7" customWidth="1"/>
    <col min="2835" max="2835" width="10.5546875" style="7" customWidth="1"/>
    <col min="2836" max="3072" width="11.44140625" style="7"/>
    <col min="3073" max="3073" width="31.5546875" style="7" customWidth="1"/>
    <col min="3074" max="3078" width="8.5546875" style="7" customWidth="1"/>
    <col min="3079" max="3079" width="9.88671875" style="7" customWidth="1"/>
    <col min="3080" max="3082" width="8.5546875" style="7" customWidth="1"/>
    <col min="3083" max="3083" width="9.5546875" style="7" customWidth="1"/>
    <col min="3084" max="3090" width="7.5546875" style="7" customWidth="1"/>
    <col min="3091" max="3091" width="10.5546875" style="7" customWidth="1"/>
    <col min="3092" max="3328" width="11.44140625" style="7"/>
    <col min="3329" max="3329" width="31.5546875" style="7" customWidth="1"/>
    <col min="3330" max="3334" width="8.5546875" style="7" customWidth="1"/>
    <col min="3335" max="3335" width="9.88671875" style="7" customWidth="1"/>
    <col min="3336" max="3338" width="8.5546875" style="7" customWidth="1"/>
    <col min="3339" max="3339" width="9.5546875" style="7" customWidth="1"/>
    <col min="3340" max="3346" width="7.5546875" style="7" customWidth="1"/>
    <col min="3347" max="3347" width="10.5546875" style="7" customWidth="1"/>
    <col min="3348" max="3584" width="11.44140625" style="7"/>
    <col min="3585" max="3585" width="31.5546875" style="7" customWidth="1"/>
    <col min="3586" max="3590" width="8.5546875" style="7" customWidth="1"/>
    <col min="3591" max="3591" width="9.88671875" style="7" customWidth="1"/>
    <col min="3592" max="3594" width="8.5546875" style="7" customWidth="1"/>
    <col min="3595" max="3595" width="9.5546875" style="7" customWidth="1"/>
    <col min="3596" max="3602" width="7.5546875" style="7" customWidth="1"/>
    <col min="3603" max="3603" width="10.5546875" style="7" customWidth="1"/>
    <col min="3604" max="3840" width="11.44140625" style="7"/>
    <col min="3841" max="3841" width="31.5546875" style="7" customWidth="1"/>
    <col min="3842" max="3846" width="8.5546875" style="7" customWidth="1"/>
    <col min="3847" max="3847" width="9.88671875" style="7" customWidth="1"/>
    <col min="3848" max="3850" width="8.5546875" style="7" customWidth="1"/>
    <col min="3851" max="3851" width="9.5546875" style="7" customWidth="1"/>
    <col min="3852" max="3858" width="7.5546875" style="7" customWidth="1"/>
    <col min="3859" max="3859" width="10.5546875" style="7" customWidth="1"/>
    <col min="3860" max="4096" width="11.44140625" style="7"/>
    <col min="4097" max="4097" width="31.5546875" style="7" customWidth="1"/>
    <col min="4098" max="4102" width="8.5546875" style="7" customWidth="1"/>
    <col min="4103" max="4103" width="9.88671875" style="7" customWidth="1"/>
    <col min="4104" max="4106" width="8.5546875" style="7" customWidth="1"/>
    <col min="4107" max="4107" width="9.5546875" style="7" customWidth="1"/>
    <col min="4108" max="4114" width="7.5546875" style="7" customWidth="1"/>
    <col min="4115" max="4115" width="10.5546875" style="7" customWidth="1"/>
    <col min="4116" max="4352" width="11.44140625" style="7"/>
    <col min="4353" max="4353" width="31.5546875" style="7" customWidth="1"/>
    <col min="4354" max="4358" width="8.5546875" style="7" customWidth="1"/>
    <col min="4359" max="4359" width="9.88671875" style="7" customWidth="1"/>
    <col min="4360" max="4362" width="8.5546875" style="7" customWidth="1"/>
    <col min="4363" max="4363" width="9.5546875" style="7" customWidth="1"/>
    <col min="4364" max="4370" width="7.5546875" style="7" customWidth="1"/>
    <col min="4371" max="4371" width="10.5546875" style="7" customWidth="1"/>
    <col min="4372" max="4608" width="11.44140625" style="7"/>
    <col min="4609" max="4609" width="31.5546875" style="7" customWidth="1"/>
    <col min="4610" max="4614" width="8.5546875" style="7" customWidth="1"/>
    <col min="4615" max="4615" width="9.88671875" style="7" customWidth="1"/>
    <col min="4616" max="4618" width="8.5546875" style="7" customWidth="1"/>
    <col min="4619" max="4619" width="9.5546875" style="7" customWidth="1"/>
    <col min="4620" max="4626" width="7.5546875" style="7" customWidth="1"/>
    <col min="4627" max="4627" width="10.5546875" style="7" customWidth="1"/>
    <col min="4628" max="4864" width="11.44140625" style="7"/>
    <col min="4865" max="4865" width="31.5546875" style="7" customWidth="1"/>
    <col min="4866" max="4870" width="8.5546875" style="7" customWidth="1"/>
    <col min="4871" max="4871" width="9.88671875" style="7" customWidth="1"/>
    <col min="4872" max="4874" width="8.5546875" style="7" customWidth="1"/>
    <col min="4875" max="4875" width="9.5546875" style="7" customWidth="1"/>
    <col min="4876" max="4882" width="7.5546875" style="7" customWidth="1"/>
    <col min="4883" max="4883" width="10.5546875" style="7" customWidth="1"/>
    <col min="4884" max="5120" width="11.44140625" style="7"/>
    <col min="5121" max="5121" width="31.5546875" style="7" customWidth="1"/>
    <col min="5122" max="5126" width="8.5546875" style="7" customWidth="1"/>
    <col min="5127" max="5127" width="9.88671875" style="7" customWidth="1"/>
    <col min="5128" max="5130" width="8.5546875" style="7" customWidth="1"/>
    <col min="5131" max="5131" width="9.5546875" style="7" customWidth="1"/>
    <col min="5132" max="5138" width="7.5546875" style="7" customWidth="1"/>
    <col min="5139" max="5139" width="10.5546875" style="7" customWidth="1"/>
    <col min="5140" max="5376" width="11.44140625" style="7"/>
    <col min="5377" max="5377" width="31.5546875" style="7" customWidth="1"/>
    <col min="5378" max="5382" width="8.5546875" style="7" customWidth="1"/>
    <col min="5383" max="5383" width="9.88671875" style="7" customWidth="1"/>
    <col min="5384" max="5386" width="8.5546875" style="7" customWidth="1"/>
    <col min="5387" max="5387" width="9.5546875" style="7" customWidth="1"/>
    <col min="5388" max="5394" width="7.5546875" style="7" customWidth="1"/>
    <col min="5395" max="5395" width="10.5546875" style="7" customWidth="1"/>
    <col min="5396" max="5632" width="11.44140625" style="7"/>
    <col min="5633" max="5633" width="31.5546875" style="7" customWidth="1"/>
    <col min="5634" max="5638" width="8.5546875" style="7" customWidth="1"/>
    <col min="5639" max="5639" width="9.88671875" style="7" customWidth="1"/>
    <col min="5640" max="5642" width="8.5546875" style="7" customWidth="1"/>
    <col min="5643" max="5643" width="9.5546875" style="7" customWidth="1"/>
    <col min="5644" max="5650" width="7.5546875" style="7" customWidth="1"/>
    <col min="5651" max="5651" width="10.5546875" style="7" customWidth="1"/>
    <col min="5652" max="5888" width="11.44140625" style="7"/>
    <col min="5889" max="5889" width="31.5546875" style="7" customWidth="1"/>
    <col min="5890" max="5894" width="8.5546875" style="7" customWidth="1"/>
    <col min="5895" max="5895" width="9.88671875" style="7" customWidth="1"/>
    <col min="5896" max="5898" width="8.5546875" style="7" customWidth="1"/>
    <col min="5899" max="5899" width="9.5546875" style="7" customWidth="1"/>
    <col min="5900" max="5906" width="7.5546875" style="7" customWidth="1"/>
    <col min="5907" max="5907" width="10.5546875" style="7" customWidth="1"/>
    <col min="5908" max="6144" width="11.44140625" style="7"/>
    <col min="6145" max="6145" width="31.5546875" style="7" customWidth="1"/>
    <col min="6146" max="6150" width="8.5546875" style="7" customWidth="1"/>
    <col min="6151" max="6151" width="9.88671875" style="7" customWidth="1"/>
    <col min="6152" max="6154" width="8.5546875" style="7" customWidth="1"/>
    <col min="6155" max="6155" width="9.5546875" style="7" customWidth="1"/>
    <col min="6156" max="6162" width="7.5546875" style="7" customWidth="1"/>
    <col min="6163" max="6163" width="10.5546875" style="7" customWidth="1"/>
    <col min="6164" max="6400" width="11.44140625" style="7"/>
    <col min="6401" max="6401" width="31.5546875" style="7" customWidth="1"/>
    <col min="6402" max="6406" width="8.5546875" style="7" customWidth="1"/>
    <col min="6407" max="6407" width="9.88671875" style="7" customWidth="1"/>
    <col min="6408" max="6410" width="8.5546875" style="7" customWidth="1"/>
    <col min="6411" max="6411" width="9.5546875" style="7" customWidth="1"/>
    <col min="6412" max="6418" width="7.5546875" style="7" customWidth="1"/>
    <col min="6419" max="6419" width="10.5546875" style="7" customWidth="1"/>
    <col min="6420" max="6656" width="11.44140625" style="7"/>
    <col min="6657" max="6657" width="31.5546875" style="7" customWidth="1"/>
    <col min="6658" max="6662" width="8.5546875" style="7" customWidth="1"/>
    <col min="6663" max="6663" width="9.88671875" style="7" customWidth="1"/>
    <col min="6664" max="6666" width="8.5546875" style="7" customWidth="1"/>
    <col min="6667" max="6667" width="9.5546875" style="7" customWidth="1"/>
    <col min="6668" max="6674" width="7.5546875" style="7" customWidth="1"/>
    <col min="6675" max="6675" width="10.5546875" style="7" customWidth="1"/>
    <col min="6676" max="6912" width="11.44140625" style="7"/>
    <col min="6913" max="6913" width="31.5546875" style="7" customWidth="1"/>
    <col min="6914" max="6918" width="8.5546875" style="7" customWidth="1"/>
    <col min="6919" max="6919" width="9.88671875" style="7" customWidth="1"/>
    <col min="6920" max="6922" width="8.5546875" style="7" customWidth="1"/>
    <col min="6923" max="6923" width="9.5546875" style="7" customWidth="1"/>
    <col min="6924" max="6930" width="7.5546875" style="7" customWidth="1"/>
    <col min="6931" max="6931" width="10.5546875" style="7" customWidth="1"/>
    <col min="6932" max="7168" width="11.44140625" style="7"/>
    <col min="7169" max="7169" width="31.5546875" style="7" customWidth="1"/>
    <col min="7170" max="7174" width="8.5546875" style="7" customWidth="1"/>
    <col min="7175" max="7175" width="9.88671875" style="7" customWidth="1"/>
    <col min="7176" max="7178" width="8.5546875" style="7" customWidth="1"/>
    <col min="7179" max="7179" width="9.5546875" style="7" customWidth="1"/>
    <col min="7180" max="7186" width="7.5546875" style="7" customWidth="1"/>
    <col min="7187" max="7187" width="10.5546875" style="7" customWidth="1"/>
    <col min="7188" max="7424" width="11.44140625" style="7"/>
    <col min="7425" max="7425" width="31.5546875" style="7" customWidth="1"/>
    <col min="7426" max="7430" width="8.5546875" style="7" customWidth="1"/>
    <col min="7431" max="7431" width="9.88671875" style="7" customWidth="1"/>
    <col min="7432" max="7434" width="8.5546875" style="7" customWidth="1"/>
    <col min="7435" max="7435" width="9.5546875" style="7" customWidth="1"/>
    <col min="7436" max="7442" width="7.5546875" style="7" customWidth="1"/>
    <col min="7443" max="7443" width="10.5546875" style="7" customWidth="1"/>
    <col min="7444" max="7680" width="11.44140625" style="7"/>
    <col min="7681" max="7681" width="31.5546875" style="7" customWidth="1"/>
    <col min="7682" max="7686" width="8.5546875" style="7" customWidth="1"/>
    <col min="7687" max="7687" width="9.88671875" style="7" customWidth="1"/>
    <col min="7688" max="7690" width="8.5546875" style="7" customWidth="1"/>
    <col min="7691" max="7691" width="9.5546875" style="7" customWidth="1"/>
    <col min="7692" max="7698" width="7.5546875" style="7" customWidth="1"/>
    <col min="7699" max="7699" width="10.5546875" style="7" customWidth="1"/>
    <col min="7700" max="7936" width="11.44140625" style="7"/>
    <col min="7937" max="7937" width="31.5546875" style="7" customWidth="1"/>
    <col min="7938" max="7942" width="8.5546875" style="7" customWidth="1"/>
    <col min="7943" max="7943" width="9.88671875" style="7" customWidth="1"/>
    <col min="7944" max="7946" width="8.5546875" style="7" customWidth="1"/>
    <col min="7947" max="7947" width="9.5546875" style="7" customWidth="1"/>
    <col min="7948" max="7954" width="7.5546875" style="7" customWidth="1"/>
    <col min="7955" max="7955" width="10.5546875" style="7" customWidth="1"/>
    <col min="7956" max="8192" width="11.44140625" style="7"/>
    <col min="8193" max="8193" width="31.5546875" style="7" customWidth="1"/>
    <col min="8194" max="8198" width="8.5546875" style="7" customWidth="1"/>
    <col min="8199" max="8199" width="9.88671875" style="7" customWidth="1"/>
    <col min="8200" max="8202" width="8.5546875" style="7" customWidth="1"/>
    <col min="8203" max="8203" width="9.5546875" style="7" customWidth="1"/>
    <col min="8204" max="8210" width="7.5546875" style="7" customWidth="1"/>
    <col min="8211" max="8211" width="10.5546875" style="7" customWidth="1"/>
    <col min="8212" max="8448" width="11.44140625" style="7"/>
    <col min="8449" max="8449" width="31.5546875" style="7" customWidth="1"/>
    <col min="8450" max="8454" width="8.5546875" style="7" customWidth="1"/>
    <col min="8455" max="8455" width="9.88671875" style="7" customWidth="1"/>
    <col min="8456" max="8458" width="8.5546875" style="7" customWidth="1"/>
    <col min="8459" max="8459" width="9.5546875" style="7" customWidth="1"/>
    <col min="8460" max="8466" width="7.5546875" style="7" customWidth="1"/>
    <col min="8467" max="8467" width="10.5546875" style="7" customWidth="1"/>
    <col min="8468" max="8704" width="11.44140625" style="7"/>
    <col min="8705" max="8705" width="31.5546875" style="7" customWidth="1"/>
    <col min="8706" max="8710" width="8.5546875" style="7" customWidth="1"/>
    <col min="8711" max="8711" width="9.88671875" style="7" customWidth="1"/>
    <col min="8712" max="8714" width="8.5546875" style="7" customWidth="1"/>
    <col min="8715" max="8715" width="9.5546875" style="7" customWidth="1"/>
    <col min="8716" max="8722" width="7.5546875" style="7" customWidth="1"/>
    <col min="8723" max="8723" width="10.5546875" style="7" customWidth="1"/>
    <col min="8724" max="8960" width="11.44140625" style="7"/>
    <col min="8961" max="8961" width="31.5546875" style="7" customWidth="1"/>
    <col min="8962" max="8966" width="8.5546875" style="7" customWidth="1"/>
    <col min="8967" max="8967" width="9.88671875" style="7" customWidth="1"/>
    <col min="8968" max="8970" width="8.5546875" style="7" customWidth="1"/>
    <col min="8971" max="8971" width="9.5546875" style="7" customWidth="1"/>
    <col min="8972" max="8978" width="7.5546875" style="7" customWidth="1"/>
    <col min="8979" max="8979" width="10.5546875" style="7" customWidth="1"/>
    <col min="8980" max="9216" width="11.44140625" style="7"/>
    <col min="9217" max="9217" width="31.5546875" style="7" customWidth="1"/>
    <col min="9218" max="9222" width="8.5546875" style="7" customWidth="1"/>
    <col min="9223" max="9223" width="9.88671875" style="7" customWidth="1"/>
    <col min="9224" max="9226" width="8.5546875" style="7" customWidth="1"/>
    <col min="9227" max="9227" width="9.5546875" style="7" customWidth="1"/>
    <col min="9228" max="9234" width="7.5546875" style="7" customWidth="1"/>
    <col min="9235" max="9235" width="10.5546875" style="7" customWidth="1"/>
    <col min="9236" max="9472" width="11.44140625" style="7"/>
    <col min="9473" max="9473" width="31.5546875" style="7" customWidth="1"/>
    <col min="9474" max="9478" width="8.5546875" style="7" customWidth="1"/>
    <col min="9479" max="9479" width="9.88671875" style="7" customWidth="1"/>
    <col min="9480" max="9482" width="8.5546875" style="7" customWidth="1"/>
    <col min="9483" max="9483" width="9.5546875" style="7" customWidth="1"/>
    <col min="9484" max="9490" width="7.5546875" style="7" customWidth="1"/>
    <col min="9491" max="9491" width="10.5546875" style="7" customWidth="1"/>
    <col min="9492" max="9728" width="11.44140625" style="7"/>
    <col min="9729" max="9729" width="31.5546875" style="7" customWidth="1"/>
    <col min="9730" max="9734" width="8.5546875" style="7" customWidth="1"/>
    <col min="9735" max="9735" width="9.88671875" style="7" customWidth="1"/>
    <col min="9736" max="9738" width="8.5546875" style="7" customWidth="1"/>
    <col min="9739" max="9739" width="9.5546875" style="7" customWidth="1"/>
    <col min="9740" max="9746" width="7.5546875" style="7" customWidth="1"/>
    <col min="9747" max="9747" width="10.5546875" style="7" customWidth="1"/>
    <col min="9748" max="9984" width="11.44140625" style="7"/>
    <col min="9985" max="9985" width="31.5546875" style="7" customWidth="1"/>
    <col min="9986" max="9990" width="8.5546875" style="7" customWidth="1"/>
    <col min="9991" max="9991" width="9.88671875" style="7" customWidth="1"/>
    <col min="9992" max="9994" width="8.5546875" style="7" customWidth="1"/>
    <col min="9995" max="9995" width="9.5546875" style="7" customWidth="1"/>
    <col min="9996" max="10002" width="7.5546875" style="7" customWidth="1"/>
    <col min="10003" max="10003" width="10.5546875" style="7" customWidth="1"/>
    <col min="10004" max="10240" width="11.44140625" style="7"/>
    <col min="10241" max="10241" width="31.5546875" style="7" customWidth="1"/>
    <col min="10242" max="10246" width="8.5546875" style="7" customWidth="1"/>
    <col min="10247" max="10247" width="9.88671875" style="7" customWidth="1"/>
    <col min="10248" max="10250" width="8.5546875" style="7" customWidth="1"/>
    <col min="10251" max="10251" width="9.5546875" style="7" customWidth="1"/>
    <col min="10252" max="10258" width="7.5546875" style="7" customWidth="1"/>
    <col min="10259" max="10259" width="10.5546875" style="7" customWidth="1"/>
    <col min="10260" max="10496" width="11.44140625" style="7"/>
    <col min="10497" max="10497" width="31.5546875" style="7" customWidth="1"/>
    <col min="10498" max="10502" width="8.5546875" style="7" customWidth="1"/>
    <col min="10503" max="10503" width="9.88671875" style="7" customWidth="1"/>
    <col min="10504" max="10506" width="8.5546875" style="7" customWidth="1"/>
    <col min="10507" max="10507" width="9.5546875" style="7" customWidth="1"/>
    <col min="10508" max="10514" width="7.5546875" style="7" customWidth="1"/>
    <col min="10515" max="10515" width="10.5546875" style="7" customWidth="1"/>
    <col min="10516" max="10752" width="11.44140625" style="7"/>
    <col min="10753" max="10753" width="31.5546875" style="7" customWidth="1"/>
    <col min="10754" max="10758" width="8.5546875" style="7" customWidth="1"/>
    <col min="10759" max="10759" width="9.88671875" style="7" customWidth="1"/>
    <col min="10760" max="10762" width="8.5546875" style="7" customWidth="1"/>
    <col min="10763" max="10763" width="9.5546875" style="7" customWidth="1"/>
    <col min="10764" max="10770" width="7.5546875" style="7" customWidth="1"/>
    <col min="10771" max="10771" width="10.5546875" style="7" customWidth="1"/>
    <col min="10772" max="11008" width="11.44140625" style="7"/>
    <col min="11009" max="11009" width="31.5546875" style="7" customWidth="1"/>
    <col min="11010" max="11014" width="8.5546875" style="7" customWidth="1"/>
    <col min="11015" max="11015" width="9.88671875" style="7" customWidth="1"/>
    <col min="11016" max="11018" width="8.5546875" style="7" customWidth="1"/>
    <col min="11019" max="11019" width="9.5546875" style="7" customWidth="1"/>
    <col min="11020" max="11026" width="7.5546875" style="7" customWidth="1"/>
    <col min="11027" max="11027" width="10.5546875" style="7" customWidth="1"/>
    <col min="11028" max="11264" width="11.44140625" style="7"/>
    <col min="11265" max="11265" width="31.5546875" style="7" customWidth="1"/>
    <col min="11266" max="11270" width="8.5546875" style="7" customWidth="1"/>
    <col min="11271" max="11271" width="9.88671875" style="7" customWidth="1"/>
    <col min="11272" max="11274" width="8.5546875" style="7" customWidth="1"/>
    <col min="11275" max="11275" width="9.5546875" style="7" customWidth="1"/>
    <col min="11276" max="11282" width="7.5546875" style="7" customWidth="1"/>
    <col min="11283" max="11283" width="10.5546875" style="7" customWidth="1"/>
    <col min="11284" max="11520" width="11.44140625" style="7"/>
    <col min="11521" max="11521" width="31.5546875" style="7" customWidth="1"/>
    <col min="11522" max="11526" width="8.5546875" style="7" customWidth="1"/>
    <col min="11527" max="11527" width="9.88671875" style="7" customWidth="1"/>
    <col min="11528" max="11530" width="8.5546875" style="7" customWidth="1"/>
    <col min="11531" max="11531" width="9.5546875" style="7" customWidth="1"/>
    <col min="11532" max="11538" width="7.5546875" style="7" customWidth="1"/>
    <col min="11539" max="11539" width="10.5546875" style="7" customWidth="1"/>
    <col min="11540" max="11776" width="11.44140625" style="7"/>
    <col min="11777" max="11777" width="31.5546875" style="7" customWidth="1"/>
    <col min="11778" max="11782" width="8.5546875" style="7" customWidth="1"/>
    <col min="11783" max="11783" width="9.88671875" style="7" customWidth="1"/>
    <col min="11784" max="11786" width="8.5546875" style="7" customWidth="1"/>
    <col min="11787" max="11787" width="9.5546875" style="7" customWidth="1"/>
    <col min="11788" max="11794" width="7.5546875" style="7" customWidth="1"/>
    <col min="11795" max="11795" width="10.5546875" style="7" customWidth="1"/>
    <col min="11796" max="12032" width="11.44140625" style="7"/>
    <col min="12033" max="12033" width="31.5546875" style="7" customWidth="1"/>
    <col min="12034" max="12038" width="8.5546875" style="7" customWidth="1"/>
    <col min="12039" max="12039" width="9.88671875" style="7" customWidth="1"/>
    <col min="12040" max="12042" width="8.5546875" style="7" customWidth="1"/>
    <col min="12043" max="12043" width="9.5546875" style="7" customWidth="1"/>
    <col min="12044" max="12050" width="7.5546875" style="7" customWidth="1"/>
    <col min="12051" max="12051" width="10.5546875" style="7" customWidth="1"/>
    <col min="12052" max="12288" width="11.44140625" style="7"/>
    <col min="12289" max="12289" width="31.5546875" style="7" customWidth="1"/>
    <col min="12290" max="12294" width="8.5546875" style="7" customWidth="1"/>
    <col min="12295" max="12295" width="9.88671875" style="7" customWidth="1"/>
    <col min="12296" max="12298" width="8.5546875" style="7" customWidth="1"/>
    <col min="12299" max="12299" width="9.5546875" style="7" customWidth="1"/>
    <col min="12300" max="12306" width="7.5546875" style="7" customWidth="1"/>
    <col min="12307" max="12307" width="10.5546875" style="7" customWidth="1"/>
    <col min="12308" max="12544" width="11.44140625" style="7"/>
    <col min="12545" max="12545" width="31.5546875" style="7" customWidth="1"/>
    <col min="12546" max="12550" width="8.5546875" style="7" customWidth="1"/>
    <col min="12551" max="12551" width="9.88671875" style="7" customWidth="1"/>
    <col min="12552" max="12554" width="8.5546875" style="7" customWidth="1"/>
    <col min="12555" max="12555" width="9.5546875" style="7" customWidth="1"/>
    <col min="12556" max="12562" width="7.5546875" style="7" customWidth="1"/>
    <col min="12563" max="12563" width="10.5546875" style="7" customWidth="1"/>
    <col min="12564" max="12800" width="11.44140625" style="7"/>
    <col min="12801" max="12801" width="31.5546875" style="7" customWidth="1"/>
    <col min="12802" max="12806" width="8.5546875" style="7" customWidth="1"/>
    <col min="12807" max="12807" width="9.88671875" style="7" customWidth="1"/>
    <col min="12808" max="12810" width="8.5546875" style="7" customWidth="1"/>
    <col min="12811" max="12811" width="9.5546875" style="7" customWidth="1"/>
    <col min="12812" max="12818" width="7.5546875" style="7" customWidth="1"/>
    <col min="12819" max="12819" width="10.5546875" style="7" customWidth="1"/>
    <col min="12820" max="13056" width="11.44140625" style="7"/>
    <col min="13057" max="13057" width="31.5546875" style="7" customWidth="1"/>
    <col min="13058" max="13062" width="8.5546875" style="7" customWidth="1"/>
    <col min="13063" max="13063" width="9.88671875" style="7" customWidth="1"/>
    <col min="13064" max="13066" width="8.5546875" style="7" customWidth="1"/>
    <col min="13067" max="13067" width="9.5546875" style="7" customWidth="1"/>
    <col min="13068" max="13074" width="7.5546875" style="7" customWidth="1"/>
    <col min="13075" max="13075" width="10.5546875" style="7" customWidth="1"/>
    <col min="13076" max="13312" width="11.44140625" style="7"/>
    <col min="13313" max="13313" width="31.5546875" style="7" customWidth="1"/>
    <col min="13314" max="13318" width="8.5546875" style="7" customWidth="1"/>
    <col min="13319" max="13319" width="9.88671875" style="7" customWidth="1"/>
    <col min="13320" max="13322" width="8.5546875" style="7" customWidth="1"/>
    <col min="13323" max="13323" width="9.5546875" style="7" customWidth="1"/>
    <col min="13324" max="13330" width="7.5546875" style="7" customWidth="1"/>
    <col min="13331" max="13331" width="10.5546875" style="7" customWidth="1"/>
    <col min="13332" max="13568" width="11.44140625" style="7"/>
    <col min="13569" max="13569" width="31.5546875" style="7" customWidth="1"/>
    <col min="13570" max="13574" width="8.5546875" style="7" customWidth="1"/>
    <col min="13575" max="13575" width="9.88671875" style="7" customWidth="1"/>
    <col min="13576" max="13578" width="8.5546875" style="7" customWidth="1"/>
    <col min="13579" max="13579" width="9.5546875" style="7" customWidth="1"/>
    <col min="13580" max="13586" width="7.5546875" style="7" customWidth="1"/>
    <col min="13587" max="13587" width="10.5546875" style="7" customWidth="1"/>
    <col min="13588" max="13824" width="11.44140625" style="7"/>
    <col min="13825" max="13825" width="31.5546875" style="7" customWidth="1"/>
    <col min="13826" max="13830" width="8.5546875" style="7" customWidth="1"/>
    <col min="13831" max="13831" width="9.88671875" style="7" customWidth="1"/>
    <col min="13832" max="13834" width="8.5546875" style="7" customWidth="1"/>
    <col min="13835" max="13835" width="9.5546875" style="7" customWidth="1"/>
    <col min="13836" max="13842" width="7.5546875" style="7" customWidth="1"/>
    <col min="13843" max="13843" width="10.5546875" style="7" customWidth="1"/>
    <col min="13844" max="14080" width="11.44140625" style="7"/>
    <col min="14081" max="14081" width="31.5546875" style="7" customWidth="1"/>
    <col min="14082" max="14086" width="8.5546875" style="7" customWidth="1"/>
    <col min="14087" max="14087" width="9.88671875" style="7" customWidth="1"/>
    <col min="14088" max="14090" width="8.5546875" style="7" customWidth="1"/>
    <col min="14091" max="14091" width="9.5546875" style="7" customWidth="1"/>
    <col min="14092" max="14098" width="7.5546875" style="7" customWidth="1"/>
    <col min="14099" max="14099" width="10.5546875" style="7" customWidth="1"/>
    <col min="14100" max="14336" width="11.44140625" style="7"/>
    <col min="14337" max="14337" width="31.5546875" style="7" customWidth="1"/>
    <col min="14338" max="14342" width="8.5546875" style="7" customWidth="1"/>
    <col min="14343" max="14343" width="9.88671875" style="7" customWidth="1"/>
    <col min="14344" max="14346" width="8.5546875" style="7" customWidth="1"/>
    <col min="14347" max="14347" width="9.5546875" style="7" customWidth="1"/>
    <col min="14348" max="14354" width="7.5546875" style="7" customWidth="1"/>
    <col min="14355" max="14355" width="10.5546875" style="7" customWidth="1"/>
    <col min="14356" max="14592" width="11.44140625" style="7"/>
    <col min="14593" max="14593" width="31.5546875" style="7" customWidth="1"/>
    <col min="14594" max="14598" width="8.5546875" style="7" customWidth="1"/>
    <col min="14599" max="14599" width="9.88671875" style="7" customWidth="1"/>
    <col min="14600" max="14602" width="8.5546875" style="7" customWidth="1"/>
    <col min="14603" max="14603" width="9.5546875" style="7" customWidth="1"/>
    <col min="14604" max="14610" width="7.5546875" style="7" customWidth="1"/>
    <col min="14611" max="14611" width="10.5546875" style="7" customWidth="1"/>
    <col min="14612" max="14848" width="11.44140625" style="7"/>
    <col min="14849" max="14849" width="31.5546875" style="7" customWidth="1"/>
    <col min="14850" max="14854" width="8.5546875" style="7" customWidth="1"/>
    <col min="14855" max="14855" width="9.88671875" style="7" customWidth="1"/>
    <col min="14856" max="14858" width="8.5546875" style="7" customWidth="1"/>
    <col min="14859" max="14859" width="9.5546875" style="7" customWidth="1"/>
    <col min="14860" max="14866" width="7.5546875" style="7" customWidth="1"/>
    <col min="14867" max="14867" width="10.5546875" style="7" customWidth="1"/>
    <col min="14868" max="15104" width="11.44140625" style="7"/>
    <col min="15105" max="15105" width="31.5546875" style="7" customWidth="1"/>
    <col min="15106" max="15110" width="8.5546875" style="7" customWidth="1"/>
    <col min="15111" max="15111" width="9.88671875" style="7" customWidth="1"/>
    <col min="15112" max="15114" width="8.5546875" style="7" customWidth="1"/>
    <col min="15115" max="15115" width="9.5546875" style="7" customWidth="1"/>
    <col min="15116" max="15122" width="7.5546875" style="7" customWidth="1"/>
    <col min="15123" max="15123" width="10.5546875" style="7" customWidth="1"/>
    <col min="15124" max="15360" width="11.44140625" style="7"/>
    <col min="15361" max="15361" width="31.5546875" style="7" customWidth="1"/>
    <col min="15362" max="15366" width="8.5546875" style="7" customWidth="1"/>
    <col min="15367" max="15367" width="9.88671875" style="7" customWidth="1"/>
    <col min="15368" max="15370" width="8.5546875" style="7" customWidth="1"/>
    <col min="15371" max="15371" width="9.5546875" style="7" customWidth="1"/>
    <col min="15372" max="15378" width="7.5546875" style="7" customWidth="1"/>
    <col min="15379" max="15379" width="10.5546875" style="7" customWidth="1"/>
    <col min="15380" max="15616" width="11.44140625" style="7"/>
    <col min="15617" max="15617" width="31.5546875" style="7" customWidth="1"/>
    <col min="15618" max="15622" width="8.5546875" style="7" customWidth="1"/>
    <col min="15623" max="15623" width="9.88671875" style="7" customWidth="1"/>
    <col min="15624" max="15626" width="8.5546875" style="7" customWidth="1"/>
    <col min="15627" max="15627" width="9.5546875" style="7" customWidth="1"/>
    <col min="15628" max="15634" width="7.5546875" style="7" customWidth="1"/>
    <col min="15635" max="15635" width="10.5546875" style="7" customWidth="1"/>
    <col min="15636" max="15872" width="11.44140625" style="7"/>
    <col min="15873" max="15873" width="31.5546875" style="7" customWidth="1"/>
    <col min="15874" max="15878" width="8.5546875" style="7" customWidth="1"/>
    <col min="15879" max="15879" width="9.88671875" style="7" customWidth="1"/>
    <col min="15880" max="15882" width="8.5546875" style="7" customWidth="1"/>
    <col min="15883" max="15883" width="9.5546875" style="7" customWidth="1"/>
    <col min="15884" max="15890" width="7.5546875" style="7" customWidth="1"/>
    <col min="15891" max="15891" width="10.5546875" style="7" customWidth="1"/>
    <col min="15892" max="16128" width="11.44140625" style="7"/>
    <col min="16129" max="16129" width="31.5546875" style="7" customWidth="1"/>
    <col min="16130" max="16134" width="8.5546875" style="7" customWidth="1"/>
    <col min="16135" max="16135" width="9.88671875" style="7" customWidth="1"/>
    <col min="16136" max="16138" width="8.5546875" style="7" customWidth="1"/>
    <col min="16139" max="16139" width="9.5546875" style="7" customWidth="1"/>
    <col min="16140" max="16146" width="7.5546875" style="7" customWidth="1"/>
    <col min="16147" max="16147" width="10.5546875" style="7" customWidth="1"/>
    <col min="16148" max="16384" width="11.44140625" style="7"/>
  </cols>
  <sheetData>
    <row r="1" spans="1:20" ht="18" customHeight="1">
      <c r="A1" s="1376" t="s">
        <v>1210</v>
      </c>
      <c r="B1" s="273"/>
      <c r="C1" s="273"/>
      <c r="D1" s="273"/>
      <c r="E1" s="273"/>
      <c r="F1" s="273"/>
      <c r="G1" s="273"/>
      <c r="H1" s="273"/>
      <c r="I1" s="273"/>
      <c r="J1" s="273"/>
      <c r="K1" s="273"/>
      <c r="L1" s="273"/>
      <c r="M1" s="273"/>
      <c r="N1" s="273"/>
      <c r="O1" s="273"/>
      <c r="P1" s="273"/>
      <c r="Q1" s="273"/>
      <c r="R1" s="273"/>
      <c r="S1" s="273"/>
    </row>
    <row r="2" spans="1:20" s="301" customFormat="1" ht="24" customHeight="1">
      <c r="A2" s="167" t="s">
        <v>1079</v>
      </c>
      <c r="B2" s="1138"/>
      <c r="C2" s="1138"/>
      <c r="D2" s="1138"/>
      <c r="E2" s="1138"/>
      <c r="F2" s="1138"/>
      <c r="G2" s="1138"/>
      <c r="H2" s="1138"/>
      <c r="I2" s="1138"/>
      <c r="J2" s="1138"/>
      <c r="K2" s="1138"/>
      <c r="L2" s="1138"/>
      <c r="M2" s="1138"/>
      <c r="N2" s="1138"/>
      <c r="O2" s="1138"/>
      <c r="P2" s="1138"/>
      <c r="Q2" s="1138"/>
      <c r="R2" s="1138"/>
      <c r="S2" s="1138"/>
    </row>
    <row r="3" spans="1:20" s="301" customFormat="1" ht="24" customHeight="1">
      <c r="A3" s="167" t="s">
        <v>1080</v>
      </c>
      <c r="B3" s="1138"/>
      <c r="C3" s="1138"/>
      <c r="D3" s="1138"/>
      <c r="E3" s="1138"/>
      <c r="F3" s="1138"/>
      <c r="G3" s="1138"/>
      <c r="H3" s="1138"/>
      <c r="I3" s="1138"/>
      <c r="J3" s="1138"/>
      <c r="K3" s="1138"/>
      <c r="L3" s="1138"/>
      <c r="M3" s="1138"/>
      <c r="N3" s="1138"/>
      <c r="O3" s="1138"/>
      <c r="P3" s="1138"/>
      <c r="Q3" s="1138"/>
      <c r="R3" s="1138"/>
      <c r="S3" s="1138"/>
    </row>
    <row r="4" spans="1:20" ht="20.100000000000001" customHeight="1">
      <c r="A4" s="169">
        <v>45230</v>
      </c>
      <c r="B4" s="1139"/>
      <c r="C4" s="1139"/>
      <c r="D4" s="1139"/>
      <c r="E4" s="1139"/>
      <c r="F4" s="1139"/>
      <c r="G4" s="1139"/>
      <c r="H4" s="1139"/>
      <c r="I4" s="1139"/>
      <c r="J4" s="1139"/>
      <c r="K4" s="1139"/>
      <c r="L4" s="1139"/>
      <c r="M4" s="1139"/>
      <c r="N4" s="1139"/>
      <c r="O4" s="1139"/>
      <c r="P4" s="1139"/>
      <c r="Q4" s="1139"/>
      <c r="R4" s="1139"/>
      <c r="S4" s="1139"/>
    </row>
    <row r="5" spans="1:20" ht="18" customHeight="1">
      <c r="A5" s="170" t="s">
        <v>123</v>
      </c>
      <c r="B5" s="1140"/>
      <c r="C5" s="1140"/>
      <c r="D5" s="1140"/>
      <c r="E5" s="1140"/>
      <c r="F5" s="1140"/>
      <c r="G5" s="1140"/>
      <c r="H5" s="1140"/>
      <c r="I5" s="1140"/>
      <c r="J5" s="1140"/>
      <c r="K5" s="1140"/>
      <c r="L5" s="1140"/>
      <c r="M5" s="1140"/>
      <c r="N5" s="1140"/>
      <c r="O5" s="1140"/>
      <c r="P5" s="1140"/>
      <c r="Q5" s="1140"/>
      <c r="R5" s="1140"/>
      <c r="S5" s="1140"/>
    </row>
    <row r="6" spans="1:20" ht="8.1" customHeight="1" thickBot="1">
      <c r="A6" s="62"/>
      <c r="B6" s="62"/>
      <c r="C6" s="62"/>
      <c r="D6" s="62"/>
      <c r="E6" s="62"/>
      <c r="F6" s="62"/>
      <c r="G6" s="62"/>
      <c r="H6" s="62"/>
      <c r="I6" s="62"/>
      <c r="J6" s="62"/>
      <c r="K6" s="62"/>
      <c r="L6" s="62"/>
      <c r="M6" s="62"/>
      <c r="N6" s="62"/>
      <c r="O6" s="62"/>
      <c r="P6" s="62"/>
      <c r="Q6" s="62"/>
      <c r="R6" s="62"/>
      <c r="S6" s="62"/>
    </row>
    <row r="7" spans="1:20" ht="36" customHeight="1">
      <c r="A7" s="1006" t="s">
        <v>992</v>
      </c>
      <c r="B7" s="1141" t="s">
        <v>29</v>
      </c>
      <c r="C7" s="1141" t="s">
        <v>30</v>
      </c>
      <c r="D7" s="1141" t="s">
        <v>31</v>
      </c>
      <c r="E7" s="1141" t="s">
        <v>32</v>
      </c>
      <c r="F7" s="1141" t="s">
        <v>33</v>
      </c>
      <c r="G7" s="1141" t="s">
        <v>114</v>
      </c>
      <c r="H7" s="1141" t="s">
        <v>35</v>
      </c>
      <c r="I7" s="1141" t="s">
        <v>780</v>
      </c>
      <c r="J7" s="1141" t="s">
        <v>37</v>
      </c>
      <c r="K7" s="1141" t="s">
        <v>38</v>
      </c>
      <c r="L7" s="1141" t="s">
        <v>96</v>
      </c>
      <c r="M7" s="1141" t="s">
        <v>40</v>
      </c>
      <c r="N7" s="1141" t="s">
        <v>151</v>
      </c>
      <c r="O7" s="1141" t="s">
        <v>42</v>
      </c>
      <c r="P7" s="1141" t="s">
        <v>43</v>
      </c>
      <c r="Q7" s="1141" t="s">
        <v>44</v>
      </c>
      <c r="R7" s="1141" t="s">
        <v>762</v>
      </c>
      <c r="S7" s="1141" t="s">
        <v>190</v>
      </c>
      <c r="T7" s="13"/>
    </row>
    <row r="8" spans="1:20" ht="24.9" customHeight="1">
      <c r="A8" s="681"/>
      <c r="B8" s="1142"/>
      <c r="C8" s="1142"/>
      <c r="D8" s="1142"/>
      <c r="E8" s="1142"/>
      <c r="F8" s="1142"/>
      <c r="G8" s="1142"/>
      <c r="H8" s="1142"/>
      <c r="I8" s="1142"/>
      <c r="J8" s="1142"/>
      <c r="K8" s="1142"/>
      <c r="L8" s="1142"/>
      <c r="M8" s="1142"/>
      <c r="N8" s="1142"/>
      <c r="O8" s="1142"/>
      <c r="P8" s="1142"/>
      <c r="Q8" s="1142"/>
      <c r="R8" s="1142"/>
      <c r="S8" s="1142"/>
      <c r="T8" s="13"/>
    </row>
    <row r="9" spans="1:20" ht="19.5" customHeight="1">
      <c r="A9" s="681"/>
      <c r="B9" s="1142"/>
      <c r="C9" s="1142"/>
      <c r="D9" s="1142"/>
      <c r="E9" s="1142"/>
      <c r="F9" s="1142"/>
      <c r="G9" s="1142"/>
      <c r="H9" s="1142"/>
      <c r="I9" s="1142"/>
      <c r="J9" s="1142"/>
      <c r="K9" s="1142"/>
      <c r="L9" s="1142"/>
      <c r="M9" s="1142"/>
      <c r="N9" s="1142"/>
      <c r="O9" s="1142"/>
      <c r="P9" s="1142"/>
      <c r="Q9" s="1142"/>
      <c r="R9" s="1142"/>
      <c r="S9" s="1142"/>
      <c r="T9" s="13"/>
    </row>
    <row r="10" spans="1:20" ht="27" customHeight="1">
      <c r="A10" s="681"/>
      <c r="B10" s="1142"/>
      <c r="C10" s="1142"/>
      <c r="D10" s="1142"/>
      <c r="E10" s="1142"/>
      <c r="F10" s="1142"/>
      <c r="G10" s="1142"/>
      <c r="H10" s="1142"/>
      <c r="I10" s="1142"/>
      <c r="J10" s="1142"/>
      <c r="K10" s="1142"/>
      <c r="L10" s="1142" t="s">
        <v>1081</v>
      </c>
      <c r="M10" s="1142" t="s">
        <v>1081</v>
      </c>
      <c r="N10" s="1142"/>
      <c r="O10" s="1142"/>
      <c r="P10" s="1142" t="s">
        <v>1082</v>
      </c>
      <c r="Q10" s="1142"/>
      <c r="R10" s="1142"/>
      <c r="S10" s="1142"/>
      <c r="T10" s="13"/>
    </row>
    <row r="11" spans="1:20" ht="3.9" customHeight="1">
      <c r="A11" s="1143"/>
      <c r="B11" s="1144"/>
      <c r="C11" s="1144"/>
      <c r="D11" s="1144"/>
      <c r="E11" s="1144"/>
      <c r="F11" s="1144"/>
      <c r="G11" s="1144"/>
      <c r="H11" s="1144"/>
      <c r="I11" s="1144"/>
      <c r="J11" s="1144"/>
      <c r="K11" s="1144"/>
      <c r="L11" s="1144"/>
      <c r="M11" s="1144"/>
      <c r="N11" s="1144"/>
      <c r="O11" s="1144"/>
      <c r="P11" s="1144"/>
      <c r="Q11" s="1144"/>
      <c r="R11" s="1144"/>
      <c r="S11" s="1144"/>
      <c r="T11" s="13"/>
    </row>
    <row r="12" spans="1:20" s="35" customFormat="1" ht="3" customHeight="1">
      <c r="A12" s="1145"/>
      <c r="B12" s="1146"/>
      <c r="C12" s="1146"/>
      <c r="D12" s="1146"/>
      <c r="E12" s="1146"/>
      <c r="F12" s="1146"/>
      <c r="G12" s="1146"/>
      <c r="H12" s="1146"/>
      <c r="I12" s="1146"/>
      <c r="J12" s="1146"/>
      <c r="K12" s="1146"/>
      <c r="L12" s="1146"/>
      <c r="M12" s="1146"/>
      <c r="N12" s="1146"/>
      <c r="O12" s="1146"/>
      <c r="P12" s="1146"/>
      <c r="Q12" s="1146"/>
      <c r="R12" s="1146"/>
      <c r="S12" s="1146"/>
      <c r="T12" s="18"/>
    </row>
    <row r="13" spans="1:20" s="18" customFormat="1" ht="20.100000000000001" customHeight="1">
      <c r="A13" s="24" t="s">
        <v>996</v>
      </c>
      <c r="B13" s="1147">
        <v>2911254.4160000002</v>
      </c>
      <c r="C13" s="1147">
        <v>45578.555999999997</v>
      </c>
      <c r="D13" s="1147">
        <v>3066207.36</v>
      </c>
      <c r="E13" s="1147">
        <v>362317.95400000003</v>
      </c>
      <c r="F13" s="1147">
        <v>954293.07900000003</v>
      </c>
      <c r="G13" s="1147">
        <v>1958631.456</v>
      </c>
      <c r="H13" s="1147">
        <v>49.207999999999998</v>
      </c>
      <c r="I13" s="1147">
        <v>1886641.719</v>
      </c>
      <c r="J13" s="1147">
        <v>402860.02500000002</v>
      </c>
      <c r="K13" s="1147">
        <v>159651.609</v>
      </c>
      <c r="L13" s="1147">
        <v>0</v>
      </c>
      <c r="M13" s="1147">
        <v>1116917.8289999999</v>
      </c>
      <c r="N13" s="1147">
        <v>0</v>
      </c>
      <c r="O13" s="1147">
        <v>0</v>
      </c>
      <c r="P13" s="1147">
        <v>176823.04000000001</v>
      </c>
      <c r="Q13" s="1147">
        <v>0</v>
      </c>
      <c r="R13" s="1147">
        <v>117442.8</v>
      </c>
      <c r="S13" s="1148">
        <v>13158669.051000001</v>
      </c>
    </row>
    <row r="14" spans="1:20" s="18" customFormat="1" ht="20.100000000000001" customHeight="1">
      <c r="A14" s="24" t="s">
        <v>997</v>
      </c>
      <c r="B14" s="1147">
        <v>317504.52399999998</v>
      </c>
      <c r="C14" s="1147">
        <v>1727.1</v>
      </c>
      <c r="D14" s="1147">
        <v>479858.30699999997</v>
      </c>
      <c r="E14" s="1147">
        <v>29230.126</v>
      </c>
      <c r="F14" s="1147">
        <v>17451.482</v>
      </c>
      <c r="G14" s="1147">
        <v>37922.156000000003</v>
      </c>
      <c r="H14" s="1147">
        <v>0</v>
      </c>
      <c r="I14" s="1147">
        <v>304006.80699999997</v>
      </c>
      <c r="J14" s="1147">
        <v>37409.381999999998</v>
      </c>
      <c r="K14" s="1147">
        <v>16519.004000000001</v>
      </c>
      <c r="L14" s="1147">
        <v>0</v>
      </c>
      <c r="M14" s="1147">
        <v>102399.257</v>
      </c>
      <c r="N14" s="1147">
        <v>0</v>
      </c>
      <c r="O14" s="1147">
        <v>0</v>
      </c>
      <c r="P14" s="1147">
        <v>3838</v>
      </c>
      <c r="Q14" s="1147">
        <v>0</v>
      </c>
      <c r="R14" s="1147">
        <v>0</v>
      </c>
      <c r="S14" s="1148">
        <v>1347866.1449999998</v>
      </c>
    </row>
    <row r="15" spans="1:20" s="18" customFormat="1" ht="20.100000000000001" customHeight="1">
      <c r="A15" s="24" t="s">
        <v>480</v>
      </c>
      <c r="B15" s="1147">
        <v>1145913.233</v>
      </c>
      <c r="C15" s="1147">
        <v>681.45399999999995</v>
      </c>
      <c r="D15" s="1147">
        <v>3588818.412</v>
      </c>
      <c r="E15" s="1147">
        <v>67315.567999999999</v>
      </c>
      <c r="F15" s="1147">
        <v>515559.522</v>
      </c>
      <c r="G15" s="1147">
        <v>1922031.6710000001</v>
      </c>
      <c r="H15" s="1147">
        <v>156836.78200000001</v>
      </c>
      <c r="I15" s="1147">
        <v>1158911.139</v>
      </c>
      <c r="J15" s="1147">
        <v>5547.4960000000001</v>
      </c>
      <c r="K15" s="1147">
        <v>0</v>
      </c>
      <c r="L15" s="1147">
        <v>0</v>
      </c>
      <c r="M15" s="1147">
        <v>512001.12</v>
      </c>
      <c r="N15" s="1147">
        <v>0</v>
      </c>
      <c r="O15" s="1147">
        <v>517.07399999999996</v>
      </c>
      <c r="P15" s="1147">
        <v>157012.85699999999</v>
      </c>
      <c r="Q15" s="1147">
        <v>42218</v>
      </c>
      <c r="R15" s="1147">
        <v>97277.399000000005</v>
      </c>
      <c r="S15" s="1148">
        <v>9370641.7269999981</v>
      </c>
    </row>
    <row r="16" spans="1:20" s="18" customFormat="1" ht="20.100000000000001" customHeight="1">
      <c r="A16" s="24" t="s">
        <v>481</v>
      </c>
      <c r="B16" s="1147">
        <v>10173215.206</v>
      </c>
      <c r="C16" s="1147">
        <v>82986.915999999997</v>
      </c>
      <c r="D16" s="1147">
        <v>19589107.818</v>
      </c>
      <c r="E16" s="1147">
        <v>540295.92299999995</v>
      </c>
      <c r="F16" s="1147">
        <v>2204895.0010000002</v>
      </c>
      <c r="G16" s="1147">
        <v>8896685.6980000008</v>
      </c>
      <c r="H16" s="1147">
        <v>645692.01800000004</v>
      </c>
      <c r="I16" s="1147">
        <v>4599612.1449999996</v>
      </c>
      <c r="J16" s="1147">
        <v>1060758.048</v>
      </c>
      <c r="K16" s="1147">
        <v>224670.27900000001</v>
      </c>
      <c r="L16" s="1147">
        <v>0</v>
      </c>
      <c r="M16" s="1147">
        <v>1159793.0149999999</v>
      </c>
      <c r="N16" s="1147">
        <v>0</v>
      </c>
      <c r="O16" s="1147">
        <v>2122.123</v>
      </c>
      <c r="P16" s="1147">
        <v>247540.42199999999</v>
      </c>
      <c r="Q16" s="1147">
        <v>0</v>
      </c>
      <c r="R16" s="1147">
        <v>154348</v>
      </c>
      <c r="S16" s="1148">
        <v>49581722.611999996</v>
      </c>
    </row>
    <row r="17" spans="1:20" s="18" customFormat="1" ht="20.100000000000001" customHeight="1">
      <c r="A17" s="24" t="s">
        <v>998</v>
      </c>
      <c r="B17" s="1147">
        <v>642829.375</v>
      </c>
      <c r="C17" s="1147">
        <v>0.14599999999999999</v>
      </c>
      <c r="D17" s="1147">
        <v>4341407.8380000005</v>
      </c>
      <c r="E17" s="1147">
        <v>2471.0650000000001</v>
      </c>
      <c r="F17" s="1147">
        <v>267887.56099999999</v>
      </c>
      <c r="G17" s="1147">
        <v>1846872.787</v>
      </c>
      <c r="H17" s="1147">
        <v>137762.47200000001</v>
      </c>
      <c r="I17" s="1147">
        <v>1018918.446</v>
      </c>
      <c r="J17" s="1147">
        <v>11513.994000000001</v>
      </c>
      <c r="K17" s="1147">
        <v>6908.4</v>
      </c>
      <c r="L17" s="1147">
        <v>0</v>
      </c>
      <c r="M17" s="1147">
        <v>70717.342000000004</v>
      </c>
      <c r="N17" s="1147">
        <v>0</v>
      </c>
      <c r="O17" s="1147">
        <v>2243.6469999999999</v>
      </c>
      <c r="P17" s="1147">
        <v>98703.347999999998</v>
      </c>
      <c r="Q17" s="1147">
        <v>20000</v>
      </c>
      <c r="R17" s="1147">
        <v>38380</v>
      </c>
      <c r="S17" s="1148">
        <v>8506616.4210000001</v>
      </c>
    </row>
    <row r="18" spans="1:20" s="18" customFormat="1" ht="20.100000000000001" customHeight="1">
      <c r="A18" s="24" t="s">
        <v>999</v>
      </c>
      <c r="B18" s="1147">
        <v>977381.08299999998</v>
      </c>
      <c r="C18" s="1147">
        <v>9136.4240000000009</v>
      </c>
      <c r="D18" s="1147">
        <v>2334660.8870000001</v>
      </c>
      <c r="E18" s="1147">
        <v>156001.64799999999</v>
      </c>
      <c r="F18" s="1147">
        <v>315333.58</v>
      </c>
      <c r="G18" s="1147">
        <v>261214.25099999999</v>
      </c>
      <c r="H18" s="1147">
        <v>10791.755999999999</v>
      </c>
      <c r="I18" s="1147">
        <v>453413.11700000003</v>
      </c>
      <c r="J18" s="1147">
        <v>532269.75600000005</v>
      </c>
      <c r="K18" s="1147">
        <v>71983.831000000006</v>
      </c>
      <c r="L18" s="1147">
        <v>0</v>
      </c>
      <c r="M18" s="1147">
        <v>231264.859</v>
      </c>
      <c r="N18" s="1147">
        <v>0</v>
      </c>
      <c r="O18" s="1147">
        <v>789.75800000000004</v>
      </c>
      <c r="P18" s="1147">
        <v>0</v>
      </c>
      <c r="Q18" s="1147">
        <v>0</v>
      </c>
      <c r="R18" s="1147">
        <v>11833.36</v>
      </c>
      <c r="S18" s="1148">
        <v>5366074.3100000015</v>
      </c>
    </row>
    <row r="19" spans="1:20" s="18" customFormat="1" ht="20.100000000000001" customHeight="1">
      <c r="A19" s="24" t="s">
        <v>483</v>
      </c>
      <c r="B19" s="1147">
        <v>13320336.586999999</v>
      </c>
      <c r="C19" s="1147">
        <v>57324.974999999999</v>
      </c>
      <c r="D19" s="1147">
        <v>17704178.169</v>
      </c>
      <c r="E19" s="1147">
        <v>1000457.951</v>
      </c>
      <c r="F19" s="1147">
        <v>1868551.4509999999</v>
      </c>
      <c r="G19" s="1147">
        <v>7486515.7709999997</v>
      </c>
      <c r="H19" s="1147">
        <v>618704.96200000006</v>
      </c>
      <c r="I19" s="1147">
        <v>3905943.6970000002</v>
      </c>
      <c r="J19" s="1147">
        <v>6570635.0149999997</v>
      </c>
      <c r="K19" s="1147">
        <v>329593.39199999999</v>
      </c>
      <c r="L19" s="1147">
        <v>0</v>
      </c>
      <c r="M19" s="1147">
        <v>1368318.62</v>
      </c>
      <c r="N19" s="1147">
        <v>0</v>
      </c>
      <c r="O19" s="1147">
        <v>223.04300000000001</v>
      </c>
      <c r="P19" s="1147">
        <v>152103.34099999999</v>
      </c>
      <c r="Q19" s="1147">
        <v>44028</v>
      </c>
      <c r="R19" s="1147">
        <v>69049</v>
      </c>
      <c r="S19" s="1148">
        <v>54495963.973999985</v>
      </c>
    </row>
    <row r="20" spans="1:20" s="18" customFormat="1" ht="20.100000000000001" customHeight="1">
      <c r="A20" s="24" t="s">
        <v>1000</v>
      </c>
      <c r="B20" s="1147">
        <v>1508227.8419999999</v>
      </c>
      <c r="C20" s="1147">
        <v>14.877000000000001</v>
      </c>
      <c r="D20" s="1147">
        <v>1813408.3</v>
      </c>
      <c r="E20" s="1147">
        <v>16206.069</v>
      </c>
      <c r="F20" s="1147">
        <v>93806.288</v>
      </c>
      <c r="G20" s="1147">
        <v>440253.42300000001</v>
      </c>
      <c r="H20" s="1147">
        <v>1697.32</v>
      </c>
      <c r="I20" s="1147">
        <v>316133.70500000002</v>
      </c>
      <c r="J20" s="1147">
        <v>837382.55799999996</v>
      </c>
      <c r="K20" s="1147">
        <v>1828.27</v>
      </c>
      <c r="L20" s="1147">
        <v>0</v>
      </c>
      <c r="M20" s="1147">
        <v>83576.485000000001</v>
      </c>
      <c r="N20" s="1147">
        <v>0</v>
      </c>
      <c r="O20" s="1147">
        <v>1389.0260000000001</v>
      </c>
      <c r="P20" s="1147">
        <v>0</v>
      </c>
      <c r="Q20" s="1147">
        <v>0</v>
      </c>
      <c r="R20" s="1147">
        <v>0</v>
      </c>
      <c r="S20" s="1148">
        <v>5113924.1629999997</v>
      </c>
    </row>
    <row r="21" spans="1:20" s="18" customFormat="1" ht="20.100000000000001" customHeight="1">
      <c r="A21" s="24" t="s">
        <v>1001</v>
      </c>
      <c r="B21" s="1147">
        <v>7185715.2750000004</v>
      </c>
      <c r="C21" s="1147">
        <v>19710.097000000002</v>
      </c>
      <c r="D21" s="1147">
        <v>5601951.8130000001</v>
      </c>
      <c r="E21" s="1147">
        <v>143651.36600000001</v>
      </c>
      <c r="F21" s="1147">
        <v>549291.02300000004</v>
      </c>
      <c r="G21" s="1147">
        <v>2592902.6150000002</v>
      </c>
      <c r="H21" s="1147">
        <v>29995.896000000001</v>
      </c>
      <c r="I21" s="1147">
        <v>917930.40399999998</v>
      </c>
      <c r="J21" s="1147">
        <v>1421938.148</v>
      </c>
      <c r="K21" s="1147">
        <v>117042.879</v>
      </c>
      <c r="L21" s="1147">
        <v>0</v>
      </c>
      <c r="M21" s="1147">
        <v>499858.43900000001</v>
      </c>
      <c r="N21" s="1147">
        <v>0</v>
      </c>
      <c r="O21" s="1147">
        <v>2405.6309999999999</v>
      </c>
      <c r="P21" s="1147">
        <v>3045.6529999999998</v>
      </c>
      <c r="Q21" s="1147">
        <v>0</v>
      </c>
      <c r="R21" s="1147">
        <v>17697.444</v>
      </c>
      <c r="S21" s="1148">
        <v>19103136.683000002</v>
      </c>
    </row>
    <row r="22" spans="1:20" s="18" customFormat="1" ht="20.100000000000001" customHeight="1">
      <c r="A22" s="24" t="s">
        <v>1002</v>
      </c>
      <c r="B22" s="1147">
        <v>2044039.781</v>
      </c>
      <c r="C22" s="1147">
        <v>14357</v>
      </c>
      <c r="D22" s="1147">
        <v>3886992.2960000001</v>
      </c>
      <c r="E22" s="1147">
        <v>127972.307</v>
      </c>
      <c r="F22" s="1147">
        <v>510591.23599999998</v>
      </c>
      <c r="G22" s="1147">
        <v>1186729.0249999999</v>
      </c>
      <c r="H22" s="1147">
        <v>348803.054</v>
      </c>
      <c r="I22" s="1147">
        <v>320629.674</v>
      </c>
      <c r="J22" s="1147">
        <v>10369.921</v>
      </c>
      <c r="K22" s="1147">
        <v>402974.64</v>
      </c>
      <c r="L22" s="1147">
        <v>0</v>
      </c>
      <c r="M22" s="1147">
        <v>187853.37899999999</v>
      </c>
      <c r="N22" s="1147">
        <v>0</v>
      </c>
      <c r="O22" s="1147">
        <v>25377.491999999998</v>
      </c>
      <c r="P22" s="1147">
        <v>212102.845</v>
      </c>
      <c r="Q22" s="1147">
        <v>38380</v>
      </c>
      <c r="R22" s="1147">
        <v>143434.5</v>
      </c>
      <c r="S22" s="1148">
        <v>9460607.1500000022</v>
      </c>
    </row>
    <row r="23" spans="1:20" s="18" customFormat="1" ht="20.100000000000001" customHeight="1">
      <c r="A23" s="24" t="s">
        <v>1083</v>
      </c>
      <c r="B23" s="1147">
        <v>3649383.3330000001</v>
      </c>
      <c r="C23" s="1147">
        <v>21119.149000000001</v>
      </c>
      <c r="D23" s="1147">
        <v>7974082.0379999997</v>
      </c>
      <c r="E23" s="1147">
        <v>284091.50799999997</v>
      </c>
      <c r="F23" s="1147">
        <v>1128311.5220000001</v>
      </c>
      <c r="G23" s="1147">
        <v>3253981.605</v>
      </c>
      <c r="H23" s="1147">
        <v>17892.866000000002</v>
      </c>
      <c r="I23" s="1147">
        <v>5054279.6960000005</v>
      </c>
      <c r="J23" s="1147">
        <v>1113305.2609999999</v>
      </c>
      <c r="K23" s="1147">
        <v>82124.361999999994</v>
      </c>
      <c r="L23" s="1147">
        <v>0</v>
      </c>
      <c r="M23" s="1147">
        <v>1021441.715</v>
      </c>
      <c r="N23" s="1147">
        <v>0</v>
      </c>
      <c r="O23" s="1147">
        <v>3447.8319999999999</v>
      </c>
      <c r="P23" s="1147">
        <v>11299.9</v>
      </c>
      <c r="Q23" s="1147">
        <v>0</v>
      </c>
      <c r="R23" s="1147">
        <v>101892.958</v>
      </c>
      <c r="S23" s="1148">
        <v>23716653.744999997</v>
      </c>
    </row>
    <row r="24" spans="1:20" s="18" customFormat="1" ht="20.100000000000001" customHeight="1">
      <c r="A24" s="24" t="s">
        <v>1084</v>
      </c>
      <c r="B24" s="1147">
        <v>59033.47</v>
      </c>
      <c r="C24" s="1147">
        <v>570.06299999999999</v>
      </c>
      <c r="D24" s="1147">
        <v>87602.254000000001</v>
      </c>
      <c r="E24" s="1147">
        <v>3305.1010000000001</v>
      </c>
      <c r="F24" s="1147">
        <v>1019.342</v>
      </c>
      <c r="G24" s="1147">
        <v>55084.923999999999</v>
      </c>
      <c r="H24" s="1147">
        <v>0</v>
      </c>
      <c r="I24" s="1147">
        <v>49112.038999999997</v>
      </c>
      <c r="J24" s="1147">
        <v>4783.6369999999997</v>
      </c>
      <c r="K24" s="1147">
        <v>0</v>
      </c>
      <c r="L24" s="1147">
        <v>0</v>
      </c>
      <c r="M24" s="1147">
        <v>0</v>
      </c>
      <c r="N24" s="1147">
        <v>0</v>
      </c>
      <c r="O24" s="1147">
        <v>0</v>
      </c>
      <c r="P24" s="1147">
        <v>0</v>
      </c>
      <c r="Q24" s="1147">
        <v>0</v>
      </c>
      <c r="R24" s="1147">
        <v>0</v>
      </c>
      <c r="S24" s="1148">
        <v>260510.83</v>
      </c>
    </row>
    <row r="25" spans="1:20" s="18" customFormat="1" ht="20.100000000000001" customHeight="1">
      <c r="A25" s="24" t="s">
        <v>1005</v>
      </c>
      <c r="B25" s="1147">
        <v>545797.40099999995</v>
      </c>
      <c r="C25" s="1147">
        <v>17187.315999999999</v>
      </c>
      <c r="D25" s="1147">
        <v>1442489.0360000001</v>
      </c>
      <c r="E25" s="1147">
        <v>3724.5590000000002</v>
      </c>
      <c r="F25" s="1147">
        <v>302765.158</v>
      </c>
      <c r="G25" s="1147">
        <v>1200722.1270000001</v>
      </c>
      <c r="H25" s="1147">
        <v>0</v>
      </c>
      <c r="I25" s="1147">
        <v>154132.90700000001</v>
      </c>
      <c r="J25" s="1147">
        <v>55038.589</v>
      </c>
      <c r="K25" s="1147">
        <v>0</v>
      </c>
      <c r="L25" s="1147">
        <v>0</v>
      </c>
      <c r="M25" s="1147">
        <v>140019.32500000001</v>
      </c>
      <c r="N25" s="1147">
        <v>0</v>
      </c>
      <c r="O25" s="1147">
        <v>40.451000000000001</v>
      </c>
      <c r="P25" s="1147">
        <v>0</v>
      </c>
      <c r="Q25" s="1147">
        <v>0</v>
      </c>
      <c r="R25" s="1147">
        <v>60000</v>
      </c>
      <c r="S25" s="1148">
        <v>3921916.8690000004</v>
      </c>
    </row>
    <row r="26" spans="1:20" s="18" customFormat="1" ht="20.100000000000001" customHeight="1">
      <c r="A26" s="24" t="s">
        <v>1006</v>
      </c>
      <c r="B26" s="1147">
        <v>693035.87800000003</v>
      </c>
      <c r="C26" s="1147">
        <v>1142.4970000000001</v>
      </c>
      <c r="D26" s="1147">
        <v>651995.4</v>
      </c>
      <c r="E26" s="1147">
        <v>41710.911</v>
      </c>
      <c r="F26" s="1147">
        <v>65857.002999999997</v>
      </c>
      <c r="G26" s="1147">
        <v>389972.50199999998</v>
      </c>
      <c r="H26" s="1147">
        <v>0</v>
      </c>
      <c r="I26" s="1147">
        <v>90242.721000000005</v>
      </c>
      <c r="J26" s="1147">
        <v>138149.486</v>
      </c>
      <c r="K26" s="1147">
        <v>1095.616</v>
      </c>
      <c r="L26" s="1147">
        <v>0</v>
      </c>
      <c r="M26" s="1147">
        <v>11207.718000000001</v>
      </c>
      <c r="N26" s="1147">
        <v>0</v>
      </c>
      <c r="O26" s="1147">
        <v>0</v>
      </c>
      <c r="P26" s="1147">
        <v>0</v>
      </c>
      <c r="Q26" s="1147">
        <v>0</v>
      </c>
      <c r="R26" s="1147">
        <v>0</v>
      </c>
      <c r="S26" s="1148">
        <v>2084409.7320000001</v>
      </c>
    </row>
    <row r="27" spans="1:20" s="18" customFormat="1" ht="20.100000000000001" customHeight="1">
      <c r="A27" s="24" t="s">
        <v>1007</v>
      </c>
      <c r="B27" s="1147">
        <v>587914.42200000002</v>
      </c>
      <c r="C27" s="1147">
        <v>2902.7890000000002</v>
      </c>
      <c r="D27" s="1147">
        <v>6703128.9230000004</v>
      </c>
      <c r="E27" s="1147">
        <v>39454.652999999998</v>
      </c>
      <c r="F27" s="1147">
        <v>87513.358999999997</v>
      </c>
      <c r="G27" s="1147">
        <v>484302.76199999999</v>
      </c>
      <c r="H27" s="1147">
        <v>0</v>
      </c>
      <c r="I27" s="1147">
        <v>176127.31700000001</v>
      </c>
      <c r="J27" s="1147">
        <v>218927.17</v>
      </c>
      <c r="K27" s="1147">
        <v>55444.696000000004</v>
      </c>
      <c r="L27" s="1147">
        <v>3101.5479999999998</v>
      </c>
      <c r="M27" s="1147">
        <v>154386.323</v>
      </c>
      <c r="N27" s="1147">
        <v>0</v>
      </c>
      <c r="O27" s="1147">
        <v>0</v>
      </c>
      <c r="P27" s="1147">
        <v>0</v>
      </c>
      <c r="Q27" s="1147">
        <v>0</v>
      </c>
      <c r="R27" s="1147">
        <v>0</v>
      </c>
      <c r="S27" s="1148">
        <v>8513203.9620000012</v>
      </c>
    </row>
    <row r="28" spans="1:20" s="18" customFormat="1" ht="20.100000000000001" customHeight="1">
      <c r="A28" s="24" t="s">
        <v>1085</v>
      </c>
      <c r="B28" s="1147">
        <v>964465.74899999995</v>
      </c>
      <c r="C28" s="1147">
        <v>15630.651</v>
      </c>
      <c r="D28" s="1147">
        <v>6983.4290000000001</v>
      </c>
      <c r="E28" s="1147">
        <v>257331.37700000001</v>
      </c>
      <c r="F28" s="1147">
        <v>133090.516</v>
      </c>
      <c r="G28" s="1147">
        <v>526100.42200000002</v>
      </c>
      <c r="H28" s="1147">
        <v>4034.127</v>
      </c>
      <c r="I28" s="1147">
        <v>61404.63</v>
      </c>
      <c r="J28" s="1147">
        <v>198.142</v>
      </c>
      <c r="K28" s="1147">
        <v>0</v>
      </c>
      <c r="L28" s="1147">
        <v>0</v>
      </c>
      <c r="M28" s="1147">
        <v>0</v>
      </c>
      <c r="N28" s="1147">
        <v>0</v>
      </c>
      <c r="O28" s="1147">
        <v>54.454999999999998</v>
      </c>
      <c r="P28" s="1147">
        <v>0</v>
      </c>
      <c r="Q28" s="1147">
        <v>0</v>
      </c>
      <c r="R28" s="1147">
        <v>0</v>
      </c>
      <c r="S28" s="1148">
        <v>1969293.4980000001</v>
      </c>
    </row>
    <row r="29" spans="1:20" s="18" customFormat="1" ht="9.9" customHeight="1">
      <c r="A29" s="70"/>
      <c r="B29" s="1147">
        <v>0</v>
      </c>
      <c r="C29" s="1147">
        <v>0</v>
      </c>
      <c r="D29" s="1147">
        <v>0</v>
      </c>
      <c r="E29" s="1147">
        <v>0</v>
      </c>
      <c r="F29" s="1147">
        <v>0</v>
      </c>
      <c r="G29" s="1147">
        <v>0</v>
      </c>
      <c r="H29" s="1147">
        <v>0</v>
      </c>
      <c r="I29" s="1147">
        <v>0</v>
      </c>
      <c r="J29" s="1147">
        <v>0</v>
      </c>
      <c r="K29" s="1147">
        <v>0</v>
      </c>
      <c r="L29" s="1147">
        <v>0</v>
      </c>
      <c r="M29" s="1147">
        <v>0</v>
      </c>
      <c r="N29" s="1147">
        <v>0</v>
      </c>
      <c r="O29" s="1147">
        <v>0</v>
      </c>
      <c r="P29" s="1147">
        <v>0</v>
      </c>
      <c r="Q29" s="1147">
        <v>0</v>
      </c>
      <c r="R29" s="1147">
        <v>0</v>
      </c>
      <c r="S29" s="1148">
        <v>0</v>
      </c>
    </row>
    <row r="30" spans="1:20" s="19" customFormat="1" ht="23.25" customHeight="1" thickBot="1">
      <c r="A30" s="1149" t="s">
        <v>1086</v>
      </c>
      <c r="B30" s="1150">
        <v>46726047.574999996</v>
      </c>
      <c r="C30" s="1150">
        <v>290070.01</v>
      </c>
      <c r="D30" s="1150">
        <v>79272872.280000016</v>
      </c>
      <c r="E30" s="1150">
        <v>3075538.0859999992</v>
      </c>
      <c r="F30" s="1150">
        <v>9016217.1230000015</v>
      </c>
      <c r="G30" s="1150">
        <v>32539923.194999997</v>
      </c>
      <c r="H30" s="1150">
        <v>1972260.4610000001</v>
      </c>
      <c r="I30" s="1150">
        <v>20467440.163000006</v>
      </c>
      <c r="J30" s="1150">
        <v>12421086.628</v>
      </c>
      <c r="K30" s="1150">
        <v>1469836.9779999999</v>
      </c>
      <c r="L30" s="1150">
        <v>3101.5479999999998</v>
      </c>
      <c r="M30" s="1150">
        <v>6659755.4260000009</v>
      </c>
      <c r="N30" s="1150">
        <v>0</v>
      </c>
      <c r="O30" s="1150">
        <v>38610.531999999999</v>
      </c>
      <c r="P30" s="1150">
        <v>1062469.406</v>
      </c>
      <c r="Q30" s="1150">
        <v>144626</v>
      </c>
      <c r="R30" s="1150">
        <v>811355.46100000001</v>
      </c>
      <c r="S30" s="1150">
        <v>215971210.87199998</v>
      </c>
    </row>
    <row r="31" spans="1:20" ht="9.9" customHeight="1">
      <c r="A31" s="24"/>
      <c r="B31" s="24"/>
      <c r="C31" s="24"/>
      <c r="D31" s="24"/>
      <c r="E31" s="24"/>
      <c r="F31" s="24"/>
      <c r="G31" s="24"/>
      <c r="H31" s="24"/>
      <c r="I31" s="24"/>
      <c r="J31" s="24"/>
      <c r="K31" s="24"/>
      <c r="L31" s="24"/>
      <c r="M31" s="24"/>
      <c r="N31" s="24"/>
      <c r="O31" s="24"/>
      <c r="P31" s="24"/>
      <c r="Q31" s="24"/>
      <c r="R31" s="24"/>
      <c r="S31" s="24"/>
      <c r="T31" s="13"/>
    </row>
    <row r="32" spans="1:20" ht="13.8">
      <c r="A32" s="202" t="s">
        <v>1087</v>
      </c>
      <c r="B32" s="24"/>
      <c r="C32" s="24"/>
      <c r="D32" s="24"/>
      <c r="E32" s="24"/>
      <c r="F32" s="24"/>
      <c r="G32" s="24"/>
      <c r="H32" s="24"/>
      <c r="I32" s="24"/>
      <c r="J32" s="24"/>
      <c r="K32" s="24"/>
      <c r="L32" s="24"/>
      <c r="M32" s="24"/>
      <c r="N32" s="24"/>
      <c r="O32" s="24"/>
      <c r="P32" s="24"/>
      <c r="Q32" s="24"/>
      <c r="R32" s="24"/>
      <c r="S32" s="24"/>
      <c r="T32" s="13"/>
    </row>
    <row r="33" spans="1:20" ht="13.8">
      <c r="A33" s="33"/>
      <c r="B33" s="18"/>
      <c r="C33" s="18"/>
      <c r="D33" s="18"/>
      <c r="E33" s="18"/>
      <c r="F33" s="18"/>
      <c r="G33" s="18"/>
      <c r="H33" s="18"/>
      <c r="I33" s="18"/>
      <c r="J33" s="174"/>
      <c r="K33" s="174"/>
      <c r="L33" s="174"/>
      <c r="M33" s="174"/>
      <c r="N33" s="174"/>
      <c r="O33" s="174"/>
      <c r="P33" s="174"/>
      <c r="Q33" s="174"/>
      <c r="R33" s="174"/>
      <c r="S33" s="174"/>
      <c r="T33" s="13"/>
    </row>
    <row r="34" spans="1:20" ht="13.8">
      <c r="A34" s="545"/>
      <c r="B34" s="825"/>
      <c r="C34" s="825"/>
      <c r="D34" s="826"/>
      <c r="E34" s="825"/>
      <c r="F34" s="825"/>
      <c r="G34" s="825"/>
      <c r="H34" s="826"/>
      <c r="I34" s="825"/>
      <c r="J34" s="174"/>
      <c r="K34" s="174"/>
      <c r="L34" s="174"/>
      <c r="M34" s="174"/>
      <c r="N34" s="174"/>
      <c r="O34" s="174"/>
      <c r="P34" s="174"/>
      <c r="Q34" s="174"/>
      <c r="R34" s="174"/>
      <c r="S34" s="174"/>
      <c r="T34" s="13"/>
    </row>
    <row r="35" spans="1:20" ht="13.8">
      <c r="A35" s="174"/>
      <c r="B35" s="174"/>
      <c r="C35" s="174"/>
      <c r="D35" s="174"/>
      <c r="E35" s="174"/>
      <c r="F35" s="174"/>
      <c r="G35" s="174"/>
      <c r="H35" s="174"/>
      <c r="I35" s="174"/>
      <c r="J35" s="174"/>
      <c r="K35" s="174"/>
      <c r="L35" s="174"/>
      <c r="M35" s="174"/>
      <c r="N35" s="174"/>
      <c r="O35" s="174"/>
      <c r="P35" s="174"/>
      <c r="Q35" s="174"/>
      <c r="R35" s="174"/>
      <c r="S35" s="174"/>
      <c r="T35" s="13"/>
    </row>
    <row r="36" spans="1:20" ht="13.8">
      <c r="A36" s="174"/>
      <c r="B36" s="174"/>
      <c r="C36" s="174"/>
      <c r="D36" s="174"/>
      <c r="E36" s="174"/>
      <c r="F36" s="174"/>
      <c r="G36" s="174"/>
      <c r="H36" s="174"/>
      <c r="I36" s="174"/>
      <c r="J36" s="174"/>
      <c r="K36" s="174"/>
      <c r="L36" s="174"/>
      <c r="M36" s="174"/>
      <c r="N36" s="174"/>
      <c r="O36" s="174"/>
      <c r="P36" s="174"/>
      <c r="Q36" s="174"/>
      <c r="R36" s="174"/>
      <c r="S36" s="174"/>
      <c r="T36" s="13"/>
    </row>
    <row r="37" spans="1:20" ht="13.8">
      <c r="A37" s="174"/>
      <c r="B37" s="174"/>
      <c r="C37" s="174"/>
      <c r="D37" s="174"/>
      <c r="E37" s="174"/>
      <c r="F37" s="174"/>
      <c r="G37" s="174"/>
      <c r="H37" s="174"/>
      <c r="I37" s="174"/>
      <c r="J37" s="174"/>
      <c r="K37" s="174"/>
      <c r="L37" s="174"/>
      <c r="M37" s="174"/>
      <c r="N37" s="174"/>
      <c r="O37" s="174"/>
      <c r="P37" s="174"/>
      <c r="Q37" s="174"/>
      <c r="R37" s="174"/>
      <c r="S37" s="174"/>
      <c r="T37" s="13"/>
    </row>
    <row r="38" spans="1:20" ht="13.8">
      <c r="A38" s="174"/>
      <c r="B38" s="174"/>
      <c r="C38" s="174"/>
      <c r="D38" s="174"/>
      <c r="E38" s="174"/>
      <c r="F38" s="174"/>
      <c r="G38" s="174"/>
      <c r="H38" s="174"/>
      <c r="I38" s="174"/>
      <c r="J38" s="174"/>
      <c r="K38" s="174"/>
      <c r="L38" s="174"/>
      <c r="M38" s="174"/>
      <c r="N38" s="174"/>
      <c r="O38" s="174"/>
      <c r="P38" s="174"/>
      <c r="Q38" s="174"/>
      <c r="R38" s="174"/>
      <c r="S38" s="174"/>
      <c r="T38" s="13"/>
    </row>
    <row r="39" spans="1:20" ht="13.8">
      <c r="A39" s="174"/>
      <c r="B39" s="174"/>
      <c r="C39" s="174"/>
      <c r="D39" s="174"/>
      <c r="E39" s="174"/>
      <c r="F39" s="174"/>
      <c r="G39" s="174"/>
      <c r="H39" s="174"/>
      <c r="I39" s="174"/>
      <c r="J39" s="174"/>
      <c r="K39" s="174"/>
      <c r="L39" s="174"/>
      <c r="M39" s="174"/>
      <c r="N39" s="174"/>
      <c r="O39" s="174"/>
      <c r="P39" s="174"/>
      <c r="Q39" s="174"/>
      <c r="R39" s="174"/>
      <c r="S39" s="174"/>
      <c r="T39" s="13"/>
    </row>
    <row r="40" spans="1:20" ht="13.8">
      <c r="A40" s="174"/>
      <c r="B40" s="174"/>
      <c r="C40" s="174"/>
      <c r="D40" s="174"/>
      <c r="E40" s="174"/>
      <c r="F40" s="174"/>
      <c r="G40" s="174"/>
      <c r="H40" s="174"/>
      <c r="I40" s="174"/>
      <c r="J40" s="174"/>
      <c r="K40" s="174"/>
      <c r="L40" s="174"/>
      <c r="M40" s="174"/>
      <c r="N40" s="174"/>
      <c r="O40" s="174"/>
      <c r="P40" s="174"/>
      <c r="Q40" s="174"/>
      <c r="R40" s="174"/>
      <c r="S40" s="174"/>
      <c r="T40" s="13"/>
    </row>
    <row r="41" spans="1:20" ht="13.8">
      <c r="A41" s="174"/>
      <c r="B41" s="174"/>
      <c r="C41" s="174"/>
      <c r="D41" s="174"/>
      <c r="E41" s="174"/>
      <c r="F41" s="174"/>
      <c r="G41" s="174"/>
      <c r="H41" s="174"/>
      <c r="I41" s="174"/>
      <c r="J41" s="174"/>
      <c r="K41" s="174"/>
      <c r="L41" s="174"/>
      <c r="M41" s="174"/>
      <c r="N41" s="174"/>
      <c r="O41" s="174"/>
      <c r="P41" s="174"/>
      <c r="Q41" s="174"/>
      <c r="R41" s="174"/>
      <c r="S41" s="174"/>
      <c r="T41" s="13"/>
    </row>
    <row r="42" spans="1:20" ht="13.8">
      <c r="A42" s="174"/>
      <c r="B42" s="174"/>
      <c r="C42" s="174"/>
      <c r="D42" s="174"/>
      <c r="E42" s="174"/>
      <c r="F42" s="174"/>
      <c r="G42" s="174"/>
      <c r="H42" s="174"/>
      <c r="I42" s="174"/>
      <c r="J42" s="174"/>
      <c r="K42" s="174"/>
      <c r="L42" s="174"/>
      <c r="M42" s="174"/>
      <c r="N42" s="174"/>
      <c r="O42" s="174"/>
      <c r="P42" s="174"/>
      <c r="Q42" s="174"/>
      <c r="R42" s="174"/>
      <c r="S42" s="174"/>
      <c r="T42" s="13"/>
    </row>
    <row r="43" spans="1:20" ht="13.8">
      <c r="A43" s="174"/>
      <c r="B43" s="174"/>
      <c r="C43" s="174"/>
      <c r="D43" s="174"/>
      <c r="E43" s="174"/>
      <c r="F43" s="174"/>
      <c r="G43" s="174"/>
      <c r="H43" s="174"/>
      <c r="I43" s="174"/>
      <c r="J43" s="174"/>
      <c r="K43" s="174"/>
      <c r="L43" s="174"/>
      <c r="M43" s="174"/>
      <c r="N43" s="174"/>
      <c r="O43" s="174"/>
      <c r="P43" s="174"/>
      <c r="Q43" s="174"/>
      <c r="R43" s="174"/>
      <c r="S43" s="174"/>
      <c r="T43" s="13"/>
    </row>
    <row r="44" spans="1:20">
      <c r="A44" s="62"/>
      <c r="B44" s="62"/>
      <c r="C44" s="62"/>
      <c r="D44" s="62"/>
      <c r="E44" s="62"/>
      <c r="F44" s="62"/>
      <c r="G44" s="62"/>
      <c r="H44" s="62"/>
      <c r="I44" s="62"/>
      <c r="J44" s="62"/>
      <c r="K44" s="62"/>
      <c r="L44" s="62"/>
      <c r="M44" s="62"/>
      <c r="N44" s="62"/>
      <c r="O44" s="62"/>
      <c r="P44" s="62"/>
      <c r="Q44" s="62"/>
      <c r="R44" s="62"/>
      <c r="S44" s="62"/>
    </row>
    <row r="45" spans="1:20">
      <c r="A45" s="62"/>
      <c r="B45" s="62"/>
      <c r="C45" s="62"/>
      <c r="D45" s="62"/>
      <c r="E45" s="62"/>
      <c r="F45" s="62"/>
      <c r="G45" s="62"/>
      <c r="H45" s="62"/>
      <c r="I45" s="62"/>
      <c r="J45" s="62"/>
      <c r="K45" s="62"/>
      <c r="L45" s="62"/>
      <c r="M45" s="62"/>
      <c r="N45" s="62"/>
      <c r="O45" s="62"/>
      <c r="P45" s="62"/>
      <c r="Q45" s="62"/>
      <c r="R45" s="62"/>
      <c r="S45" s="62"/>
    </row>
    <row r="46" spans="1:20">
      <c r="A46" s="62"/>
      <c r="B46" s="62"/>
      <c r="C46" s="62"/>
      <c r="D46" s="62"/>
      <c r="E46" s="62"/>
      <c r="F46" s="62"/>
      <c r="G46" s="62"/>
      <c r="H46" s="62"/>
      <c r="I46" s="62"/>
      <c r="J46" s="62"/>
      <c r="K46" s="62"/>
      <c r="L46" s="62"/>
      <c r="M46" s="62"/>
      <c r="N46" s="62"/>
      <c r="O46" s="62"/>
      <c r="P46" s="62"/>
      <c r="Q46" s="62"/>
      <c r="R46" s="62"/>
      <c r="S46" s="62"/>
    </row>
    <row r="47" spans="1:20">
      <c r="A47" s="62"/>
      <c r="B47" s="62"/>
      <c r="C47" s="62"/>
      <c r="D47" s="62"/>
      <c r="E47" s="62"/>
      <c r="F47" s="62"/>
      <c r="G47" s="62"/>
      <c r="H47" s="62"/>
      <c r="I47" s="62"/>
      <c r="J47" s="62"/>
      <c r="K47" s="62"/>
      <c r="L47" s="62"/>
      <c r="M47" s="62"/>
      <c r="N47" s="62"/>
      <c r="O47" s="62"/>
      <c r="P47" s="62"/>
      <c r="Q47" s="62"/>
      <c r="R47" s="62"/>
      <c r="S47" s="62"/>
    </row>
    <row r="48" spans="1:20">
      <c r="A48" s="62"/>
      <c r="B48" s="62"/>
      <c r="C48" s="62"/>
      <c r="D48" s="62"/>
      <c r="E48" s="62"/>
      <c r="F48" s="62"/>
      <c r="G48" s="62"/>
      <c r="H48" s="62"/>
      <c r="I48" s="62"/>
      <c r="J48" s="62"/>
      <c r="K48" s="62"/>
      <c r="L48" s="62"/>
      <c r="M48" s="62"/>
      <c r="N48" s="62"/>
      <c r="O48" s="62"/>
      <c r="P48" s="62"/>
      <c r="Q48" s="62"/>
      <c r="R48" s="62"/>
      <c r="S48" s="62"/>
    </row>
    <row r="49" spans="1:19">
      <c r="A49" s="62"/>
      <c r="B49" s="62"/>
      <c r="C49" s="62"/>
      <c r="D49" s="62"/>
      <c r="E49" s="62"/>
      <c r="F49" s="62"/>
      <c r="G49" s="62"/>
      <c r="H49" s="62"/>
      <c r="I49" s="62"/>
      <c r="J49" s="62"/>
      <c r="K49" s="62"/>
      <c r="L49" s="62"/>
      <c r="M49" s="62"/>
      <c r="N49" s="62"/>
      <c r="O49" s="62"/>
      <c r="P49" s="62"/>
      <c r="Q49" s="62"/>
      <c r="R49" s="62"/>
      <c r="S49" s="62"/>
    </row>
    <row r="50" spans="1:19">
      <c r="A50" s="62"/>
      <c r="B50" s="62"/>
      <c r="C50" s="62"/>
      <c r="D50" s="62"/>
      <c r="E50" s="62"/>
      <c r="F50" s="62"/>
      <c r="G50" s="62"/>
      <c r="H50" s="62"/>
      <c r="I50" s="62"/>
      <c r="J50" s="62"/>
      <c r="K50" s="62"/>
      <c r="L50" s="62"/>
      <c r="M50" s="62"/>
      <c r="N50" s="62"/>
      <c r="O50" s="62"/>
      <c r="P50" s="62"/>
      <c r="Q50" s="62"/>
      <c r="R50" s="62"/>
      <c r="S50" s="62"/>
    </row>
    <row r="51" spans="1:19">
      <c r="A51" s="62"/>
      <c r="B51" s="62"/>
      <c r="C51" s="62"/>
      <c r="D51" s="62"/>
      <c r="E51" s="62"/>
      <c r="F51" s="62"/>
      <c r="G51" s="62"/>
      <c r="H51" s="62"/>
      <c r="I51" s="62"/>
      <c r="J51" s="62"/>
      <c r="K51" s="62"/>
      <c r="L51" s="62"/>
      <c r="M51" s="62"/>
      <c r="N51" s="62"/>
      <c r="O51" s="62"/>
      <c r="P51" s="62"/>
      <c r="Q51" s="62"/>
      <c r="R51" s="62"/>
      <c r="S51" s="62"/>
    </row>
    <row r="52" spans="1:19">
      <c r="A52" s="62"/>
      <c r="B52" s="62"/>
      <c r="C52" s="62"/>
      <c r="D52" s="62"/>
      <c r="E52" s="62"/>
      <c r="F52" s="62"/>
      <c r="G52" s="62"/>
      <c r="H52" s="62"/>
      <c r="I52" s="62"/>
      <c r="J52" s="62"/>
      <c r="K52" s="62"/>
      <c r="L52" s="62"/>
      <c r="M52" s="62"/>
      <c r="N52" s="62"/>
      <c r="O52" s="62"/>
      <c r="P52" s="62"/>
      <c r="Q52" s="62"/>
      <c r="R52" s="62"/>
      <c r="S52" s="62"/>
    </row>
    <row r="53" spans="1:19">
      <c r="A53" s="62"/>
      <c r="B53" s="62"/>
      <c r="C53" s="62"/>
      <c r="D53" s="62"/>
      <c r="E53" s="62"/>
      <c r="F53" s="62"/>
      <c r="G53" s="62"/>
      <c r="H53" s="62"/>
      <c r="I53" s="62"/>
      <c r="J53" s="62"/>
      <c r="K53" s="62"/>
      <c r="L53" s="62"/>
      <c r="M53" s="62"/>
      <c r="N53" s="62"/>
      <c r="O53" s="62"/>
      <c r="P53" s="62"/>
      <c r="Q53" s="62"/>
      <c r="R53" s="62"/>
      <c r="S53" s="62"/>
    </row>
    <row r="54" spans="1:19">
      <c r="A54" s="62"/>
      <c r="B54" s="62"/>
      <c r="C54" s="62"/>
      <c r="D54" s="62"/>
      <c r="E54" s="62"/>
      <c r="F54" s="62"/>
      <c r="G54" s="62"/>
      <c r="H54" s="62"/>
      <c r="I54" s="62"/>
      <c r="J54" s="62"/>
      <c r="K54" s="62"/>
      <c r="L54" s="62"/>
      <c r="M54" s="62"/>
      <c r="N54" s="62"/>
      <c r="O54" s="62"/>
      <c r="P54" s="62"/>
      <c r="Q54" s="62"/>
      <c r="R54" s="62"/>
      <c r="S54" s="62"/>
    </row>
    <row r="55" spans="1:19">
      <c r="A55" s="62"/>
      <c r="B55" s="62"/>
      <c r="C55" s="62"/>
      <c r="D55" s="62"/>
      <c r="E55" s="62"/>
      <c r="F55" s="62"/>
      <c r="G55" s="62"/>
      <c r="H55" s="62"/>
      <c r="I55" s="62"/>
      <c r="J55" s="62"/>
      <c r="K55" s="62"/>
      <c r="L55" s="62"/>
      <c r="M55" s="62"/>
      <c r="N55" s="62"/>
      <c r="O55" s="62"/>
      <c r="P55" s="62"/>
      <c r="Q55" s="62"/>
      <c r="R55" s="62"/>
      <c r="S55" s="62"/>
    </row>
    <row r="56" spans="1:19">
      <c r="A56" s="62"/>
      <c r="B56" s="62"/>
      <c r="C56" s="62"/>
      <c r="D56" s="62"/>
      <c r="E56" s="62"/>
      <c r="F56" s="62"/>
      <c r="G56" s="62"/>
      <c r="H56" s="62"/>
      <c r="I56" s="62"/>
      <c r="J56" s="62"/>
      <c r="K56" s="62"/>
      <c r="L56" s="62"/>
      <c r="M56" s="62"/>
      <c r="N56" s="62"/>
      <c r="O56" s="62"/>
      <c r="P56" s="62"/>
      <c r="Q56" s="62"/>
      <c r="R56" s="62"/>
      <c r="S56" s="62"/>
    </row>
    <row r="57" spans="1:19">
      <c r="A57" s="62"/>
      <c r="B57" s="62"/>
      <c r="C57" s="62"/>
      <c r="D57" s="62"/>
      <c r="E57" s="62"/>
      <c r="F57" s="62"/>
      <c r="G57" s="62"/>
      <c r="H57" s="62"/>
      <c r="I57" s="62"/>
      <c r="J57" s="62"/>
      <c r="K57" s="62"/>
      <c r="L57" s="62"/>
      <c r="M57" s="62"/>
      <c r="N57" s="62"/>
      <c r="O57" s="62"/>
      <c r="P57" s="62"/>
      <c r="Q57" s="62"/>
      <c r="R57" s="62"/>
      <c r="S57" s="62"/>
    </row>
    <row r="58" spans="1:19">
      <c r="A58" s="62"/>
      <c r="B58" s="62"/>
      <c r="C58" s="62"/>
      <c r="D58" s="62"/>
      <c r="E58" s="62"/>
      <c r="F58" s="62"/>
      <c r="G58" s="62"/>
      <c r="H58" s="62"/>
      <c r="I58" s="62"/>
      <c r="J58" s="62"/>
      <c r="K58" s="62"/>
      <c r="L58" s="62"/>
      <c r="M58" s="62"/>
      <c r="N58" s="62"/>
      <c r="O58" s="62"/>
      <c r="P58" s="62"/>
      <c r="Q58" s="62"/>
      <c r="R58" s="62"/>
      <c r="S58" s="62"/>
    </row>
    <row r="59" spans="1:19">
      <c r="A59" s="62"/>
      <c r="B59" s="62"/>
      <c r="C59" s="62"/>
      <c r="D59" s="62"/>
      <c r="E59" s="62"/>
      <c r="F59" s="62"/>
      <c r="G59" s="62"/>
      <c r="H59" s="62"/>
      <c r="I59" s="62"/>
      <c r="J59" s="62"/>
      <c r="K59" s="62"/>
      <c r="L59" s="62"/>
      <c r="M59" s="62"/>
      <c r="N59" s="62"/>
      <c r="O59" s="62"/>
      <c r="P59" s="62"/>
      <c r="Q59" s="62"/>
      <c r="R59" s="62"/>
      <c r="S59" s="62"/>
    </row>
    <row r="60" spans="1:19">
      <c r="A60" s="62"/>
      <c r="B60" s="62"/>
      <c r="C60" s="62"/>
      <c r="D60" s="62"/>
      <c r="E60" s="62"/>
      <c r="F60" s="62"/>
      <c r="G60" s="62"/>
      <c r="H60" s="62"/>
      <c r="I60" s="62"/>
      <c r="J60" s="62"/>
      <c r="K60" s="62"/>
      <c r="L60" s="62"/>
      <c r="M60" s="62"/>
      <c r="N60" s="62"/>
      <c r="O60" s="62"/>
      <c r="P60" s="62"/>
      <c r="Q60" s="62"/>
      <c r="R60" s="62"/>
      <c r="S60" s="62"/>
    </row>
    <row r="61" spans="1:19">
      <c r="A61" s="62"/>
      <c r="B61" s="62"/>
      <c r="C61" s="62"/>
      <c r="D61" s="62"/>
      <c r="E61" s="62"/>
      <c r="F61" s="62"/>
      <c r="G61" s="62"/>
      <c r="H61" s="62"/>
      <c r="I61" s="62"/>
      <c r="J61" s="62"/>
      <c r="K61" s="62"/>
      <c r="L61" s="62"/>
      <c r="M61" s="62"/>
      <c r="N61" s="62"/>
      <c r="O61" s="62"/>
      <c r="P61" s="62"/>
      <c r="Q61" s="62"/>
      <c r="R61" s="62"/>
      <c r="S61" s="62"/>
    </row>
    <row r="62" spans="1:19">
      <c r="A62" s="62"/>
      <c r="B62" s="62"/>
      <c r="C62" s="62"/>
      <c r="D62" s="62"/>
      <c r="E62" s="62"/>
      <c r="F62" s="62"/>
      <c r="G62" s="62"/>
      <c r="H62" s="62"/>
      <c r="I62" s="62"/>
      <c r="J62" s="62"/>
      <c r="K62" s="62"/>
      <c r="L62" s="62"/>
      <c r="M62" s="62"/>
      <c r="N62" s="62"/>
      <c r="O62" s="62"/>
      <c r="P62" s="62"/>
      <c r="Q62" s="62"/>
      <c r="R62" s="62"/>
      <c r="S62" s="62"/>
    </row>
    <row r="63" spans="1:19">
      <c r="A63" s="62"/>
      <c r="B63" s="62"/>
      <c r="C63" s="62"/>
      <c r="D63" s="62"/>
      <c r="E63" s="62"/>
      <c r="F63" s="62"/>
      <c r="G63" s="62"/>
      <c r="H63" s="62"/>
      <c r="I63" s="62"/>
      <c r="J63" s="62"/>
      <c r="K63" s="62"/>
      <c r="L63" s="62"/>
      <c r="M63" s="62"/>
      <c r="N63" s="62"/>
      <c r="O63" s="62"/>
      <c r="P63" s="62"/>
      <c r="Q63" s="62"/>
      <c r="R63" s="62"/>
      <c r="S63" s="62"/>
    </row>
    <row r="64" spans="1:19">
      <c r="A64" s="62"/>
      <c r="B64" s="62"/>
      <c r="C64" s="62"/>
      <c r="D64" s="62"/>
      <c r="E64" s="62"/>
      <c r="F64" s="62"/>
      <c r="G64" s="62"/>
      <c r="H64" s="62"/>
      <c r="I64" s="62"/>
      <c r="J64" s="62"/>
      <c r="K64" s="62"/>
      <c r="L64" s="62"/>
      <c r="M64" s="62"/>
      <c r="N64" s="62"/>
      <c r="O64" s="62"/>
      <c r="P64" s="62"/>
      <c r="Q64" s="62"/>
      <c r="R64" s="62"/>
      <c r="S64" s="62"/>
    </row>
    <row r="65" spans="1:19">
      <c r="A65" s="62"/>
      <c r="B65" s="62"/>
      <c r="C65" s="62"/>
      <c r="D65" s="62"/>
      <c r="E65" s="62"/>
      <c r="F65" s="62"/>
      <c r="G65" s="62"/>
      <c r="H65" s="62"/>
      <c r="I65" s="62"/>
      <c r="J65" s="62"/>
      <c r="K65" s="62"/>
      <c r="L65" s="62"/>
      <c r="M65" s="62"/>
      <c r="N65" s="62"/>
      <c r="O65" s="62"/>
      <c r="P65" s="62"/>
      <c r="Q65" s="62"/>
      <c r="R65" s="62"/>
      <c r="S65" s="62"/>
    </row>
    <row r="66" spans="1:19">
      <c r="A66" s="62"/>
      <c r="B66" s="62"/>
      <c r="C66" s="62"/>
      <c r="D66" s="62"/>
      <c r="E66" s="62"/>
      <c r="F66" s="62"/>
      <c r="G66" s="62"/>
      <c r="H66" s="62"/>
      <c r="I66" s="62"/>
      <c r="J66" s="62"/>
      <c r="K66" s="62"/>
      <c r="L66" s="62"/>
      <c r="M66" s="62"/>
      <c r="N66" s="62"/>
      <c r="O66" s="62"/>
      <c r="P66" s="62"/>
      <c r="Q66" s="62"/>
      <c r="R66" s="62"/>
      <c r="S66" s="62"/>
    </row>
    <row r="67" spans="1:19">
      <c r="A67" s="62"/>
      <c r="B67" s="62"/>
      <c r="C67" s="62"/>
      <c r="D67" s="62"/>
      <c r="E67" s="62"/>
      <c r="F67" s="62"/>
      <c r="G67" s="62"/>
      <c r="H67" s="62"/>
      <c r="I67" s="62"/>
      <c r="J67" s="62"/>
      <c r="K67" s="62"/>
      <c r="L67" s="62"/>
      <c r="M67" s="62"/>
      <c r="N67" s="62"/>
      <c r="O67" s="62"/>
      <c r="P67" s="62"/>
      <c r="Q67" s="62"/>
      <c r="R67" s="62"/>
      <c r="S67" s="62"/>
    </row>
    <row r="68" spans="1:19">
      <c r="A68" s="62"/>
      <c r="B68" s="62"/>
      <c r="C68" s="62"/>
      <c r="D68" s="62"/>
      <c r="E68" s="62"/>
      <c r="F68" s="62"/>
      <c r="G68" s="62"/>
      <c r="H68" s="62"/>
      <c r="I68" s="62"/>
      <c r="J68" s="62"/>
      <c r="K68" s="62"/>
      <c r="L68" s="62"/>
      <c r="M68" s="62"/>
      <c r="N68" s="62"/>
      <c r="O68" s="62"/>
      <c r="P68" s="62"/>
      <c r="Q68" s="62"/>
      <c r="R68" s="62"/>
      <c r="S68" s="62"/>
    </row>
    <row r="69" spans="1:19">
      <c r="A69" s="62"/>
      <c r="B69" s="62"/>
      <c r="C69" s="62"/>
      <c r="D69" s="62"/>
      <c r="E69" s="62"/>
      <c r="F69" s="62"/>
      <c r="G69" s="62"/>
      <c r="H69" s="62"/>
      <c r="I69" s="62"/>
      <c r="J69" s="62"/>
      <c r="K69" s="62"/>
      <c r="L69" s="62"/>
      <c r="M69" s="62"/>
      <c r="N69" s="62"/>
      <c r="O69" s="62"/>
      <c r="P69" s="62"/>
      <c r="Q69" s="62"/>
      <c r="R69" s="62"/>
      <c r="S69" s="62"/>
    </row>
    <row r="70" spans="1:19">
      <c r="A70" s="62"/>
      <c r="B70" s="62"/>
      <c r="C70" s="62"/>
      <c r="D70" s="62"/>
      <c r="E70" s="62"/>
      <c r="F70" s="62"/>
      <c r="G70" s="62"/>
      <c r="H70" s="62"/>
      <c r="I70" s="62"/>
      <c r="J70" s="62"/>
      <c r="K70" s="62"/>
      <c r="L70" s="62"/>
      <c r="M70" s="62"/>
      <c r="N70" s="62"/>
      <c r="O70" s="62"/>
      <c r="P70" s="62"/>
      <c r="Q70" s="62"/>
      <c r="R70" s="62"/>
      <c r="S70" s="62"/>
    </row>
    <row r="71" spans="1:19">
      <c r="A71" s="62"/>
      <c r="B71" s="62"/>
      <c r="C71" s="62"/>
      <c r="D71" s="62"/>
      <c r="E71" s="62"/>
      <c r="F71" s="62"/>
      <c r="G71" s="62"/>
      <c r="H71" s="62"/>
      <c r="I71" s="62"/>
      <c r="J71" s="62"/>
      <c r="K71" s="62"/>
      <c r="L71" s="62"/>
      <c r="M71" s="62"/>
      <c r="N71" s="62"/>
      <c r="O71" s="62"/>
      <c r="P71" s="62"/>
      <c r="Q71" s="62"/>
      <c r="R71" s="62"/>
      <c r="S71" s="62"/>
    </row>
    <row r="72" spans="1:19">
      <c r="A72" s="62"/>
      <c r="B72" s="62"/>
      <c r="C72" s="62"/>
      <c r="D72" s="62"/>
      <c r="E72" s="62"/>
      <c r="F72" s="62"/>
      <c r="G72" s="62"/>
      <c r="H72" s="62"/>
      <c r="I72" s="62"/>
      <c r="J72" s="62"/>
      <c r="K72" s="62"/>
      <c r="L72" s="62"/>
      <c r="M72" s="62"/>
      <c r="N72" s="62"/>
      <c r="O72" s="62"/>
      <c r="P72" s="62"/>
      <c r="Q72" s="62"/>
      <c r="R72" s="62"/>
      <c r="S72" s="62"/>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6277642C-52EF-4D70-B01D-F1AE750DCD14}"/>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F19E-7A8A-49D7-8FA3-FE8676093C7E}">
  <dimension ref="A1:K202"/>
  <sheetViews>
    <sheetView workbookViewId="0"/>
  </sheetViews>
  <sheetFormatPr baseColWidth="10" defaultColWidth="11.44140625" defaultRowHeight="13.8"/>
  <cols>
    <col min="1" max="1" width="29.5546875" style="1223" customWidth="1"/>
    <col min="2" max="2" width="8.44140625" style="1223" customWidth="1"/>
    <col min="3" max="10" width="12.5546875" style="1223" customWidth="1"/>
    <col min="11" max="256" width="11.44140625" style="1223"/>
    <col min="257" max="257" width="29.5546875" style="1223" customWidth="1"/>
    <col min="258" max="258" width="8.44140625" style="1223" customWidth="1"/>
    <col min="259" max="266" width="12.5546875" style="1223" customWidth="1"/>
    <col min="267" max="512" width="11.44140625" style="1223"/>
    <col min="513" max="513" width="29.5546875" style="1223" customWidth="1"/>
    <col min="514" max="514" width="8.44140625" style="1223" customWidth="1"/>
    <col min="515" max="522" width="12.5546875" style="1223" customWidth="1"/>
    <col min="523" max="768" width="11.44140625" style="1223"/>
    <col min="769" max="769" width="29.5546875" style="1223" customWidth="1"/>
    <col min="770" max="770" width="8.44140625" style="1223" customWidth="1"/>
    <col min="771" max="778" width="12.5546875" style="1223" customWidth="1"/>
    <col min="779" max="1024" width="11.44140625" style="1223"/>
    <col min="1025" max="1025" width="29.5546875" style="1223" customWidth="1"/>
    <col min="1026" max="1026" width="8.44140625" style="1223" customWidth="1"/>
    <col min="1027" max="1034" width="12.5546875" style="1223" customWidth="1"/>
    <col min="1035" max="1280" width="11.44140625" style="1223"/>
    <col min="1281" max="1281" width="29.5546875" style="1223" customWidth="1"/>
    <col min="1282" max="1282" width="8.44140625" style="1223" customWidth="1"/>
    <col min="1283" max="1290" width="12.5546875" style="1223" customWidth="1"/>
    <col min="1291" max="1536" width="11.44140625" style="1223"/>
    <col min="1537" max="1537" width="29.5546875" style="1223" customWidth="1"/>
    <col min="1538" max="1538" width="8.44140625" style="1223" customWidth="1"/>
    <col min="1539" max="1546" width="12.5546875" style="1223" customWidth="1"/>
    <col min="1547" max="1792" width="11.44140625" style="1223"/>
    <col min="1793" max="1793" width="29.5546875" style="1223" customWidth="1"/>
    <col min="1794" max="1794" width="8.44140625" style="1223" customWidth="1"/>
    <col min="1795" max="1802" width="12.5546875" style="1223" customWidth="1"/>
    <col min="1803" max="2048" width="11.44140625" style="1223"/>
    <col min="2049" max="2049" width="29.5546875" style="1223" customWidth="1"/>
    <col min="2050" max="2050" width="8.44140625" style="1223" customWidth="1"/>
    <col min="2051" max="2058" width="12.5546875" style="1223" customWidth="1"/>
    <col min="2059" max="2304" width="11.44140625" style="1223"/>
    <col min="2305" max="2305" width="29.5546875" style="1223" customWidth="1"/>
    <col min="2306" max="2306" width="8.44140625" style="1223" customWidth="1"/>
    <col min="2307" max="2314" width="12.5546875" style="1223" customWidth="1"/>
    <col min="2315" max="2560" width="11.44140625" style="1223"/>
    <col min="2561" max="2561" width="29.5546875" style="1223" customWidth="1"/>
    <col min="2562" max="2562" width="8.44140625" style="1223" customWidth="1"/>
    <col min="2563" max="2570" width="12.5546875" style="1223" customWidth="1"/>
    <col min="2571" max="2816" width="11.44140625" style="1223"/>
    <col min="2817" max="2817" width="29.5546875" style="1223" customWidth="1"/>
    <col min="2818" max="2818" width="8.44140625" style="1223" customWidth="1"/>
    <col min="2819" max="2826" width="12.5546875" style="1223" customWidth="1"/>
    <col min="2827" max="3072" width="11.44140625" style="1223"/>
    <col min="3073" max="3073" width="29.5546875" style="1223" customWidth="1"/>
    <col min="3074" max="3074" width="8.44140625" style="1223" customWidth="1"/>
    <col min="3075" max="3082" width="12.5546875" style="1223" customWidth="1"/>
    <col min="3083" max="3328" width="11.44140625" style="1223"/>
    <col min="3329" max="3329" width="29.5546875" style="1223" customWidth="1"/>
    <col min="3330" max="3330" width="8.44140625" style="1223" customWidth="1"/>
    <col min="3331" max="3338" width="12.5546875" style="1223" customWidth="1"/>
    <col min="3339" max="3584" width="11.44140625" style="1223"/>
    <col min="3585" max="3585" width="29.5546875" style="1223" customWidth="1"/>
    <col min="3586" max="3586" width="8.44140625" style="1223" customWidth="1"/>
    <col min="3587" max="3594" width="12.5546875" style="1223" customWidth="1"/>
    <col min="3595" max="3840" width="11.44140625" style="1223"/>
    <col min="3841" max="3841" width="29.5546875" style="1223" customWidth="1"/>
    <col min="3842" max="3842" width="8.44140625" style="1223" customWidth="1"/>
    <col min="3843" max="3850" width="12.5546875" style="1223" customWidth="1"/>
    <col min="3851" max="4096" width="11.44140625" style="1223"/>
    <col min="4097" max="4097" width="29.5546875" style="1223" customWidth="1"/>
    <col min="4098" max="4098" width="8.44140625" style="1223" customWidth="1"/>
    <col min="4099" max="4106" width="12.5546875" style="1223" customWidth="1"/>
    <col min="4107" max="4352" width="11.44140625" style="1223"/>
    <col min="4353" max="4353" width="29.5546875" style="1223" customWidth="1"/>
    <col min="4354" max="4354" width="8.44140625" style="1223" customWidth="1"/>
    <col min="4355" max="4362" width="12.5546875" style="1223" customWidth="1"/>
    <col min="4363" max="4608" width="11.44140625" style="1223"/>
    <col min="4609" max="4609" width="29.5546875" style="1223" customWidth="1"/>
    <col min="4610" max="4610" width="8.44140625" style="1223" customWidth="1"/>
    <col min="4611" max="4618" width="12.5546875" style="1223" customWidth="1"/>
    <col min="4619" max="4864" width="11.44140625" style="1223"/>
    <col min="4865" max="4865" width="29.5546875" style="1223" customWidth="1"/>
    <col min="4866" max="4866" width="8.44140625" style="1223" customWidth="1"/>
    <col min="4867" max="4874" width="12.5546875" style="1223" customWidth="1"/>
    <col min="4875" max="5120" width="11.44140625" style="1223"/>
    <col min="5121" max="5121" width="29.5546875" style="1223" customWidth="1"/>
    <col min="5122" max="5122" width="8.44140625" style="1223" customWidth="1"/>
    <col min="5123" max="5130" width="12.5546875" style="1223" customWidth="1"/>
    <col min="5131" max="5376" width="11.44140625" style="1223"/>
    <col min="5377" max="5377" width="29.5546875" style="1223" customWidth="1"/>
    <col min="5378" max="5378" width="8.44140625" style="1223" customWidth="1"/>
    <col min="5379" max="5386" width="12.5546875" style="1223" customWidth="1"/>
    <col min="5387" max="5632" width="11.44140625" style="1223"/>
    <col min="5633" max="5633" width="29.5546875" style="1223" customWidth="1"/>
    <col min="5634" max="5634" width="8.44140625" style="1223" customWidth="1"/>
    <col min="5635" max="5642" width="12.5546875" style="1223" customWidth="1"/>
    <col min="5643" max="5888" width="11.44140625" style="1223"/>
    <col min="5889" max="5889" width="29.5546875" style="1223" customWidth="1"/>
    <col min="5890" max="5890" width="8.44140625" style="1223" customWidth="1"/>
    <col min="5891" max="5898" width="12.5546875" style="1223" customWidth="1"/>
    <col min="5899" max="6144" width="11.44140625" style="1223"/>
    <col min="6145" max="6145" width="29.5546875" style="1223" customWidth="1"/>
    <col min="6146" max="6146" width="8.44140625" style="1223" customWidth="1"/>
    <col min="6147" max="6154" width="12.5546875" style="1223" customWidth="1"/>
    <col min="6155" max="6400" width="11.44140625" style="1223"/>
    <col min="6401" max="6401" width="29.5546875" style="1223" customWidth="1"/>
    <col min="6402" max="6402" width="8.44140625" style="1223" customWidth="1"/>
    <col min="6403" max="6410" width="12.5546875" style="1223" customWidth="1"/>
    <col min="6411" max="6656" width="11.44140625" style="1223"/>
    <col min="6657" max="6657" width="29.5546875" style="1223" customWidth="1"/>
    <col min="6658" max="6658" width="8.44140625" style="1223" customWidth="1"/>
    <col min="6659" max="6666" width="12.5546875" style="1223" customWidth="1"/>
    <col min="6667" max="6912" width="11.44140625" style="1223"/>
    <col min="6913" max="6913" width="29.5546875" style="1223" customWidth="1"/>
    <col min="6914" max="6914" width="8.44140625" style="1223" customWidth="1"/>
    <col min="6915" max="6922" width="12.5546875" style="1223" customWidth="1"/>
    <col min="6923" max="7168" width="11.44140625" style="1223"/>
    <col min="7169" max="7169" width="29.5546875" style="1223" customWidth="1"/>
    <col min="7170" max="7170" width="8.44140625" style="1223" customWidth="1"/>
    <col min="7171" max="7178" width="12.5546875" style="1223" customWidth="1"/>
    <col min="7179" max="7424" width="11.44140625" style="1223"/>
    <col min="7425" max="7425" width="29.5546875" style="1223" customWidth="1"/>
    <col min="7426" max="7426" width="8.44140625" style="1223" customWidth="1"/>
    <col min="7427" max="7434" width="12.5546875" style="1223" customWidth="1"/>
    <col min="7435" max="7680" width="11.44140625" style="1223"/>
    <col min="7681" max="7681" width="29.5546875" style="1223" customWidth="1"/>
    <col min="7682" max="7682" width="8.44140625" style="1223" customWidth="1"/>
    <col min="7683" max="7690" width="12.5546875" style="1223" customWidth="1"/>
    <col min="7691" max="7936" width="11.44140625" style="1223"/>
    <col min="7937" max="7937" width="29.5546875" style="1223" customWidth="1"/>
    <col min="7938" max="7938" width="8.44140625" style="1223" customWidth="1"/>
    <col min="7939" max="7946" width="12.5546875" style="1223" customWidth="1"/>
    <col min="7947" max="8192" width="11.44140625" style="1223"/>
    <col min="8193" max="8193" width="29.5546875" style="1223" customWidth="1"/>
    <col min="8194" max="8194" width="8.44140625" style="1223" customWidth="1"/>
    <col min="8195" max="8202" width="12.5546875" style="1223" customWidth="1"/>
    <col min="8203" max="8448" width="11.44140625" style="1223"/>
    <col min="8449" max="8449" width="29.5546875" style="1223" customWidth="1"/>
    <col min="8450" max="8450" width="8.44140625" style="1223" customWidth="1"/>
    <col min="8451" max="8458" width="12.5546875" style="1223" customWidth="1"/>
    <col min="8459" max="8704" width="11.44140625" style="1223"/>
    <col min="8705" max="8705" width="29.5546875" style="1223" customWidth="1"/>
    <col min="8706" max="8706" width="8.44140625" style="1223" customWidth="1"/>
    <col min="8707" max="8714" width="12.5546875" style="1223" customWidth="1"/>
    <col min="8715" max="8960" width="11.44140625" style="1223"/>
    <col min="8961" max="8961" width="29.5546875" style="1223" customWidth="1"/>
    <col min="8962" max="8962" width="8.44140625" style="1223" customWidth="1"/>
    <col min="8963" max="8970" width="12.5546875" style="1223" customWidth="1"/>
    <col min="8971" max="9216" width="11.44140625" style="1223"/>
    <col min="9217" max="9217" width="29.5546875" style="1223" customWidth="1"/>
    <col min="9218" max="9218" width="8.44140625" style="1223" customWidth="1"/>
    <col min="9219" max="9226" width="12.5546875" style="1223" customWidth="1"/>
    <col min="9227" max="9472" width="11.44140625" style="1223"/>
    <col min="9473" max="9473" width="29.5546875" style="1223" customWidth="1"/>
    <col min="9474" max="9474" width="8.44140625" style="1223" customWidth="1"/>
    <col min="9475" max="9482" width="12.5546875" style="1223" customWidth="1"/>
    <col min="9483" max="9728" width="11.44140625" style="1223"/>
    <col min="9729" max="9729" width="29.5546875" style="1223" customWidth="1"/>
    <col min="9730" max="9730" width="8.44140625" style="1223" customWidth="1"/>
    <col min="9731" max="9738" width="12.5546875" style="1223" customWidth="1"/>
    <col min="9739" max="9984" width="11.44140625" style="1223"/>
    <col min="9985" max="9985" width="29.5546875" style="1223" customWidth="1"/>
    <col min="9986" max="9986" width="8.44140625" style="1223" customWidth="1"/>
    <col min="9987" max="9994" width="12.5546875" style="1223" customWidth="1"/>
    <col min="9995" max="10240" width="11.44140625" style="1223"/>
    <col min="10241" max="10241" width="29.5546875" style="1223" customWidth="1"/>
    <col min="10242" max="10242" width="8.44140625" style="1223" customWidth="1"/>
    <col min="10243" max="10250" width="12.5546875" style="1223" customWidth="1"/>
    <col min="10251" max="10496" width="11.44140625" style="1223"/>
    <col min="10497" max="10497" width="29.5546875" style="1223" customWidth="1"/>
    <col min="10498" max="10498" width="8.44140625" style="1223" customWidth="1"/>
    <col min="10499" max="10506" width="12.5546875" style="1223" customWidth="1"/>
    <col min="10507" max="10752" width="11.44140625" style="1223"/>
    <col min="10753" max="10753" width="29.5546875" style="1223" customWidth="1"/>
    <col min="10754" max="10754" width="8.44140625" style="1223" customWidth="1"/>
    <col min="10755" max="10762" width="12.5546875" style="1223" customWidth="1"/>
    <col min="10763" max="11008" width="11.44140625" style="1223"/>
    <col min="11009" max="11009" width="29.5546875" style="1223" customWidth="1"/>
    <col min="11010" max="11010" width="8.44140625" style="1223" customWidth="1"/>
    <col min="11011" max="11018" width="12.5546875" style="1223" customWidth="1"/>
    <col min="11019" max="11264" width="11.44140625" style="1223"/>
    <col min="11265" max="11265" width="29.5546875" style="1223" customWidth="1"/>
    <col min="11266" max="11266" width="8.44140625" style="1223" customWidth="1"/>
    <col min="11267" max="11274" width="12.5546875" style="1223" customWidth="1"/>
    <col min="11275" max="11520" width="11.44140625" style="1223"/>
    <col min="11521" max="11521" width="29.5546875" style="1223" customWidth="1"/>
    <col min="11522" max="11522" width="8.44140625" style="1223" customWidth="1"/>
    <col min="11523" max="11530" width="12.5546875" style="1223" customWidth="1"/>
    <col min="11531" max="11776" width="11.44140625" style="1223"/>
    <col min="11777" max="11777" width="29.5546875" style="1223" customWidth="1"/>
    <col min="11778" max="11778" width="8.44140625" style="1223" customWidth="1"/>
    <col min="11779" max="11786" width="12.5546875" style="1223" customWidth="1"/>
    <col min="11787" max="12032" width="11.44140625" style="1223"/>
    <col min="12033" max="12033" width="29.5546875" style="1223" customWidth="1"/>
    <col min="12034" max="12034" width="8.44140625" style="1223" customWidth="1"/>
    <col min="12035" max="12042" width="12.5546875" style="1223" customWidth="1"/>
    <col min="12043" max="12288" width="11.44140625" style="1223"/>
    <col min="12289" max="12289" width="29.5546875" style="1223" customWidth="1"/>
    <col min="12290" max="12290" width="8.44140625" style="1223" customWidth="1"/>
    <col min="12291" max="12298" width="12.5546875" style="1223" customWidth="1"/>
    <col min="12299" max="12544" width="11.44140625" style="1223"/>
    <col min="12545" max="12545" width="29.5546875" style="1223" customWidth="1"/>
    <col min="12546" max="12546" width="8.44140625" style="1223" customWidth="1"/>
    <col min="12547" max="12554" width="12.5546875" style="1223" customWidth="1"/>
    <col min="12555" max="12800" width="11.44140625" style="1223"/>
    <col min="12801" max="12801" width="29.5546875" style="1223" customWidth="1"/>
    <col min="12802" max="12802" width="8.44140625" style="1223" customWidth="1"/>
    <col min="12803" max="12810" width="12.5546875" style="1223" customWidth="1"/>
    <col min="12811" max="13056" width="11.44140625" style="1223"/>
    <col min="13057" max="13057" width="29.5546875" style="1223" customWidth="1"/>
    <col min="13058" max="13058" width="8.44140625" style="1223" customWidth="1"/>
    <col min="13059" max="13066" width="12.5546875" style="1223" customWidth="1"/>
    <col min="13067" max="13312" width="11.44140625" style="1223"/>
    <col min="13313" max="13313" width="29.5546875" style="1223" customWidth="1"/>
    <col min="13314" max="13314" width="8.44140625" style="1223" customWidth="1"/>
    <col min="13315" max="13322" width="12.5546875" style="1223" customWidth="1"/>
    <col min="13323" max="13568" width="11.44140625" style="1223"/>
    <col min="13569" max="13569" width="29.5546875" style="1223" customWidth="1"/>
    <col min="13570" max="13570" width="8.44140625" style="1223" customWidth="1"/>
    <col min="13571" max="13578" width="12.5546875" style="1223" customWidth="1"/>
    <col min="13579" max="13824" width="11.44140625" style="1223"/>
    <col min="13825" max="13825" width="29.5546875" style="1223" customWidth="1"/>
    <col min="13826" max="13826" width="8.44140625" style="1223" customWidth="1"/>
    <col min="13827" max="13834" width="12.5546875" style="1223" customWidth="1"/>
    <col min="13835" max="14080" width="11.44140625" style="1223"/>
    <col min="14081" max="14081" width="29.5546875" style="1223" customWidth="1"/>
    <col min="14082" max="14082" width="8.44140625" style="1223" customWidth="1"/>
    <col min="14083" max="14090" width="12.5546875" style="1223" customWidth="1"/>
    <col min="14091" max="14336" width="11.44140625" style="1223"/>
    <col min="14337" max="14337" width="29.5546875" style="1223" customWidth="1"/>
    <col min="14338" max="14338" width="8.44140625" style="1223" customWidth="1"/>
    <col min="14339" max="14346" width="12.5546875" style="1223" customWidth="1"/>
    <col min="14347" max="14592" width="11.44140625" style="1223"/>
    <col min="14593" max="14593" width="29.5546875" style="1223" customWidth="1"/>
    <col min="14594" max="14594" width="8.44140625" style="1223" customWidth="1"/>
    <col min="14595" max="14602" width="12.5546875" style="1223" customWidth="1"/>
    <col min="14603" max="14848" width="11.44140625" style="1223"/>
    <col min="14849" max="14849" width="29.5546875" style="1223" customWidth="1"/>
    <col min="14850" max="14850" width="8.44140625" style="1223" customWidth="1"/>
    <col min="14851" max="14858" width="12.5546875" style="1223" customWidth="1"/>
    <col min="14859" max="15104" width="11.44140625" style="1223"/>
    <col min="15105" max="15105" width="29.5546875" style="1223" customWidth="1"/>
    <col min="15106" max="15106" width="8.44140625" style="1223" customWidth="1"/>
    <col min="15107" max="15114" width="12.5546875" style="1223" customWidth="1"/>
    <col min="15115" max="15360" width="11.44140625" style="1223"/>
    <col min="15361" max="15361" width="29.5546875" style="1223" customWidth="1"/>
    <col min="15362" max="15362" width="8.44140625" style="1223" customWidth="1"/>
    <col min="15363" max="15370" width="12.5546875" style="1223" customWidth="1"/>
    <col min="15371" max="15616" width="11.44140625" style="1223"/>
    <col min="15617" max="15617" width="29.5546875" style="1223" customWidth="1"/>
    <col min="15618" max="15618" width="8.44140625" style="1223" customWidth="1"/>
    <col min="15619" max="15626" width="12.5546875" style="1223" customWidth="1"/>
    <col min="15627" max="15872" width="11.44140625" style="1223"/>
    <col min="15873" max="15873" width="29.5546875" style="1223" customWidth="1"/>
    <col min="15874" max="15874" width="8.44140625" style="1223" customWidth="1"/>
    <col min="15875" max="15882" width="12.5546875" style="1223" customWidth="1"/>
    <col min="15883" max="16128" width="11.44140625" style="1223"/>
    <col min="16129" max="16129" width="29.5546875" style="1223" customWidth="1"/>
    <col min="16130" max="16130" width="8.44140625" style="1223" customWidth="1"/>
    <col min="16131" max="16138" width="12.5546875" style="1223" customWidth="1"/>
    <col min="16139" max="16384" width="11.44140625" style="1223"/>
  </cols>
  <sheetData>
    <row r="1" spans="1:11" ht="18" customHeight="1">
      <c r="A1" s="1380" t="s">
        <v>1210</v>
      </c>
    </row>
    <row r="2" spans="1:11" s="1225" customFormat="1" ht="28.2">
      <c r="A2" s="1224" t="s">
        <v>1138</v>
      </c>
      <c r="B2" s="1224"/>
      <c r="C2" s="1224"/>
      <c r="D2" s="1224"/>
      <c r="E2" s="1224"/>
      <c r="F2" s="1224"/>
      <c r="G2" s="1224"/>
      <c r="H2" s="1224"/>
      <c r="I2" s="1224"/>
      <c r="J2" s="1224"/>
    </row>
    <row r="3" spans="1:11" s="1226" customFormat="1" ht="25.2">
      <c r="A3" s="352" t="s">
        <v>1139</v>
      </c>
      <c r="B3" s="352"/>
      <c r="C3" s="352"/>
      <c r="D3" s="352"/>
      <c r="E3" s="352"/>
      <c r="F3" s="352"/>
      <c r="G3" s="352"/>
      <c r="H3" s="352"/>
      <c r="I3" s="352"/>
      <c r="J3" s="352"/>
      <c r="K3" s="1223"/>
    </row>
    <row r="4" spans="1:11" ht="21.75" customHeight="1">
      <c r="A4" s="1227" t="s">
        <v>1140</v>
      </c>
      <c r="B4" s="1227"/>
      <c r="C4" s="1227"/>
      <c r="D4" s="1227"/>
      <c r="E4" s="1227"/>
      <c r="F4" s="1227"/>
      <c r="G4" s="1227"/>
      <c r="H4" s="1227"/>
      <c r="I4" s="1227"/>
      <c r="J4" s="1227"/>
    </row>
    <row r="5" spans="1:11" ht="14.4" thickBot="1"/>
    <row r="6" spans="1:11" ht="20.25" customHeight="1">
      <c r="A6" s="1228" t="s">
        <v>1</v>
      </c>
      <c r="B6" s="1229"/>
      <c r="C6" s="1230" t="s">
        <v>1141</v>
      </c>
      <c r="D6" s="1230"/>
      <c r="E6" s="1230"/>
      <c r="F6" s="1230"/>
      <c r="G6" s="1230"/>
      <c r="H6" s="1230"/>
      <c r="I6" s="1230"/>
      <c r="J6" s="1231" t="s">
        <v>190</v>
      </c>
    </row>
    <row r="7" spans="1:11" ht="33.75" customHeight="1">
      <c r="A7" s="1232"/>
      <c r="B7" s="1233"/>
      <c r="C7" s="1233" t="s">
        <v>1037</v>
      </c>
      <c r="D7" s="1234" t="s">
        <v>1142</v>
      </c>
      <c r="E7" s="1234" t="s">
        <v>1039</v>
      </c>
      <c r="F7" s="1234" t="s">
        <v>1040</v>
      </c>
      <c r="G7" s="1234" t="s">
        <v>102</v>
      </c>
      <c r="H7" s="1234" t="s">
        <v>1143</v>
      </c>
      <c r="I7" s="1234" t="s">
        <v>1144</v>
      </c>
      <c r="J7" s="1235"/>
    </row>
    <row r="8" spans="1:11" s="1241" customFormat="1" ht="18" customHeight="1">
      <c r="A8" s="1236" t="s">
        <v>29</v>
      </c>
      <c r="B8" s="1237"/>
      <c r="C8" s="1238" t="s">
        <v>132</v>
      </c>
      <c r="D8" s="1238">
        <v>3571.1979999999999</v>
      </c>
      <c r="E8" s="1238">
        <v>20908.325000000001</v>
      </c>
      <c r="F8" s="1238">
        <v>22960.123</v>
      </c>
      <c r="G8" s="1238">
        <v>132.63200000000001</v>
      </c>
      <c r="H8" s="1238">
        <v>23801.603999999999</v>
      </c>
      <c r="I8" s="1238">
        <v>3072.2069999999999</v>
      </c>
      <c r="J8" s="1239">
        <v>74446.088999999993</v>
      </c>
      <c r="K8" s="1240"/>
    </row>
    <row r="9" spans="1:11" s="1241" customFormat="1" ht="18" customHeight="1">
      <c r="A9" s="1236" t="s">
        <v>30</v>
      </c>
      <c r="B9" s="1237"/>
      <c r="C9" s="1238" t="s">
        <v>132</v>
      </c>
      <c r="D9" s="1238" t="s">
        <v>132</v>
      </c>
      <c r="E9" s="1238" t="s">
        <v>132</v>
      </c>
      <c r="F9" s="1238" t="s">
        <v>132</v>
      </c>
      <c r="G9" s="1238" t="s">
        <v>132</v>
      </c>
      <c r="H9" s="1238" t="s">
        <v>132</v>
      </c>
      <c r="I9" s="1238" t="s">
        <v>132</v>
      </c>
      <c r="J9" s="1239" t="s">
        <v>132</v>
      </c>
      <c r="K9" s="1240"/>
    </row>
    <row r="10" spans="1:11" s="1241" customFormat="1" ht="18" customHeight="1">
      <c r="A10" s="1236" t="s">
        <v>31</v>
      </c>
      <c r="B10" s="1237"/>
      <c r="C10" s="1238" t="s">
        <v>132</v>
      </c>
      <c r="D10" s="1238">
        <v>1907.866</v>
      </c>
      <c r="E10" s="1238">
        <v>31455.203000000001</v>
      </c>
      <c r="F10" s="1238">
        <v>40571.561000000002</v>
      </c>
      <c r="G10" s="1238">
        <v>1160.999</v>
      </c>
      <c r="H10" s="1238">
        <v>118346.77899999999</v>
      </c>
      <c r="I10" s="1238">
        <v>902.62699999999995</v>
      </c>
      <c r="J10" s="1239">
        <v>194345.035</v>
      </c>
      <c r="K10" s="1240"/>
    </row>
    <row r="11" spans="1:11" s="1241" customFormat="1" ht="18" customHeight="1">
      <c r="A11" s="1236" t="s">
        <v>32</v>
      </c>
      <c r="B11" s="1237"/>
      <c r="C11" s="1238" t="s">
        <v>132</v>
      </c>
      <c r="D11" s="1238">
        <v>1047.711</v>
      </c>
      <c r="E11" s="1238">
        <v>1809.509</v>
      </c>
      <c r="F11" s="1238">
        <v>6176.2879999999996</v>
      </c>
      <c r="G11" s="1238">
        <v>849.93</v>
      </c>
      <c r="H11" s="1238">
        <v>14571.184999999999</v>
      </c>
      <c r="I11" s="1238" t="s">
        <v>132</v>
      </c>
      <c r="J11" s="1239">
        <v>24454.623</v>
      </c>
      <c r="K11" s="1240"/>
    </row>
    <row r="12" spans="1:11" s="1241" customFormat="1" ht="18" customHeight="1">
      <c r="A12" s="1236" t="s">
        <v>33</v>
      </c>
      <c r="B12" s="1237"/>
      <c r="C12" s="1238" t="s">
        <v>132</v>
      </c>
      <c r="D12" s="1238" t="s">
        <v>132</v>
      </c>
      <c r="E12" s="1238">
        <v>673.77800000000002</v>
      </c>
      <c r="F12" s="1238">
        <v>41.941000000000003</v>
      </c>
      <c r="G12" s="1238">
        <v>29.568999999999999</v>
      </c>
      <c r="H12" s="1238">
        <v>15408.799000000001</v>
      </c>
      <c r="I12" s="1238">
        <v>54.591000000000001</v>
      </c>
      <c r="J12" s="1239">
        <v>16208.678000000002</v>
      </c>
      <c r="K12" s="1240"/>
    </row>
    <row r="13" spans="1:11" s="1241" customFormat="1" ht="18" customHeight="1">
      <c r="A13" s="1236" t="s">
        <v>114</v>
      </c>
      <c r="B13" s="1237"/>
      <c r="C13" s="1238" t="s">
        <v>132</v>
      </c>
      <c r="D13" s="1238" t="s">
        <v>132</v>
      </c>
      <c r="E13" s="1238">
        <v>5541.6459999999997</v>
      </c>
      <c r="F13" s="1238">
        <v>4258.2179999999998</v>
      </c>
      <c r="G13" s="1238">
        <v>25.887</v>
      </c>
      <c r="H13" s="1238">
        <v>47969.527999999998</v>
      </c>
      <c r="I13" s="1238">
        <v>128.524</v>
      </c>
      <c r="J13" s="1239">
        <v>57923.802999999993</v>
      </c>
      <c r="K13" s="1240"/>
    </row>
    <row r="14" spans="1:11" s="1241" customFormat="1" ht="18" customHeight="1">
      <c r="A14" s="1236" t="s">
        <v>35</v>
      </c>
      <c r="B14" s="1237"/>
      <c r="C14" s="1238" t="s">
        <v>132</v>
      </c>
      <c r="D14" s="1238" t="s">
        <v>132</v>
      </c>
      <c r="E14" s="1238" t="s">
        <v>132</v>
      </c>
      <c r="F14" s="1238" t="s">
        <v>132</v>
      </c>
      <c r="G14" s="1238" t="s">
        <v>132</v>
      </c>
      <c r="H14" s="1238" t="s">
        <v>132</v>
      </c>
      <c r="I14" s="1238" t="s">
        <v>132</v>
      </c>
      <c r="J14" s="1239" t="s">
        <v>132</v>
      </c>
      <c r="K14" s="1240"/>
    </row>
    <row r="15" spans="1:11" s="1241" customFormat="1" ht="18" customHeight="1">
      <c r="A15" s="1236" t="s">
        <v>780</v>
      </c>
      <c r="B15" s="1237"/>
      <c r="C15" s="1238" t="s">
        <v>132</v>
      </c>
      <c r="D15" s="1238" t="s">
        <v>132</v>
      </c>
      <c r="E15" s="1238" t="s">
        <v>132</v>
      </c>
      <c r="F15" s="1238">
        <v>16607.61</v>
      </c>
      <c r="G15" s="1238" t="s">
        <v>132</v>
      </c>
      <c r="H15" s="1238">
        <v>132167.024</v>
      </c>
      <c r="I15" s="1238" t="s">
        <v>132</v>
      </c>
      <c r="J15" s="1239">
        <v>148774.63400000002</v>
      </c>
      <c r="K15" s="1240"/>
    </row>
    <row r="16" spans="1:11" s="1241" customFormat="1" ht="18" customHeight="1">
      <c r="A16" s="1236" t="s">
        <v>37</v>
      </c>
      <c r="B16" s="1237"/>
      <c r="C16" s="1238" t="s">
        <v>132</v>
      </c>
      <c r="D16" s="1238" t="s">
        <v>132</v>
      </c>
      <c r="E16" s="1238">
        <v>463.38799999999998</v>
      </c>
      <c r="F16" s="1238">
        <v>50121.04</v>
      </c>
      <c r="G16" s="1238">
        <v>33949.601000000002</v>
      </c>
      <c r="H16" s="1238">
        <v>6259.19</v>
      </c>
      <c r="I16" s="1238">
        <v>6.4660000000000002</v>
      </c>
      <c r="J16" s="1239">
        <v>90799.685000000012</v>
      </c>
      <c r="K16" s="1240"/>
    </row>
    <row r="17" spans="1:11" s="1241" customFormat="1" ht="18" customHeight="1">
      <c r="A17" s="1236" t="s">
        <v>38</v>
      </c>
      <c r="B17" s="1237"/>
      <c r="C17" s="1238" t="s">
        <v>132</v>
      </c>
      <c r="D17" s="1238" t="s">
        <v>132</v>
      </c>
      <c r="E17" s="1238">
        <v>5862.6279999999997</v>
      </c>
      <c r="F17" s="1238" t="s">
        <v>132</v>
      </c>
      <c r="G17" s="1238" t="s">
        <v>132</v>
      </c>
      <c r="H17" s="1238">
        <v>4445.5079999999998</v>
      </c>
      <c r="I17" s="1238">
        <v>1.3360000000000001</v>
      </c>
      <c r="J17" s="1239">
        <v>10309.471999999998</v>
      </c>
      <c r="K17" s="1240"/>
    </row>
    <row r="18" spans="1:11" s="1241" customFormat="1" ht="18" customHeight="1">
      <c r="A18" s="1236" t="s">
        <v>39</v>
      </c>
      <c r="B18" s="1237"/>
      <c r="C18" s="1238" t="s">
        <v>132</v>
      </c>
      <c r="D18" s="1238" t="s">
        <v>132</v>
      </c>
      <c r="E18" s="1238" t="s">
        <v>132</v>
      </c>
      <c r="F18" s="1238" t="s">
        <v>132</v>
      </c>
      <c r="G18" s="1238" t="s">
        <v>132</v>
      </c>
      <c r="H18" s="1238">
        <v>63602.125</v>
      </c>
      <c r="I18" s="1238" t="s">
        <v>132</v>
      </c>
      <c r="J18" s="1239">
        <v>63602.125</v>
      </c>
      <c r="K18" s="1240"/>
    </row>
    <row r="19" spans="1:11" s="1241" customFormat="1" ht="18" customHeight="1">
      <c r="A19" s="1236" t="s">
        <v>116</v>
      </c>
      <c r="B19" s="1237"/>
      <c r="C19" s="1238" t="s">
        <v>132</v>
      </c>
      <c r="D19" s="1238" t="s">
        <v>132</v>
      </c>
      <c r="E19" s="1238" t="s">
        <v>132</v>
      </c>
      <c r="F19" s="1238" t="s">
        <v>132</v>
      </c>
      <c r="G19" s="1238" t="s">
        <v>132</v>
      </c>
      <c r="H19" s="1238" t="s">
        <v>132</v>
      </c>
      <c r="I19" s="1238" t="s">
        <v>132</v>
      </c>
      <c r="J19" s="1239" t="s">
        <v>132</v>
      </c>
      <c r="K19" s="1240"/>
    </row>
    <row r="20" spans="1:11" s="1241" customFormat="1" ht="18" customHeight="1">
      <c r="A20" s="1236" t="s">
        <v>151</v>
      </c>
      <c r="B20" s="1237"/>
      <c r="C20" s="1238" t="s">
        <v>132</v>
      </c>
      <c r="D20" s="1238" t="s">
        <v>132</v>
      </c>
      <c r="E20" s="1238" t="s">
        <v>132</v>
      </c>
      <c r="F20" s="1238" t="s">
        <v>132</v>
      </c>
      <c r="G20" s="1238" t="s">
        <v>132</v>
      </c>
      <c r="H20" s="1238">
        <v>29587.763999999999</v>
      </c>
      <c r="I20" s="1238" t="s">
        <v>132</v>
      </c>
      <c r="J20" s="1239">
        <v>29587.763999999999</v>
      </c>
      <c r="K20" s="1240"/>
    </row>
    <row r="21" spans="1:11" s="1241" customFormat="1" ht="18" customHeight="1">
      <c r="A21" s="27" t="s">
        <v>42</v>
      </c>
      <c r="B21" s="1237"/>
      <c r="C21" s="1238" t="s">
        <v>132</v>
      </c>
      <c r="D21" s="1238" t="s">
        <v>132</v>
      </c>
      <c r="E21" s="1238" t="s">
        <v>132</v>
      </c>
      <c r="F21" s="1238" t="s">
        <v>132</v>
      </c>
      <c r="G21" s="1238" t="s">
        <v>132</v>
      </c>
      <c r="H21" s="1238">
        <v>9202.6149999999998</v>
      </c>
      <c r="I21" s="1238" t="s">
        <v>132</v>
      </c>
      <c r="J21" s="1239">
        <v>9202.6149999999998</v>
      </c>
      <c r="K21" s="1240"/>
    </row>
    <row r="22" spans="1:11" s="1241" customFormat="1" ht="18" customHeight="1">
      <c r="A22" s="1236" t="s">
        <v>43</v>
      </c>
      <c r="B22" s="1237"/>
      <c r="C22" s="1238" t="s">
        <v>132</v>
      </c>
      <c r="D22" s="1238" t="s">
        <v>132</v>
      </c>
      <c r="E22" s="1238" t="s">
        <v>132</v>
      </c>
      <c r="F22" s="1238" t="s">
        <v>132</v>
      </c>
      <c r="G22" s="1238" t="s">
        <v>132</v>
      </c>
      <c r="H22" s="1238" t="s">
        <v>132</v>
      </c>
      <c r="I22" s="1238" t="s">
        <v>132</v>
      </c>
      <c r="J22" s="1239" t="s">
        <v>132</v>
      </c>
      <c r="K22" s="1240"/>
    </row>
    <row r="23" spans="1:11" s="1241" customFormat="1" ht="18" customHeight="1">
      <c r="A23" s="1236" t="s">
        <v>44</v>
      </c>
      <c r="B23" s="1237"/>
      <c r="C23" s="1238" t="s">
        <v>132</v>
      </c>
      <c r="D23" s="1238" t="s">
        <v>132</v>
      </c>
      <c r="E23" s="1238" t="s">
        <v>132</v>
      </c>
      <c r="F23" s="1238" t="s">
        <v>132</v>
      </c>
      <c r="G23" s="1238" t="s">
        <v>132</v>
      </c>
      <c r="H23" s="1238" t="s">
        <v>132</v>
      </c>
      <c r="I23" s="1238" t="s">
        <v>132</v>
      </c>
      <c r="J23" s="1239" t="s">
        <v>132</v>
      </c>
      <c r="K23" s="1240"/>
    </row>
    <row r="24" spans="1:11" s="1241" customFormat="1" ht="18" customHeight="1">
      <c r="A24" s="1236" t="s">
        <v>45</v>
      </c>
      <c r="B24" s="1237"/>
      <c r="C24" s="1238" t="s">
        <v>132</v>
      </c>
      <c r="D24" s="1238" t="s">
        <v>132</v>
      </c>
      <c r="E24" s="1238" t="s">
        <v>132</v>
      </c>
      <c r="F24" s="1238" t="s">
        <v>132</v>
      </c>
      <c r="G24" s="1238" t="s">
        <v>132</v>
      </c>
      <c r="H24" s="1238" t="s">
        <v>132</v>
      </c>
      <c r="I24" s="1238" t="s">
        <v>132</v>
      </c>
      <c r="J24" s="1239" t="s">
        <v>132</v>
      </c>
      <c r="K24" s="1240"/>
    </row>
    <row r="25" spans="1:11" s="1241" customFormat="1" ht="22.5" customHeight="1" thickBot="1">
      <c r="A25" s="1242" t="s">
        <v>46</v>
      </c>
      <c r="B25" s="1243"/>
      <c r="C25" s="1244" t="s">
        <v>132</v>
      </c>
      <c r="D25" s="1244">
        <v>6526.7750000000005</v>
      </c>
      <c r="E25" s="1244">
        <v>66714.476999999999</v>
      </c>
      <c r="F25" s="1244">
        <v>140736.78099999999</v>
      </c>
      <c r="G25" s="1244">
        <v>36148.618000000002</v>
      </c>
      <c r="H25" s="1244">
        <v>465362.12099999998</v>
      </c>
      <c r="I25" s="1244">
        <v>4165.7510000000002</v>
      </c>
      <c r="J25" s="1244">
        <v>719654.52300000004</v>
      </c>
      <c r="K25" s="1240"/>
    </row>
    <row r="26" spans="1:11" s="1241" customFormat="1" ht="15" customHeight="1">
      <c r="A26" s="1241" t="s">
        <v>1145</v>
      </c>
    </row>
    <row r="27" spans="1:11" s="1246" customFormat="1">
      <c r="A27" s="33"/>
      <c r="B27" s="1245"/>
      <c r="C27" s="1245"/>
      <c r="D27" s="1245"/>
      <c r="E27" s="1245"/>
      <c r="F27" s="1245"/>
      <c r="G27" s="1245"/>
      <c r="H27" s="1245"/>
      <c r="I27" s="1245"/>
    </row>
    <row r="28" spans="1:11" s="1246" customFormat="1">
      <c r="A28" s="1247"/>
      <c r="B28" s="1248"/>
      <c r="C28" s="1248"/>
      <c r="D28" s="1249"/>
      <c r="E28" s="1248"/>
      <c r="F28" s="1248"/>
      <c r="G28" s="1248"/>
      <c r="H28" s="1249"/>
      <c r="I28" s="1248"/>
    </row>
    <row r="202" spans="3:3">
      <c r="C202" s="1223" t="s">
        <v>115</v>
      </c>
    </row>
  </sheetData>
  <mergeCells count="6">
    <mergeCell ref="A2:J2"/>
    <mergeCell ref="A3:J3"/>
    <mergeCell ref="A4:J4"/>
    <mergeCell ref="A6:A7"/>
    <mergeCell ref="C6:I6"/>
    <mergeCell ref="J6:J7"/>
  </mergeCells>
  <hyperlinks>
    <hyperlink ref="A1" location="Índice!A1" display="Volver al Índice" xr:uid="{260A753D-A138-46A8-8D9A-114FC2E3125D}"/>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427E8-8978-40F2-9F9C-E146DE001608}">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2" customFormat="1" ht="18" customHeight="1">
      <c r="A1" s="1376" t="s">
        <v>1210</v>
      </c>
      <c r="B1" s="273"/>
      <c r="C1" s="273"/>
      <c r="D1" s="273"/>
      <c r="E1" s="273"/>
      <c r="F1" s="273"/>
      <c r="G1" s="273"/>
      <c r="H1" s="273"/>
    </row>
    <row r="2" spans="1:12" s="650" customFormat="1" ht="25.5" customHeight="1">
      <c r="A2" s="167" t="s">
        <v>1169</v>
      </c>
      <c r="B2" s="167"/>
      <c r="C2" s="167"/>
      <c r="D2" s="167"/>
      <c r="E2" s="167"/>
      <c r="F2" s="167"/>
      <c r="G2" s="167"/>
      <c r="H2" s="167"/>
    </row>
    <row r="3" spans="1:12" s="1262" customFormat="1" ht="25.5" customHeight="1">
      <c r="A3" s="169">
        <v>45230</v>
      </c>
      <c r="B3" s="169"/>
      <c r="C3" s="169"/>
      <c r="D3" s="169"/>
      <c r="E3" s="169"/>
      <c r="F3" s="169"/>
      <c r="G3" s="169"/>
      <c r="H3" s="169"/>
    </row>
    <row r="4" spans="1:12" s="62" customFormat="1" ht="12.75" customHeight="1" thickBot="1">
      <c r="A4" s="1289"/>
    </row>
    <row r="5" spans="1:12" s="201" customFormat="1" ht="29.25" customHeight="1">
      <c r="A5" s="46" t="s">
        <v>1</v>
      </c>
      <c r="B5" s="653" t="s">
        <v>1170</v>
      </c>
      <c r="C5" s="653"/>
      <c r="D5" s="653"/>
      <c r="E5" s="972"/>
      <c r="F5" s="653" t="s">
        <v>1171</v>
      </c>
      <c r="G5" s="653"/>
      <c r="H5" s="653"/>
      <c r="I5" s="1290"/>
      <c r="J5" s="1290"/>
      <c r="K5" s="1290"/>
      <c r="L5" s="1290"/>
    </row>
    <row r="6" spans="1:12" s="201" customFormat="1" ht="25.5" customHeight="1">
      <c r="A6" s="599"/>
      <c r="B6" s="656" t="s">
        <v>1172</v>
      </c>
      <c r="C6" s="656" t="s">
        <v>1173</v>
      </c>
      <c r="D6" s="656" t="s">
        <v>1174</v>
      </c>
      <c r="E6" s="830"/>
      <c r="F6" s="656" t="s">
        <v>1175</v>
      </c>
      <c r="G6" s="656" t="s">
        <v>1176</v>
      </c>
      <c r="H6" s="1291" t="s">
        <v>1177</v>
      </c>
      <c r="I6" s="1290"/>
      <c r="J6" s="1290"/>
      <c r="K6" s="1290"/>
      <c r="L6" s="1290"/>
    </row>
    <row r="7" spans="1:12" s="201" customFormat="1" ht="5.25" customHeight="1">
      <c r="A7" s="1292"/>
      <c r="B7" s="581"/>
      <c r="C7" s="581"/>
      <c r="D7" s="581"/>
      <c r="E7" s="581"/>
      <c r="F7" s="581"/>
      <c r="G7" s="581"/>
      <c r="H7" s="1293"/>
      <c r="I7" s="1290"/>
      <c r="J7" s="1290"/>
      <c r="K7" s="1290"/>
      <c r="L7" s="1290"/>
    </row>
    <row r="8" spans="1:12" s="24" customFormat="1" ht="18" customHeight="1">
      <c r="A8" s="288" t="s">
        <v>29</v>
      </c>
      <c r="B8" s="611">
        <v>11087346.529999999</v>
      </c>
      <c r="C8" s="611">
        <v>39856173.600000001</v>
      </c>
      <c r="D8" s="1294">
        <v>27.82</v>
      </c>
      <c r="E8" s="1294"/>
      <c r="F8" s="611">
        <v>3127495.11</v>
      </c>
      <c r="G8" s="611">
        <v>7096110.0700000003</v>
      </c>
      <c r="H8" s="1294">
        <v>44.07</v>
      </c>
    </row>
    <row r="9" spans="1:12" s="24" customFormat="1" ht="18" customHeight="1">
      <c r="A9" s="288" t="s">
        <v>30</v>
      </c>
      <c r="B9" s="611">
        <v>186082.11000000002</v>
      </c>
      <c r="C9" s="611">
        <v>904868.34</v>
      </c>
      <c r="D9" s="1294">
        <v>20.56</v>
      </c>
      <c r="E9" s="1294"/>
      <c r="F9" s="611">
        <v>41637.800000000003</v>
      </c>
      <c r="G9" s="611">
        <v>60597.06</v>
      </c>
      <c r="H9" s="1294">
        <v>68.710000000000008</v>
      </c>
    </row>
    <row r="10" spans="1:12" s="24" customFormat="1" ht="18" customHeight="1">
      <c r="A10" s="288" t="s">
        <v>95</v>
      </c>
      <c r="B10" s="611">
        <v>17340676.82</v>
      </c>
      <c r="C10" s="611">
        <v>64501518.450000003</v>
      </c>
      <c r="D10" s="1294">
        <v>26.88</v>
      </c>
      <c r="E10" s="1294"/>
      <c r="F10" s="611">
        <v>6640213.2699999996</v>
      </c>
      <c r="G10" s="611">
        <v>15003333.08</v>
      </c>
      <c r="H10" s="1294">
        <v>44.26</v>
      </c>
    </row>
    <row r="11" spans="1:12" s="24" customFormat="1" ht="18" customHeight="1">
      <c r="A11" s="288" t="s">
        <v>32</v>
      </c>
      <c r="B11" s="611">
        <v>1415300.98</v>
      </c>
      <c r="C11" s="611">
        <v>5706613.1799999997</v>
      </c>
      <c r="D11" s="1294">
        <v>24.8</v>
      </c>
      <c r="E11" s="1294"/>
      <c r="F11" s="611">
        <v>246222.97</v>
      </c>
      <c r="G11" s="611">
        <v>538513.74</v>
      </c>
      <c r="H11" s="1294">
        <v>45.72</v>
      </c>
    </row>
    <row r="12" spans="1:12" s="24" customFormat="1" ht="18" customHeight="1">
      <c r="A12" s="288" t="s">
        <v>33</v>
      </c>
      <c r="B12" s="611">
        <v>2502739.0499999998</v>
      </c>
      <c r="C12" s="611">
        <v>8258734.7300000004</v>
      </c>
      <c r="D12" s="1294">
        <v>30.3</v>
      </c>
      <c r="E12" s="1294"/>
      <c r="F12" s="611">
        <v>683834</v>
      </c>
      <c r="G12" s="611">
        <v>1637017.29</v>
      </c>
      <c r="H12" s="1294">
        <v>41.77</v>
      </c>
    </row>
    <row r="13" spans="1:12" s="24" customFormat="1" ht="18" customHeight="1">
      <c r="A13" s="288" t="s">
        <v>114</v>
      </c>
      <c r="B13" s="611">
        <v>5699286.7000000002</v>
      </c>
      <c r="C13" s="611">
        <v>25476593</v>
      </c>
      <c r="D13" s="1294">
        <v>22.37</v>
      </c>
      <c r="E13" s="1294"/>
      <c r="F13" s="611">
        <v>2038112.31</v>
      </c>
      <c r="G13" s="611">
        <v>6443520.2699999996</v>
      </c>
      <c r="H13" s="1294">
        <v>31.63</v>
      </c>
    </row>
    <row r="14" spans="1:12" s="24" customFormat="1" ht="18" customHeight="1">
      <c r="A14" s="288" t="s">
        <v>35</v>
      </c>
      <c r="B14" s="611">
        <v>3672521.87</v>
      </c>
      <c r="C14" s="611">
        <v>4198843.9400000004</v>
      </c>
      <c r="D14" s="1294">
        <v>87.47</v>
      </c>
      <c r="E14" s="1294"/>
      <c r="F14" s="611">
        <v>468828.15</v>
      </c>
      <c r="G14" s="611">
        <v>601317.75</v>
      </c>
      <c r="H14" s="1294">
        <v>77.97</v>
      </c>
    </row>
    <row r="15" spans="1:12" s="24" customFormat="1" ht="18" customHeight="1">
      <c r="A15" s="288" t="s">
        <v>36</v>
      </c>
      <c r="B15" s="611">
        <v>7946990.1399999997</v>
      </c>
      <c r="C15" s="611">
        <v>27965367.170000002</v>
      </c>
      <c r="D15" s="1294">
        <v>28.42</v>
      </c>
      <c r="E15" s="1294"/>
      <c r="F15" s="611">
        <v>2043660.61</v>
      </c>
      <c r="G15" s="611">
        <v>4709895.29</v>
      </c>
      <c r="H15" s="1294">
        <v>43.39</v>
      </c>
    </row>
    <row r="16" spans="1:12" s="24" customFormat="1" ht="18" customHeight="1">
      <c r="A16" s="288" t="s">
        <v>37</v>
      </c>
      <c r="B16" s="611">
        <v>2472707.91</v>
      </c>
      <c r="C16" s="611">
        <v>10053336.609999999</v>
      </c>
      <c r="D16" s="1294">
        <v>24.6</v>
      </c>
      <c r="E16" s="1294"/>
      <c r="F16" s="611">
        <v>231272.66</v>
      </c>
      <c r="G16" s="611">
        <v>220062.41</v>
      </c>
      <c r="H16" s="1294">
        <v>105.09</v>
      </c>
    </row>
    <row r="17" spans="1:12" s="24" customFormat="1" ht="18" customHeight="1">
      <c r="A17" s="288" t="s">
        <v>38</v>
      </c>
      <c r="B17" s="611">
        <v>1334085.43</v>
      </c>
      <c r="C17" s="611">
        <v>3117080.04</v>
      </c>
      <c r="D17" s="1294">
        <v>42.800000000000004</v>
      </c>
      <c r="E17" s="1294"/>
      <c r="F17" s="611">
        <v>123009.42</v>
      </c>
      <c r="G17" s="611">
        <v>208948.83000000002</v>
      </c>
      <c r="H17" s="1294">
        <v>58.870000000000005</v>
      </c>
      <c r="I17" s="1101"/>
    </row>
    <row r="18" spans="1:12" s="24" customFormat="1" ht="18" customHeight="1">
      <c r="A18" s="26" t="s">
        <v>39</v>
      </c>
      <c r="B18" s="611">
        <v>630337.76</v>
      </c>
      <c r="C18" s="611">
        <v>2900389.08</v>
      </c>
      <c r="D18" s="1294">
        <v>21.73</v>
      </c>
      <c r="E18" s="1294"/>
      <c r="F18" s="611">
        <v>76139.78</v>
      </c>
      <c r="G18" s="611">
        <v>101662.03</v>
      </c>
      <c r="H18" s="1294">
        <v>74.900000000000006</v>
      </c>
    </row>
    <row r="19" spans="1:12" s="24" customFormat="1" ht="18" customHeight="1">
      <c r="A19" s="26" t="s">
        <v>116</v>
      </c>
      <c r="B19" s="611">
        <v>1209800.1000000001</v>
      </c>
      <c r="C19" s="611">
        <v>1975860.4300000002</v>
      </c>
      <c r="D19" s="1294">
        <v>61.230000000000004</v>
      </c>
      <c r="E19" s="1294"/>
      <c r="F19" s="611">
        <v>748553.29</v>
      </c>
      <c r="G19" s="611">
        <v>1587653.4300000002</v>
      </c>
      <c r="H19" s="1294">
        <v>47.15</v>
      </c>
    </row>
    <row r="20" spans="1:12" s="24" customFormat="1" ht="18" customHeight="1">
      <c r="A20" s="26" t="s">
        <v>151</v>
      </c>
      <c r="B20" s="611">
        <v>376884.75</v>
      </c>
      <c r="C20" s="611">
        <v>1383942.34</v>
      </c>
      <c r="D20" s="1294">
        <v>27.23</v>
      </c>
      <c r="E20" s="1294"/>
      <c r="F20" s="611">
        <v>7069.13</v>
      </c>
      <c r="G20" s="611">
        <v>1045.1600000000001</v>
      </c>
      <c r="H20" s="1294">
        <v>676.36</v>
      </c>
    </row>
    <row r="21" spans="1:12" s="24" customFormat="1" ht="18" customHeight="1">
      <c r="A21" s="27" t="s">
        <v>42</v>
      </c>
      <c r="B21" s="611">
        <v>189524.16</v>
      </c>
      <c r="C21" s="611">
        <v>522978.57</v>
      </c>
      <c r="D21" s="1294">
        <v>36.24</v>
      </c>
      <c r="E21" s="1294"/>
      <c r="F21" s="611">
        <v>24410.65</v>
      </c>
      <c r="G21" s="611">
        <v>25836.95</v>
      </c>
      <c r="H21" s="1294">
        <v>94.48</v>
      </c>
    </row>
    <row r="22" spans="1:12" s="24" customFormat="1" ht="18" customHeight="1">
      <c r="A22" s="26" t="s">
        <v>43</v>
      </c>
      <c r="B22" s="611">
        <v>399179.41000000003</v>
      </c>
      <c r="C22" s="611">
        <v>252459.08000000002</v>
      </c>
      <c r="D22" s="1294">
        <v>158.12</v>
      </c>
      <c r="E22" s="1294"/>
      <c r="F22" s="611">
        <v>220521.67</v>
      </c>
      <c r="G22" s="611">
        <v>420806.15</v>
      </c>
      <c r="H22" s="1294">
        <v>52.4</v>
      </c>
    </row>
    <row r="23" spans="1:12" s="24" customFormat="1" ht="18" customHeight="1">
      <c r="A23" s="26" t="s">
        <v>44</v>
      </c>
      <c r="B23" s="611">
        <v>238610.47</v>
      </c>
      <c r="C23" s="611">
        <v>48216.11</v>
      </c>
      <c r="D23" s="1294">
        <v>494.88</v>
      </c>
      <c r="E23" s="1294"/>
      <c r="F23" s="611">
        <v>339450.10000000003</v>
      </c>
      <c r="G23" s="611">
        <v>347080.60000000003</v>
      </c>
      <c r="H23" s="1294">
        <v>97.8</v>
      </c>
    </row>
    <row r="24" spans="1:12" s="24" customFormat="1" ht="18" customHeight="1">
      <c r="A24" s="26" t="s">
        <v>45</v>
      </c>
      <c r="B24" s="611">
        <v>267968.43</v>
      </c>
      <c r="C24" s="611">
        <v>314747.53999999998</v>
      </c>
      <c r="D24" s="1294">
        <v>85.14</v>
      </c>
      <c r="E24" s="1294"/>
      <c r="F24" s="611">
        <v>52461.78</v>
      </c>
      <c r="G24" s="611">
        <v>121538.09</v>
      </c>
      <c r="H24" s="1294">
        <v>43.160000000000004</v>
      </c>
    </row>
    <row r="25" spans="1:12" s="626" customFormat="1" ht="25.5" customHeight="1" thickBot="1">
      <c r="A25" s="363" t="s">
        <v>46</v>
      </c>
      <c r="B25" s="415">
        <v>56970042.61999999</v>
      </c>
      <c r="C25" s="415">
        <v>197437722.21000007</v>
      </c>
      <c r="D25" s="1295">
        <v>28.854689966188491</v>
      </c>
      <c r="E25" s="415"/>
      <c r="F25" s="415">
        <v>17112892.700000003</v>
      </c>
      <c r="G25" s="415">
        <v>39124938.199999996</v>
      </c>
      <c r="H25" s="1295">
        <v>43.739091963600863</v>
      </c>
      <c r="I25" s="70"/>
      <c r="J25" s="70"/>
      <c r="K25" s="70"/>
      <c r="L25" s="70"/>
    </row>
    <row r="26" spans="1:12" s="62" customFormat="1" ht="4.5" customHeight="1">
      <c r="A26" s="70"/>
      <c r="B26" s="1296"/>
      <c r="C26" s="1296"/>
      <c r="D26" s="1296"/>
      <c r="E26" s="1296"/>
      <c r="F26" s="1296"/>
      <c r="G26" s="1296"/>
      <c r="H26" s="1296"/>
      <c r="I26" s="469"/>
      <c r="J26" s="469"/>
      <c r="K26" s="469"/>
      <c r="L26" s="469"/>
    </row>
    <row r="27" spans="1:12" s="1298" customFormat="1" ht="18.75" customHeight="1">
      <c r="A27" s="26" t="s">
        <v>1178</v>
      </c>
      <c r="B27" s="202"/>
      <c r="C27" s="202"/>
      <c r="D27" s="202"/>
      <c r="E27" s="202"/>
      <c r="F27" s="202"/>
      <c r="G27" s="202"/>
      <c r="H27" s="202"/>
      <c r="I27" s="1297"/>
      <c r="J27" s="1297"/>
      <c r="K27" s="1297"/>
      <c r="L27" s="1297"/>
    </row>
    <row r="28" spans="1:12" s="62" customFormat="1" ht="13.8">
      <c r="A28" s="162"/>
      <c r="B28" s="174"/>
      <c r="C28" s="174"/>
      <c r="D28" s="174"/>
      <c r="E28" s="174"/>
      <c r="F28" s="174"/>
      <c r="G28" s="174"/>
      <c r="H28" s="174"/>
    </row>
    <row r="201" spans="3:3" ht="25.5" customHeight="1">
      <c r="C201" s="7" t="s">
        <v>115</v>
      </c>
    </row>
  </sheetData>
  <mergeCells count="3">
    <mergeCell ref="A5:A6"/>
    <mergeCell ref="B5:D5"/>
    <mergeCell ref="F5:H5"/>
  </mergeCells>
  <hyperlinks>
    <hyperlink ref="A1" location="Índice!A1" display="Volver al Índice" xr:uid="{C0EF5AEB-D0C5-4475-853B-82CC8D3D304C}"/>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EB59-D823-4677-8339-16573080DAE9}">
  <dimension ref="A1:Z33"/>
  <sheetViews>
    <sheetView showGridLines="0" zoomScaleNormal="75"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2" customFormat="1" ht="18" customHeight="1">
      <c r="A1" s="1376" t="s">
        <v>1210</v>
      </c>
      <c r="B1" s="273"/>
      <c r="C1" s="273"/>
      <c r="D1" s="273"/>
      <c r="E1" s="273"/>
      <c r="F1" s="273"/>
      <c r="G1" s="273"/>
    </row>
    <row r="2" spans="1:15" s="650" customFormat="1" ht="24.9" customHeight="1">
      <c r="A2" s="40" t="s">
        <v>1159</v>
      </c>
      <c r="B2" s="40"/>
      <c r="C2" s="40"/>
      <c r="D2" s="40"/>
      <c r="E2" s="40"/>
      <c r="F2" s="40"/>
      <c r="G2" s="40"/>
    </row>
    <row r="3" spans="1:15" s="1262" customFormat="1" ht="20.100000000000001" customHeight="1">
      <c r="A3" s="169">
        <v>45230</v>
      </c>
      <c r="B3" s="169"/>
      <c r="C3" s="169"/>
      <c r="D3" s="169"/>
      <c r="E3" s="169"/>
      <c r="F3" s="169"/>
      <c r="G3" s="169"/>
    </row>
    <row r="4" spans="1:15" s="277" customFormat="1" ht="20.100000000000001" customHeight="1">
      <c r="A4" s="870" t="s">
        <v>123</v>
      </c>
      <c r="B4" s="870"/>
      <c r="C4" s="870"/>
      <c r="D4" s="870"/>
      <c r="E4" s="870"/>
      <c r="F4" s="870"/>
      <c r="G4" s="870"/>
    </row>
    <row r="5" spans="1:15" ht="11.25" customHeight="1" thickBot="1"/>
    <row r="6" spans="1:15" s="1266" customFormat="1" ht="54.9" customHeight="1">
      <c r="A6" s="354" t="s">
        <v>1</v>
      </c>
      <c r="B6" s="1263" t="s">
        <v>1160</v>
      </c>
      <c r="C6" s="1264" t="s">
        <v>1161</v>
      </c>
      <c r="D6" s="1264" t="s">
        <v>1162</v>
      </c>
      <c r="E6" s="1264" t="s">
        <v>1163</v>
      </c>
      <c r="F6" s="1264" t="s">
        <v>1164</v>
      </c>
      <c r="G6" s="1265" t="s">
        <v>1165</v>
      </c>
    </row>
    <row r="7" spans="1:15" s="1266" customFormat="1" ht="9" customHeight="1">
      <c r="A7" s="1267"/>
      <c r="B7" s="1268"/>
      <c r="C7" s="1268"/>
      <c r="D7" s="1268"/>
      <c r="E7" s="1268"/>
      <c r="F7" s="1268"/>
      <c r="G7" s="1269"/>
      <c r="H7" s="1270"/>
    </row>
    <row r="8" spans="1:15" s="1274" customFormat="1" ht="20.100000000000001" customHeight="1">
      <c r="A8" s="288" t="s">
        <v>29</v>
      </c>
      <c r="B8" s="1271">
        <v>9383495</v>
      </c>
      <c r="C8" s="1271">
        <v>40446605.292000003</v>
      </c>
      <c r="D8" s="1271">
        <v>85099710.974000007</v>
      </c>
      <c r="E8" s="1271">
        <v>113042.886</v>
      </c>
      <c r="F8" s="1271">
        <v>83817746.233999997</v>
      </c>
      <c r="G8" s="1272">
        <v>41841612.917999998</v>
      </c>
      <c r="H8" s="1273"/>
      <c r="I8" s="1273"/>
      <c r="J8" s="1273"/>
      <c r="K8" s="1273"/>
      <c r="L8" s="1273"/>
      <c r="M8" s="1273"/>
      <c r="N8" s="1273"/>
      <c r="O8" s="1273"/>
    </row>
    <row r="9" spans="1:15" s="1274" customFormat="1" ht="20.100000000000001" customHeight="1">
      <c r="A9" s="288" t="s">
        <v>30</v>
      </c>
      <c r="B9" s="1271">
        <v>159185</v>
      </c>
      <c r="C9" s="1271">
        <v>1269836.5919999999</v>
      </c>
      <c r="D9" s="1271">
        <v>342079.12199999997</v>
      </c>
      <c r="E9" s="1271">
        <v>211.56800000000001</v>
      </c>
      <c r="F9" s="1271">
        <v>338652.54300000001</v>
      </c>
      <c r="G9" s="1272">
        <v>1273474.74</v>
      </c>
      <c r="H9" s="1273"/>
      <c r="I9" s="1273"/>
      <c r="J9" s="1273"/>
      <c r="K9" s="1273"/>
      <c r="L9" s="1273"/>
      <c r="M9" s="1273"/>
      <c r="N9" s="1273"/>
      <c r="O9" s="1273"/>
    </row>
    <row r="10" spans="1:15" s="1274" customFormat="1" ht="20.100000000000001" customHeight="1">
      <c r="A10" s="288" t="s">
        <v>31</v>
      </c>
      <c r="B10" s="1271">
        <v>21394950</v>
      </c>
      <c r="C10" s="1271">
        <v>65770048.691</v>
      </c>
      <c r="D10" s="1271">
        <v>501014586.15799999</v>
      </c>
      <c r="E10" s="1271">
        <v>1092568.2549999999</v>
      </c>
      <c r="F10" s="1271">
        <v>503694522.02999997</v>
      </c>
      <c r="G10" s="1272">
        <v>64182681.072999999</v>
      </c>
      <c r="H10" s="1273"/>
      <c r="I10" s="1273"/>
      <c r="J10" s="1273"/>
      <c r="K10" s="1273"/>
      <c r="L10" s="1273"/>
      <c r="M10" s="1273"/>
      <c r="N10" s="1273"/>
      <c r="O10" s="1273"/>
    </row>
    <row r="11" spans="1:15" s="1274" customFormat="1" ht="20.100000000000001" customHeight="1">
      <c r="A11" s="288" t="s">
        <v>32</v>
      </c>
      <c r="B11" s="1271">
        <v>1215164</v>
      </c>
      <c r="C11" s="1271">
        <v>5857209.2489999998</v>
      </c>
      <c r="D11" s="1271">
        <v>13208135.646</v>
      </c>
      <c r="E11" s="1271">
        <v>0</v>
      </c>
      <c r="F11" s="1271">
        <v>13207498.651000001</v>
      </c>
      <c r="G11" s="1272">
        <v>5857846.2439999999</v>
      </c>
      <c r="H11" s="1273"/>
      <c r="I11" s="1273"/>
      <c r="J11" s="1273"/>
      <c r="K11" s="1273"/>
      <c r="L11" s="1273"/>
      <c r="M11" s="1273"/>
      <c r="N11" s="1273"/>
      <c r="O11" s="1273"/>
    </row>
    <row r="12" spans="1:15" s="1274" customFormat="1" ht="20.100000000000001" customHeight="1">
      <c r="A12" s="288" t="s">
        <v>33</v>
      </c>
      <c r="B12" s="1271">
        <v>832268</v>
      </c>
      <c r="C12" s="1271">
        <v>7992590.4060000004</v>
      </c>
      <c r="D12" s="1271">
        <v>25107266.800000001</v>
      </c>
      <c r="E12" s="1271">
        <v>13469.967000000001</v>
      </c>
      <c r="F12" s="1271">
        <v>24782543.706</v>
      </c>
      <c r="G12" s="1272">
        <v>8330783.4670000002</v>
      </c>
      <c r="H12" s="1273"/>
      <c r="I12" s="1273"/>
      <c r="J12" s="1273"/>
      <c r="K12" s="1273"/>
      <c r="L12" s="1273"/>
      <c r="M12" s="1273"/>
      <c r="N12" s="1273"/>
      <c r="O12" s="1273"/>
    </row>
    <row r="13" spans="1:15" s="1274" customFormat="1" ht="20.100000000000001" customHeight="1">
      <c r="A13" s="288" t="s">
        <v>114</v>
      </c>
      <c r="B13" s="1271">
        <v>15584652</v>
      </c>
      <c r="C13" s="1271">
        <v>24498614.063000001</v>
      </c>
      <c r="D13" s="1271">
        <v>47992797.277000003</v>
      </c>
      <c r="E13" s="1271">
        <v>133914.24400000001</v>
      </c>
      <c r="F13" s="1271">
        <v>47605878.769000001</v>
      </c>
      <c r="G13" s="1272">
        <v>25019446.815000001</v>
      </c>
      <c r="H13" s="1273"/>
      <c r="I13" s="1273"/>
      <c r="J13" s="1273"/>
      <c r="K13" s="1273"/>
      <c r="L13" s="1273"/>
      <c r="M13" s="1273"/>
      <c r="N13" s="1273"/>
      <c r="O13" s="1273"/>
    </row>
    <row r="14" spans="1:15" s="1274" customFormat="1" ht="20.100000000000001" customHeight="1">
      <c r="A14" s="288" t="s">
        <v>35</v>
      </c>
      <c r="B14" s="1271">
        <v>2988</v>
      </c>
      <c r="C14" s="1271">
        <v>3619190.0559999999</v>
      </c>
      <c r="D14" s="1271">
        <v>16876338.274</v>
      </c>
      <c r="E14" s="1271">
        <v>874.92399999999998</v>
      </c>
      <c r="F14" s="1271">
        <v>16212446.391000001</v>
      </c>
      <c r="G14" s="1272">
        <v>4283956.8629999999</v>
      </c>
      <c r="H14" s="1273"/>
      <c r="I14" s="1273"/>
      <c r="J14" s="1273"/>
      <c r="K14" s="1273"/>
      <c r="L14" s="1273"/>
      <c r="M14" s="1273"/>
      <c r="N14" s="1273"/>
      <c r="O14" s="1273"/>
    </row>
    <row r="15" spans="1:15" s="1274" customFormat="1" ht="20.100000000000001" customHeight="1">
      <c r="A15" s="288" t="s">
        <v>780</v>
      </c>
      <c r="B15" s="1271">
        <v>17884013</v>
      </c>
      <c r="C15" s="1271">
        <v>29245192.467999998</v>
      </c>
      <c r="D15" s="1271">
        <v>75948017.552000001</v>
      </c>
      <c r="E15" s="1271">
        <v>63409.739000000001</v>
      </c>
      <c r="F15" s="1271">
        <v>76226588.636999995</v>
      </c>
      <c r="G15" s="1272">
        <v>29030031.122000001</v>
      </c>
      <c r="H15" s="1273"/>
      <c r="I15" s="1273"/>
      <c r="J15" s="1273"/>
      <c r="K15" s="1273"/>
      <c r="L15" s="1273"/>
      <c r="M15" s="1273"/>
      <c r="N15" s="1273"/>
      <c r="O15" s="1273"/>
    </row>
    <row r="16" spans="1:15" s="1274" customFormat="1" ht="20.100000000000001" customHeight="1">
      <c r="A16" s="288" t="s">
        <v>37</v>
      </c>
      <c r="B16" s="1271">
        <v>4418087</v>
      </c>
      <c r="C16" s="1271">
        <v>9368063.7679999992</v>
      </c>
      <c r="D16" s="1271">
        <v>10391750.361</v>
      </c>
      <c r="E16" s="1271">
        <v>2282.2379999999998</v>
      </c>
      <c r="F16" s="1271">
        <v>10144518.529999999</v>
      </c>
      <c r="G16" s="1272">
        <v>9617577.8359999992</v>
      </c>
      <c r="H16" s="1273"/>
      <c r="I16" s="1273"/>
      <c r="J16" s="1273"/>
      <c r="K16" s="1273"/>
      <c r="L16" s="1273"/>
      <c r="M16" s="1273"/>
      <c r="N16" s="1273"/>
      <c r="O16" s="1273"/>
    </row>
    <row r="17" spans="1:26" s="1274" customFormat="1" ht="20.100000000000001" customHeight="1">
      <c r="A17" s="288" t="s">
        <v>38</v>
      </c>
      <c r="B17" s="1271">
        <v>228250</v>
      </c>
      <c r="C17" s="1271">
        <v>3291025.3829999999</v>
      </c>
      <c r="D17" s="1271">
        <v>1467975.824</v>
      </c>
      <c r="E17" s="1271">
        <v>9804.5869999999995</v>
      </c>
      <c r="F17" s="1271">
        <v>1480163.132</v>
      </c>
      <c r="G17" s="1272">
        <v>3288642.662</v>
      </c>
      <c r="H17" s="1273"/>
      <c r="I17" s="1273"/>
      <c r="J17" s="1273"/>
      <c r="K17" s="1273"/>
      <c r="L17" s="1273"/>
      <c r="M17" s="1273"/>
      <c r="N17" s="1273"/>
      <c r="O17" s="1273"/>
    </row>
    <row r="18" spans="1:26" s="1274" customFormat="1" ht="20.100000000000001" customHeight="1">
      <c r="A18" s="288" t="s">
        <v>1166</v>
      </c>
      <c r="B18" s="1271">
        <v>2099767</v>
      </c>
      <c r="C18" s="1271">
        <v>2834989.077</v>
      </c>
      <c r="D18" s="1271">
        <v>1170226.94</v>
      </c>
      <c r="E18" s="1271">
        <v>1573.297</v>
      </c>
      <c r="F18" s="1271">
        <v>1370845.6059999999</v>
      </c>
      <c r="G18" s="1272">
        <v>2635943.7089999998</v>
      </c>
      <c r="H18" s="1273"/>
      <c r="I18" s="1273"/>
      <c r="J18" s="1273"/>
      <c r="K18" s="1273"/>
      <c r="L18" s="1273"/>
      <c r="M18" s="1273"/>
      <c r="N18" s="1273"/>
      <c r="O18" s="1273"/>
    </row>
    <row r="19" spans="1:26" s="1274" customFormat="1" ht="20.100000000000001" customHeight="1">
      <c r="A19" s="288" t="s">
        <v>116</v>
      </c>
      <c r="B19" s="1271">
        <v>1902</v>
      </c>
      <c r="C19" s="1271">
        <v>2263318.9449999998</v>
      </c>
      <c r="D19" s="1271">
        <v>4635227.7060000002</v>
      </c>
      <c r="E19" s="1271">
        <v>0</v>
      </c>
      <c r="F19" s="1271">
        <v>4656111.6220000004</v>
      </c>
      <c r="G19" s="1272">
        <v>2242435.0299999998</v>
      </c>
      <c r="H19" s="1273"/>
      <c r="I19" s="1273"/>
      <c r="J19" s="1273"/>
      <c r="K19" s="1273"/>
      <c r="L19" s="1273"/>
      <c r="M19" s="1273"/>
      <c r="N19" s="1273"/>
      <c r="O19" s="1273"/>
    </row>
    <row r="20" spans="1:26" s="1274" customFormat="1" ht="20.100000000000001" customHeight="1">
      <c r="A20" s="288" t="s">
        <v>41</v>
      </c>
      <c r="B20" s="1271">
        <v>344456</v>
      </c>
      <c r="C20" s="1271">
        <v>1341993.9110000001</v>
      </c>
      <c r="D20" s="1271">
        <v>542421.96900000004</v>
      </c>
      <c r="E20" s="1271">
        <v>7648.5529999999999</v>
      </c>
      <c r="F20" s="1271">
        <v>543698.054</v>
      </c>
      <c r="G20" s="1272">
        <v>1348366.378</v>
      </c>
      <c r="H20" s="1273"/>
      <c r="I20" s="1273"/>
      <c r="J20" s="1273"/>
      <c r="K20" s="1273"/>
      <c r="L20" s="1273"/>
      <c r="M20" s="1273"/>
      <c r="N20" s="1273"/>
      <c r="O20" s="1273"/>
    </row>
    <row r="21" spans="1:26" s="1274" customFormat="1" ht="20.100000000000001" customHeight="1">
      <c r="A21" s="27" t="s">
        <v>42</v>
      </c>
      <c r="B21" s="1271">
        <v>319620</v>
      </c>
      <c r="C21" s="1271">
        <v>842527.07</v>
      </c>
      <c r="D21" s="1271">
        <v>110060.617</v>
      </c>
      <c r="E21" s="1271">
        <v>1928.1790000000001</v>
      </c>
      <c r="F21" s="1271">
        <v>125613.913</v>
      </c>
      <c r="G21" s="1272">
        <v>828901.95400000003</v>
      </c>
      <c r="H21" s="1273"/>
      <c r="I21" s="1273"/>
      <c r="J21" s="1273"/>
      <c r="K21" s="1273"/>
      <c r="L21" s="1273"/>
      <c r="M21" s="1273"/>
      <c r="N21" s="1273"/>
      <c r="O21" s="1273"/>
    </row>
    <row r="22" spans="1:26" s="1274" customFormat="1" ht="20.100000000000001" customHeight="1">
      <c r="A22" s="288" t="s">
        <v>43</v>
      </c>
      <c r="B22" s="1271">
        <v>173</v>
      </c>
      <c r="C22" s="1271">
        <v>183601.481</v>
      </c>
      <c r="D22" s="1271">
        <v>1198436.476</v>
      </c>
      <c r="E22" s="1271">
        <v>0</v>
      </c>
      <c r="F22" s="1271">
        <v>1240072.0220000001</v>
      </c>
      <c r="G22" s="1272">
        <v>141965.93599999999</v>
      </c>
      <c r="H22" s="1273"/>
      <c r="I22" s="1273"/>
      <c r="J22" s="1273"/>
      <c r="K22" s="1273"/>
      <c r="L22" s="1273"/>
      <c r="M22" s="1273"/>
      <c r="N22" s="1273"/>
      <c r="O22" s="1273"/>
    </row>
    <row r="23" spans="1:26" s="1274" customFormat="1" ht="20.100000000000001" customHeight="1">
      <c r="A23" s="288" t="s">
        <v>44</v>
      </c>
      <c r="B23" s="1271">
        <v>47</v>
      </c>
      <c r="C23" s="1271">
        <v>65097.987000000001</v>
      </c>
      <c r="D23" s="1271">
        <v>120003.361</v>
      </c>
      <c r="E23" s="1271">
        <v>0.11799999999999999</v>
      </c>
      <c r="F23" s="1271">
        <v>113193.023</v>
      </c>
      <c r="G23" s="1272">
        <v>71908.444000000003</v>
      </c>
      <c r="H23" s="1273"/>
      <c r="I23" s="1273"/>
      <c r="J23" s="1273"/>
      <c r="K23" s="1273"/>
      <c r="L23" s="1273"/>
      <c r="M23" s="1273"/>
      <c r="N23" s="1273"/>
      <c r="O23" s="1273"/>
    </row>
    <row r="24" spans="1:26" s="1274" customFormat="1" ht="20.100000000000001" customHeight="1">
      <c r="A24" s="288" t="s">
        <v>45</v>
      </c>
      <c r="B24" s="1271">
        <v>112</v>
      </c>
      <c r="C24" s="1271">
        <v>325067.011</v>
      </c>
      <c r="D24" s="1271">
        <v>1199592.9099999999</v>
      </c>
      <c r="E24" s="1271">
        <v>0</v>
      </c>
      <c r="F24" s="1271">
        <v>1103410.1640000001</v>
      </c>
      <c r="G24" s="1272">
        <v>421249.75699999998</v>
      </c>
      <c r="H24" s="1273"/>
      <c r="I24" s="1273"/>
      <c r="J24" s="1273"/>
      <c r="K24" s="1273"/>
      <c r="L24" s="1273"/>
      <c r="M24" s="1273"/>
      <c r="N24" s="1273"/>
      <c r="O24" s="1273"/>
    </row>
    <row r="25" spans="1:26" s="1276" customFormat="1" ht="27" customHeight="1" thickBot="1">
      <c r="A25" s="363" t="s">
        <v>46</v>
      </c>
      <c r="B25" s="1275">
        <v>73869129</v>
      </c>
      <c r="C25" s="1275">
        <v>199214971.44999999</v>
      </c>
      <c r="D25" s="1275">
        <v>786424627.96699977</v>
      </c>
      <c r="E25" s="1275">
        <v>1440728.5549999999</v>
      </c>
      <c r="F25" s="1275">
        <v>786663503.02699983</v>
      </c>
      <c r="G25" s="1275">
        <v>200416824.94799998</v>
      </c>
      <c r="H25" s="1273"/>
      <c r="I25" s="1273"/>
      <c r="J25" s="1273"/>
      <c r="K25" s="1273"/>
      <c r="L25" s="1273"/>
      <c r="M25" s="1273"/>
      <c r="N25" s="1273"/>
      <c r="O25" s="1273"/>
    </row>
    <row r="26" spans="1:26" s="1266" customFormat="1" ht="11.25" customHeight="1">
      <c r="A26" s="1277"/>
      <c r="B26" s="1277"/>
      <c r="C26" s="1278"/>
      <c r="D26" s="1278"/>
      <c r="E26" s="1278"/>
      <c r="F26" s="1278"/>
      <c r="G26" s="1278"/>
    </row>
    <row r="27" spans="1:26" s="1280" customFormat="1" ht="12" customHeight="1">
      <c r="A27" s="861" t="s">
        <v>1167</v>
      </c>
      <c r="B27" s="862"/>
      <c r="C27" s="862"/>
      <c r="D27" s="862"/>
      <c r="E27" s="862"/>
      <c r="F27" s="862"/>
      <c r="G27" s="1279"/>
    </row>
    <row r="28" spans="1:26" s="1266"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66" customFormat="1">
      <c r="A29" s="545"/>
      <c r="B29" s="825"/>
      <c r="C29" s="825"/>
      <c r="D29" s="826"/>
      <c r="E29" s="825"/>
      <c r="F29" s="825"/>
      <c r="G29" s="825"/>
      <c r="H29" s="826"/>
      <c r="I29" s="825"/>
      <c r="J29" s="7"/>
      <c r="K29" s="7"/>
      <c r="L29" s="7"/>
      <c r="M29" s="7"/>
      <c r="N29" s="7"/>
      <c r="O29" s="7"/>
      <c r="P29" s="7"/>
      <c r="Q29" s="7"/>
      <c r="R29" s="7"/>
      <c r="S29" s="7"/>
      <c r="T29" s="7"/>
      <c r="U29" s="7"/>
      <c r="V29" s="7"/>
      <c r="W29" s="7"/>
      <c r="X29" s="7"/>
      <c r="Y29" s="7"/>
      <c r="Z29" s="7"/>
    </row>
    <row r="30" spans="1:26" s="1266" customFormat="1"/>
    <row r="31" spans="1:26" s="1266" customFormat="1">
      <c r="B31" s="1281"/>
      <c r="C31" s="1281"/>
      <c r="D31" s="1281"/>
      <c r="E31" s="1281"/>
      <c r="F31" s="1281"/>
      <c r="G31" s="1281"/>
    </row>
    <row r="32" spans="1:26" s="1266" customFormat="1"/>
    <row r="33" s="1266" customFormat="1"/>
  </sheetData>
  <mergeCells count="2">
    <mergeCell ref="A2:G2"/>
    <mergeCell ref="A4:G4"/>
  </mergeCells>
  <hyperlinks>
    <hyperlink ref="A1" location="Índice!A1" display="Volver al Índice" xr:uid="{B8A01E12-36E6-4C9B-9727-61FC8514DD69}"/>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E4DE9-0573-4A30-AC9A-710DB2712323}">
  <dimension ref="A1:AI33"/>
  <sheetViews>
    <sheetView showGridLines="0" zoomScaleNormal="75"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282" customFormat="1" ht="18" customHeight="1">
      <c r="A1" s="1376" t="s">
        <v>1210</v>
      </c>
      <c r="B1" s="1"/>
      <c r="C1" s="1"/>
      <c r="D1" s="1"/>
      <c r="E1" s="1"/>
      <c r="F1" s="1"/>
      <c r="G1" s="1"/>
    </row>
    <row r="2" spans="1:16" s="4" customFormat="1" ht="24.9" customHeight="1">
      <c r="A2" s="3" t="s">
        <v>1168</v>
      </c>
      <c r="B2" s="3"/>
      <c r="C2" s="3"/>
      <c r="D2" s="3"/>
      <c r="E2" s="3"/>
      <c r="F2" s="3"/>
      <c r="G2" s="3"/>
    </row>
    <row r="3" spans="1:16" s="1283" customFormat="1" ht="20.100000000000001" customHeight="1">
      <c r="A3" s="169">
        <v>45230</v>
      </c>
      <c r="B3" s="169"/>
      <c r="C3" s="169"/>
      <c r="D3" s="169"/>
      <c r="E3" s="169"/>
      <c r="F3" s="169"/>
      <c r="G3" s="169"/>
    </row>
    <row r="4" spans="1:16" s="1285" customFormat="1" ht="20.100000000000001" customHeight="1">
      <c r="A4" s="1284" t="s">
        <v>123</v>
      </c>
      <c r="B4" s="1284"/>
      <c r="C4" s="1284"/>
      <c r="D4" s="1284"/>
      <c r="E4" s="1284"/>
      <c r="F4" s="1284"/>
      <c r="G4" s="1284"/>
    </row>
    <row r="5" spans="1:16" ht="11.25" customHeight="1" thickBot="1"/>
    <row r="6" spans="1:16" s="1266" customFormat="1" ht="54.9" customHeight="1">
      <c r="A6" s="910" t="s">
        <v>1</v>
      </c>
      <c r="B6" s="1264" t="s">
        <v>1160</v>
      </c>
      <c r="C6" s="1263" t="s">
        <v>1161</v>
      </c>
      <c r="D6" s="1263" t="s">
        <v>1162</v>
      </c>
      <c r="E6" s="1263" t="s">
        <v>1163</v>
      </c>
      <c r="F6" s="1263" t="s">
        <v>1164</v>
      </c>
      <c r="G6" s="910" t="s">
        <v>1165</v>
      </c>
    </row>
    <row r="7" spans="1:16" s="1266" customFormat="1" ht="9.75" customHeight="1">
      <c r="A7" s="1267"/>
      <c r="B7" s="1268"/>
      <c r="C7" s="1286"/>
      <c r="D7" s="1286"/>
      <c r="E7" s="1286"/>
      <c r="F7" s="1286"/>
      <c r="G7" s="1287"/>
    </row>
    <row r="8" spans="1:16" s="1274" customFormat="1" ht="20.100000000000001" customHeight="1">
      <c r="A8" s="288" t="s">
        <v>29</v>
      </c>
      <c r="B8" s="1271">
        <v>942950</v>
      </c>
      <c r="C8" s="1271">
        <v>26295389.824000001</v>
      </c>
      <c r="D8" s="1271">
        <v>67186604.230000004</v>
      </c>
      <c r="E8" s="1271">
        <v>44303.339</v>
      </c>
      <c r="F8" s="1271">
        <v>67330241.642000005</v>
      </c>
      <c r="G8" s="1272">
        <v>26196055.750999998</v>
      </c>
      <c r="I8" s="1273"/>
      <c r="J8" s="1273"/>
      <c r="K8" s="1273"/>
      <c r="L8" s="1273"/>
      <c r="M8" s="1273"/>
      <c r="N8" s="1273"/>
      <c r="O8" s="1273"/>
      <c r="P8" s="1273"/>
    </row>
    <row r="9" spans="1:16" s="1274" customFormat="1" ht="20.100000000000001" customHeight="1">
      <c r="A9" s="288" t="s">
        <v>30</v>
      </c>
      <c r="B9" s="1271">
        <v>11507</v>
      </c>
      <c r="C9" s="1271">
        <v>249671.62400000001</v>
      </c>
      <c r="D9" s="1271">
        <v>98254.160999999993</v>
      </c>
      <c r="E9" s="1271">
        <v>14.741</v>
      </c>
      <c r="F9" s="1271">
        <v>92223.225000000006</v>
      </c>
      <c r="G9" s="1272">
        <v>255717.30100000001</v>
      </c>
      <c r="I9" s="1273"/>
      <c r="J9" s="1273"/>
      <c r="K9" s="1273"/>
      <c r="L9" s="1273"/>
      <c r="M9" s="1273"/>
      <c r="N9" s="1273"/>
      <c r="O9" s="1273"/>
      <c r="P9" s="1273"/>
    </row>
    <row r="10" spans="1:16" s="1274" customFormat="1" ht="20.100000000000001" customHeight="1">
      <c r="A10" s="288" t="s">
        <v>31</v>
      </c>
      <c r="B10" s="1271">
        <v>1739115</v>
      </c>
      <c r="C10" s="1271">
        <v>54304411.677000001</v>
      </c>
      <c r="D10" s="1271">
        <v>565399293.245</v>
      </c>
      <c r="E10" s="1271">
        <v>479342.42200000002</v>
      </c>
      <c r="F10" s="1271">
        <v>564562083.79700005</v>
      </c>
      <c r="G10" s="1272">
        <v>55620963.548</v>
      </c>
      <c r="I10" s="1273"/>
      <c r="J10" s="1273"/>
      <c r="K10" s="1273"/>
      <c r="L10" s="1273"/>
      <c r="M10" s="1273"/>
      <c r="N10" s="1273"/>
      <c r="O10" s="1273"/>
      <c r="P10" s="1273"/>
    </row>
    <row r="11" spans="1:16" s="1274" customFormat="1" ht="20.100000000000001" customHeight="1">
      <c r="A11" s="288" t="s">
        <v>32</v>
      </c>
      <c r="B11" s="1271">
        <v>151033</v>
      </c>
      <c r="C11" s="1271">
        <v>1967960.608</v>
      </c>
      <c r="D11" s="1271">
        <v>7699059.5800000001</v>
      </c>
      <c r="E11" s="1271">
        <v>0</v>
      </c>
      <c r="F11" s="1271">
        <v>7697208.5480000004</v>
      </c>
      <c r="G11" s="1272">
        <v>1969811.64</v>
      </c>
      <c r="I11" s="1273"/>
      <c r="J11" s="1273"/>
      <c r="K11" s="1273"/>
      <c r="L11" s="1273"/>
      <c r="M11" s="1273"/>
      <c r="N11" s="1273"/>
      <c r="O11" s="1273"/>
      <c r="P11" s="1273"/>
    </row>
    <row r="12" spans="1:16" s="1274" customFormat="1" ht="20.100000000000001" customHeight="1">
      <c r="A12" s="288" t="s">
        <v>33</v>
      </c>
      <c r="B12" s="1271">
        <v>64974</v>
      </c>
      <c r="C12" s="1271">
        <v>5416154.1409999998</v>
      </c>
      <c r="D12" s="1271">
        <v>12694330.265000001</v>
      </c>
      <c r="E12" s="1271">
        <v>2984.8879999999999</v>
      </c>
      <c r="F12" s="1271">
        <v>12360142.692</v>
      </c>
      <c r="G12" s="1272">
        <v>5753326.6030000001</v>
      </c>
      <c r="I12" s="1273"/>
      <c r="J12" s="1273"/>
      <c r="K12" s="1273"/>
      <c r="L12" s="1273"/>
      <c r="M12" s="1273"/>
      <c r="N12" s="1273"/>
      <c r="O12" s="1273"/>
      <c r="P12" s="1273"/>
    </row>
    <row r="13" spans="1:16" s="1274" customFormat="1" ht="20.100000000000001" customHeight="1">
      <c r="A13" s="288" t="s">
        <v>114</v>
      </c>
      <c r="B13" s="1271">
        <v>2891948</v>
      </c>
      <c r="C13" s="1271">
        <v>15836756.259</v>
      </c>
      <c r="D13" s="1271">
        <v>29798983.464000002</v>
      </c>
      <c r="E13" s="1271">
        <v>159117.19099999999</v>
      </c>
      <c r="F13" s="1271">
        <v>29455204.032000002</v>
      </c>
      <c r="G13" s="1272">
        <v>16339652.881999999</v>
      </c>
      <c r="I13" s="1273"/>
      <c r="J13" s="1273"/>
      <c r="K13" s="1273"/>
      <c r="L13" s="1273"/>
      <c r="M13" s="1273"/>
      <c r="N13" s="1273"/>
      <c r="O13" s="1273"/>
      <c r="P13" s="1273"/>
    </row>
    <row r="14" spans="1:16" s="1274" customFormat="1" ht="20.100000000000001" customHeight="1">
      <c r="A14" s="288" t="s">
        <v>35</v>
      </c>
      <c r="B14" s="1271">
        <v>968</v>
      </c>
      <c r="C14" s="1271">
        <v>2133411.0610000002</v>
      </c>
      <c r="D14" s="1271">
        <v>12190604.922</v>
      </c>
      <c r="E14" s="1271">
        <v>291.85700000000003</v>
      </c>
      <c r="F14" s="1271">
        <v>12134333.335999999</v>
      </c>
      <c r="G14" s="1272">
        <v>2189974.5040000002</v>
      </c>
      <c r="I14" s="1273"/>
      <c r="J14" s="1273"/>
      <c r="K14" s="1273"/>
      <c r="L14" s="1273"/>
      <c r="M14" s="1273"/>
      <c r="N14" s="1273"/>
      <c r="O14" s="1273"/>
      <c r="P14" s="1273"/>
    </row>
    <row r="15" spans="1:16" s="1274" customFormat="1" ht="20.100000000000001" customHeight="1">
      <c r="A15" s="288" t="s">
        <v>780</v>
      </c>
      <c r="B15" s="1271">
        <v>2590658</v>
      </c>
      <c r="C15" s="1271">
        <v>15612859.811000001</v>
      </c>
      <c r="D15" s="1271">
        <v>41321745.953000002</v>
      </c>
      <c r="E15" s="1271">
        <v>16090.279</v>
      </c>
      <c r="F15" s="1271">
        <v>40518809.972999997</v>
      </c>
      <c r="G15" s="1272">
        <v>16431886.07</v>
      </c>
      <c r="I15" s="1273"/>
      <c r="J15" s="1273"/>
      <c r="K15" s="1273"/>
      <c r="L15" s="1273"/>
      <c r="M15" s="1273"/>
      <c r="N15" s="1273"/>
      <c r="O15" s="1273"/>
      <c r="P15" s="1273"/>
    </row>
    <row r="16" spans="1:16" s="1274" customFormat="1" ht="20.100000000000001" customHeight="1">
      <c r="A16" s="288" t="s">
        <v>37</v>
      </c>
      <c r="B16" s="1271">
        <v>220607</v>
      </c>
      <c r="C16" s="1271">
        <v>394394.62300000002</v>
      </c>
      <c r="D16" s="1271">
        <v>267333.15600000002</v>
      </c>
      <c r="E16" s="1271">
        <v>43.722999999999999</v>
      </c>
      <c r="F16" s="1271">
        <v>271985.66600000003</v>
      </c>
      <c r="G16" s="1272">
        <v>389785.83500000002</v>
      </c>
      <c r="I16" s="1273"/>
      <c r="J16" s="1273"/>
      <c r="K16" s="1273"/>
      <c r="L16" s="1273"/>
      <c r="M16" s="1273"/>
      <c r="N16" s="1273"/>
      <c r="O16" s="1273"/>
      <c r="P16" s="1273"/>
    </row>
    <row r="17" spans="1:35" s="1274" customFormat="1" ht="20.100000000000001" customHeight="1">
      <c r="A17" s="288" t="s">
        <v>38</v>
      </c>
      <c r="B17" s="1271">
        <v>19833</v>
      </c>
      <c r="C17" s="1271">
        <v>859987.92500000005</v>
      </c>
      <c r="D17" s="1271">
        <v>515244.22100000002</v>
      </c>
      <c r="E17" s="1271">
        <v>5302.9620000000004</v>
      </c>
      <c r="F17" s="1271">
        <v>563163.68900000001</v>
      </c>
      <c r="G17" s="1272">
        <v>817371.42</v>
      </c>
      <c r="I17" s="1273"/>
      <c r="J17" s="1273"/>
      <c r="K17" s="1273"/>
      <c r="L17" s="1273"/>
      <c r="M17" s="1273"/>
      <c r="N17" s="1273"/>
      <c r="O17" s="1273"/>
      <c r="P17" s="1273"/>
    </row>
    <row r="18" spans="1:35" s="1274" customFormat="1" ht="20.100000000000001" customHeight="1">
      <c r="A18" s="288" t="s">
        <v>1166</v>
      </c>
      <c r="B18" s="1271">
        <v>39657</v>
      </c>
      <c r="C18" s="1271">
        <v>429647.98499999999</v>
      </c>
      <c r="D18" s="1271">
        <v>91035.005999999994</v>
      </c>
      <c r="E18" s="1271">
        <v>125.634</v>
      </c>
      <c r="F18" s="1271">
        <v>92625.627999999997</v>
      </c>
      <c r="G18" s="1272">
        <v>428182.99599999998</v>
      </c>
      <c r="I18" s="1273"/>
      <c r="J18" s="1273"/>
      <c r="K18" s="1273"/>
      <c r="L18" s="1273"/>
      <c r="M18" s="1273"/>
      <c r="N18" s="1273"/>
      <c r="O18" s="1273"/>
      <c r="P18" s="1273"/>
    </row>
    <row r="19" spans="1:35" s="1274" customFormat="1" ht="20.100000000000001" customHeight="1">
      <c r="A19" s="288" t="s">
        <v>116</v>
      </c>
      <c r="B19" s="1271">
        <v>2139</v>
      </c>
      <c r="C19" s="1271">
        <v>5206533.9780000001</v>
      </c>
      <c r="D19" s="1271">
        <v>21137690.734000001</v>
      </c>
      <c r="E19" s="1271">
        <v>0</v>
      </c>
      <c r="F19" s="1271">
        <v>21261035.743000001</v>
      </c>
      <c r="G19" s="1272">
        <v>5083188.9689999996</v>
      </c>
      <c r="I19" s="1273"/>
      <c r="J19" s="1273"/>
      <c r="K19" s="1273"/>
      <c r="L19" s="1273"/>
      <c r="M19" s="1273"/>
      <c r="N19" s="1273"/>
      <c r="O19" s="1273"/>
      <c r="P19" s="1273"/>
    </row>
    <row r="20" spans="1:35" s="1274" customFormat="1" ht="20.100000000000001" customHeight="1">
      <c r="A20" s="288" t="s">
        <v>41</v>
      </c>
      <c r="B20" s="1271">
        <v>1202</v>
      </c>
      <c r="C20" s="1271">
        <v>7976.7349999999997</v>
      </c>
      <c r="D20" s="1271">
        <v>1927.8409999999999</v>
      </c>
      <c r="E20" s="1271">
        <v>5.1050000000000004</v>
      </c>
      <c r="F20" s="1271">
        <v>1587.0239999999999</v>
      </c>
      <c r="G20" s="1272">
        <v>8322.6560000000009</v>
      </c>
      <c r="I20" s="1273"/>
      <c r="J20" s="1273"/>
      <c r="K20" s="1273"/>
      <c r="L20" s="1273"/>
      <c r="M20" s="1273"/>
      <c r="N20" s="1273"/>
      <c r="O20" s="1273"/>
      <c r="P20" s="1273"/>
    </row>
    <row r="21" spans="1:35" s="1274" customFormat="1" ht="20.100000000000001" customHeight="1">
      <c r="A21" s="27" t="s">
        <v>42</v>
      </c>
      <c r="B21" s="1271">
        <v>5987</v>
      </c>
      <c r="C21" s="1271">
        <v>92667.123999999996</v>
      </c>
      <c r="D21" s="1271">
        <v>58922.54</v>
      </c>
      <c r="E21" s="1271">
        <v>88.046999999999997</v>
      </c>
      <c r="F21" s="1271">
        <v>58135.896000000001</v>
      </c>
      <c r="G21" s="1272">
        <v>93541.815000000002</v>
      </c>
      <c r="I21" s="1273"/>
      <c r="J21" s="1273"/>
      <c r="K21" s="1273"/>
      <c r="L21" s="1273"/>
      <c r="M21" s="1273"/>
      <c r="N21" s="1273"/>
      <c r="O21" s="1273"/>
      <c r="P21" s="1273"/>
    </row>
    <row r="22" spans="1:35" s="1274" customFormat="1" ht="20.100000000000001" customHeight="1">
      <c r="A22" s="288" t="s">
        <v>43</v>
      </c>
      <c r="B22" s="1271">
        <v>240</v>
      </c>
      <c r="C22" s="1271">
        <v>1342060.094</v>
      </c>
      <c r="D22" s="1271">
        <v>4841266.0669999998</v>
      </c>
      <c r="E22" s="1271">
        <v>498.14400000000001</v>
      </c>
      <c r="F22" s="1271">
        <v>4818412.1310000001</v>
      </c>
      <c r="G22" s="1272">
        <v>1365412.1740000001</v>
      </c>
      <c r="I22" s="1273"/>
      <c r="J22" s="1273"/>
      <c r="K22" s="1273"/>
      <c r="L22" s="1273"/>
      <c r="M22" s="1273"/>
      <c r="N22" s="1273"/>
      <c r="O22" s="1273"/>
      <c r="P22" s="1273"/>
    </row>
    <row r="23" spans="1:35" s="1274" customFormat="1" ht="20.100000000000001" customHeight="1">
      <c r="A23" s="288" t="s">
        <v>44</v>
      </c>
      <c r="B23" s="1271">
        <v>64</v>
      </c>
      <c r="C23" s="1271">
        <v>1266128.7620000001</v>
      </c>
      <c r="D23" s="1271">
        <v>3956221.557</v>
      </c>
      <c r="E23" s="1271">
        <v>6.9000000000000006E-2</v>
      </c>
      <c r="F23" s="1271">
        <v>3704689.267</v>
      </c>
      <c r="G23" s="1272">
        <v>1517661.12</v>
      </c>
      <c r="I23" s="1273"/>
      <c r="J23" s="1273"/>
      <c r="K23" s="1273"/>
      <c r="L23" s="1273"/>
      <c r="M23" s="1273"/>
      <c r="N23" s="1273"/>
      <c r="O23" s="1273"/>
      <c r="P23" s="1273"/>
    </row>
    <row r="24" spans="1:35" s="1274" customFormat="1" ht="20.100000000000001" customHeight="1">
      <c r="A24" s="288" t="s">
        <v>45</v>
      </c>
      <c r="B24" s="1271">
        <v>148</v>
      </c>
      <c r="C24" s="1271">
        <v>280168.739</v>
      </c>
      <c r="D24" s="1271">
        <v>1546256.723</v>
      </c>
      <c r="E24" s="1271">
        <v>0</v>
      </c>
      <c r="F24" s="1271">
        <v>1403920.754</v>
      </c>
      <c r="G24" s="1272">
        <v>422504.70799999998</v>
      </c>
      <c r="I24" s="1273"/>
      <c r="J24" s="1273"/>
      <c r="K24" s="1273"/>
      <c r="L24" s="1273"/>
      <c r="M24" s="1273"/>
      <c r="N24" s="1273"/>
      <c r="O24" s="1273"/>
      <c r="P24" s="1273"/>
    </row>
    <row r="25" spans="1:35" s="862" customFormat="1" ht="24" customHeight="1" thickBot="1">
      <c r="A25" s="363" t="s">
        <v>46</v>
      </c>
      <c r="B25" s="1275">
        <v>8683030</v>
      </c>
      <c r="C25" s="1275">
        <v>131696180.96999998</v>
      </c>
      <c r="D25" s="1275">
        <v>768804773.66500008</v>
      </c>
      <c r="E25" s="1275">
        <v>708208.40099999995</v>
      </c>
      <c r="F25" s="1275">
        <v>766325803.0430001</v>
      </c>
      <c r="G25" s="1275">
        <v>134883359.99199998</v>
      </c>
      <c r="I25" s="1273"/>
      <c r="J25" s="1273"/>
      <c r="K25" s="1273"/>
      <c r="L25" s="1273"/>
      <c r="M25" s="1273"/>
      <c r="N25" s="1273"/>
      <c r="O25" s="1273"/>
      <c r="P25" s="1273"/>
    </row>
    <row r="26" spans="1:35" s="1266" customFormat="1" ht="9.75" customHeight="1">
      <c r="A26" s="1277"/>
      <c r="B26" s="1277"/>
      <c r="C26" s="1278"/>
      <c r="D26" s="1278"/>
      <c r="E26" s="1278"/>
      <c r="F26" s="1278"/>
      <c r="G26" s="1278"/>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1276"/>
      <c r="AI26" s="1276"/>
    </row>
    <row r="27" spans="1:35" s="1288" customFormat="1" ht="10.199999999999999">
      <c r="A27" s="861" t="s">
        <v>1167</v>
      </c>
      <c r="B27" s="862"/>
      <c r="C27" s="862"/>
      <c r="D27" s="862"/>
      <c r="E27" s="862"/>
      <c r="F27" s="862"/>
      <c r="G27" s="862"/>
    </row>
    <row r="28" spans="1:35" s="1266"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66" customFormat="1">
      <c r="A29" s="545"/>
      <c r="B29" s="825"/>
      <c r="C29" s="825"/>
      <c r="D29" s="826"/>
      <c r="E29" s="825"/>
      <c r="F29" s="825"/>
      <c r="G29" s="825"/>
      <c r="H29" s="826"/>
      <c r="I29" s="825"/>
      <c r="J29" s="7"/>
      <c r="K29" s="7"/>
      <c r="L29" s="7"/>
      <c r="M29" s="7"/>
      <c r="N29" s="7"/>
      <c r="O29" s="7"/>
      <c r="P29" s="7"/>
      <c r="Q29" s="7"/>
      <c r="R29" s="7"/>
      <c r="S29" s="7"/>
      <c r="T29" s="7"/>
      <c r="U29" s="7"/>
      <c r="V29" s="7"/>
      <c r="W29" s="7"/>
      <c r="X29" s="7"/>
      <c r="Y29" s="7"/>
      <c r="Z29" s="7"/>
    </row>
    <row r="30" spans="1:35" s="1266" customFormat="1">
      <c r="B30" s="1281"/>
      <c r="C30" s="1281"/>
      <c r="D30" s="1281"/>
      <c r="E30" s="1281"/>
      <c r="F30" s="1281"/>
      <c r="G30" s="1281"/>
    </row>
    <row r="31" spans="1:35" s="1266" customFormat="1">
      <c r="B31" s="1281"/>
      <c r="C31" s="1281"/>
      <c r="D31" s="1281"/>
      <c r="E31" s="1281"/>
      <c r="F31" s="1281"/>
      <c r="G31" s="1281"/>
    </row>
    <row r="32" spans="1:35" s="1266" customFormat="1"/>
    <row r="33" s="1266" customFormat="1"/>
  </sheetData>
  <mergeCells count="2">
    <mergeCell ref="A2:G2"/>
    <mergeCell ref="A4:G4"/>
  </mergeCells>
  <hyperlinks>
    <hyperlink ref="A1" location="Índice!A1" display="Volver al Índice" xr:uid="{D20D0127-DA5E-477A-83E2-27166B37F947}"/>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09CE-6E0D-4E9D-8FDB-8E0BE9927BF8}">
  <dimension ref="A1:O32"/>
  <sheetViews>
    <sheetView showGridLines="0" zoomScale="110" zoomScaleNormal="11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376" t="s">
        <v>1210</v>
      </c>
      <c r="B1" s="1"/>
      <c r="C1" s="1"/>
      <c r="D1" s="1"/>
      <c r="E1" s="1"/>
      <c r="F1" s="1"/>
      <c r="G1" s="1"/>
      <c r="H1" s="1"/>
      <c r="I1" s="1"/>
      <c r="J1" s="1"/>
    </row>
    <row r="2" spans="1:15" s="172" customFormat="1" ht="30" customHeight="1">
      <c r="A2" s="40" t="s">
        <v>1146</v>
      </c>
      <c r="B2" s="40"/>
      <c r="C2" s="40"/>
      <c r="D2" s="40"/>
      <c r="E2" s="40"/>
      <c r="F2" s="40"/>
      <c r="G2" s="40"/>
      <c r="H2" s="40"/>
      <c r="I2" s="40"/>
      <c r="J2" s="40"/>
      <c r="K2" s="670"/>
      <c r="L2" s="670"/>
      <c r="M2" s="670"/>
      <c r="N2" s="670"/>
      <c r="O2" s="670"/>
    </row>
    <row r="3" spans="1:15" s="376" customFormat="1" ht="21" customHeight="1">
      <c r="A3" s="1250">
        <v>45200</v>
      </c>
      <c r="B3" s="1250"/>
      <c r="C3" s="1250"/>
      <c r="D3" s="1250"/>
      <c r="E3" s="1250"/>
      <c r="F3" s="1250"/>
      <c r="G3" s="1250"/>
      <c r="H3" s="1250"/>
      <c r="I3" s="1250"/>
      <c r="J3" s="1250"/>
      <c r="K3" s="615"/>
      <c r="L3" s="615"/>
      <c r="M3" s="615"/>
      <c r="N3" s="615"/>
      <c r="O3" s="615"/>
    </row>
    <row r="4" spans="1:15" s="376" customFormat="1" ht="18.75" customHeight="1">
      <c r="A4" s="378" t="s">
        <v>123</v>
      </c>
      <c r="B4" s="378"/>
      <c r="C4" s="378"/>
      <c r="D4" s="378"/>
      <c r="E4" s="378"/>
      <c r="F4" s="378"/>
      <c r="G4" s="378"/>
      <c r="H4" s="378"/>
      <c r="I4" s="378"/>
      <c r="J4" s="378"/>
      <c r="K4" s="615"/>
      <c r="L4" s="615"/>
      <c r="M4" s="615"/>
      <c r="N4" s="615"/>
      <c r="O4" s="615"/>
    </row>
    <row r="5" spans="1:15" s="382" customFormat="1" ht="7.5" customHeight="1" thickBot="1">
      <c r="A5" s="380"/>
      <c r="B5" s="380"/>
      <c r="C5" s="380"/>
      <c r="D5" s="7"/>
      <c r="E5" s="7"/>
      <c r="F5" s="7"/>
      <c r="G5" s="7"/>
      <c r="H5" s="7"/>
      <c r="I5" s="7"/>
      <c r="J5" s="380"/>
      <c r="K5" s="576"/>
      <c r="L5" s="576"/>
      <c r="M5" s="576"/>
      <c r="N5" s="576"/>
      <c r="O5" s="576"/>
    </row>
    <row r="6" spans="1:15" s="13" customFormat="1" ht="24.75" customHeight="1">
      <c r="A6" s="1251"/>
      <c r="B6" s="1252"/>
      <c r="D6" s="652" t="s">
        <v>1147</v>
      </c>
      <c r="E6" s="652"/>
      <c r="F6" s="652"/>
      <c r="G6" s="652"/>
      <c r="H6" s="652"/>
      <c r="I6" s="1253"/>
    </row>
    <row r="7" spans="1:15" s="13" customFormat="1" ht="42" customHeight="1">
      <c r="A7" s="1254"/>
      <c r="B7" s="385" t="s">
        <v>1148</v>
      </c>
      <c r="C7" s="1255" t="s">
        <v>717</v>
      </c>
      <c r="D7" s="385" t="s">
        <v>1149</v>
      </c>
      <c r="E7" s="385" t="s">
        <v>1150</v>
      </c>
      <c r="F7" s="385" t="s">
        <v>1151</v>
      </c>
      <c r="G7" s="385" t="s">
        <v>1152</v>
      </c>
      <c r="H7" s="385" t="s">
        <v>1153</v>
      </c>
      <c r="I7" s="385" t="s">
        <v>1154</v>
      </c>
      <c r="J7" s="424" t="s">
        <v>190</v>
      </c>
    </row>
    <row r="8" spans="1:15" s="36" customFormat="1" ht="8.25" customHeight="1">
      <c r="A8" s="386"/>
      <c r="B8" s="386"/>
      <c r="C8" s="386"/>
      <c r="D8" s="386"/>
      <c r="E8" s="386"/>
      <c r="F8" s="386"/>
      <c r="G8" s="386"/>
      <c r="H8" s="386"/>
      <c r="I8" s="386"/>
      <c r="J8" s="386"/>
    </row>
    <row r="9" spans="1:15" s="24" customFormat="1" ht="18" customHeight="1">
      <c r="A9" s="288" t="s">
        <v>29</v>
      </c>
      <c r="B9" s="1256">
        <v>13455320.638600001</v>
      </c>
      <c r="C9" s="1256">
        <v>12552404.127991822</v>
      </c>
      <c r="D9" s="1256">
        <v>3601143.803222728</v>
      </c>
      <c r="E9" s="1256">
        <v>1864484.564048182</v>
      </c>
      <c r="F9" s="1256">
        <v>1018149.9616359089</v>
      </c>
      <c r="G9" s="1256">
        <v>3974149.8582727276</v>
      </c>
      <c r="H9" s="1256">
        <v>1792737.7231936369</v>
      </c>
      <c r="I9" s="1256">
        <v>738237.73786363634</v>
      </c>
      <c r="J9" s="1257">
        <v>38996628.414828643</v>
      </c>
      <c r="K9" s="196"/>
    </row>
    <row r="10" spans="1:15" s="24" customFormat="1" ht="18" customHeight="1">
      <c r="A10" s="288" t="s">
        <v>30</v>
      </c>
      <c r="B10" s="1256">
        <v>98986.863058636372</v>
      </c>
      <c r="C10" s="1256">
        <v>151973.7942118182</v>
      </c>
      <c r="D10" s="1256">
        <v>6004.4931740909105</v>
      </c>
      <c r="E10" s="1256">
        <v>17912.104036363635</v>
      </c>
      <c r="F10" s="1256">
        <v>57477.109415000006</v>
      </c>
      <c r="G10" s="1256">
        <v>372212.99571045453</v>
      </c>
      <c r="H10" s="1256">
        <v>452830.14637318178</v>
      </c>
      <c r="I10" s="1256">
        <v>95170.744340454548</v>
      </c>
      <c r="J10" s="1257">
        <v>1252568.2503199999</v>
      </c>
      <c r="K10" s="196"/>
    </row>
    <row r="11" spans="1:15" s="24" customFormat="1" ht="18" customHeight="1">
      <c r="A11" s="288" t="s">
        <v>95</v>
      </c>
      <c r="B11" s="1256">
        <v>20334445.809467725</v>
      </c>
      <c r="C11" s="1256">
        <v>25262065.036734086</v>
      </c>
      <c r="D11" s="1256">
        <v>3426369.5491768182</v>
      </c>
      <c r="E11" s="1256">
        <v>2479338.8203336368</v>
      </c>
      <c r="F11" s="1256">
        <v>3599362.5361918178</v>
      </c>
      <c r="G11" s="1256">
        <v>4140729.5591831817</v>
      </c>
      <c r="H11" s="1256">
        <v>1487237.9429222727</v>
      </c>
      <c r="I11" s="1256">
        <v>2155946.385687273</v>
      </c>
      <c r="J11" s="1257">
        <v>62885495.639696807</v>
      </c>
      <c r="K11" s="196"/>
    </row>
    <row r="12" spans="1:15" s="24" customFormat="1" ht="18" customHeight="1">
      <c r="A12" s="288" t="s">
        <v>32</v>
      </c>
      <c r="B12" s="1256">
        <v>306268.18055363634</v>
      </c>
      <c r="C12" s="1256">
        <v>2093096.0740736364</v>
      </c>
      <c r="D12" s="1256">
        <v>27075.892857272724</v>
      </c>
      <c r="E12" s="1256">
        <v>116120.61420636364</v>
      </c>
      <c r="F12" s="1256">
        <v>163023.69755409088</v>
      </c>
      <c r="G12" s="1256">
        <v>2025700.8807813635</v>
      </c>
      <c r="H12" s="1256">
        <v>668794.37233681837</v>
      </c>
      <c r="I12" s="1256">
        <v>55846.77792318182</v>
      </c>
      <c r="J12" s="1257">
        <v>5455926.4902863633</v>
      </c>
      <c r="K12" s="196"/>
    </row>
    <row r="13" spans="1:15" s="24" customFormat="1" ht="18" customHeight="1">
      <c r="A13" s="288" t="s">
        <v>33</v>
      </c>
      <c r="B13" s="1256">
        <v>1992181.3607959088</v>
      </c>
      <c r="C13" s="1256">
        <v>1196641.4957895451</v>
      </c>
      <c r="D13" s="1256">
        <v>478504.32607227273</v>
      </c>
      <c r="E13" s="1256">
        <v>686888.91238727269</v>
      </c>
      <c r="F13" s="1256">
        <v>567930.95204499993</v>
      </c>
      <c r="G13" s="1256">
        <v>1146728.8761886365</v>
      </c>
      <c r="H13" s="1256">
        <v>1491220.4071213636</v>
      </c>
      <c r="I13" s="1256">
        <v>168211.05593409095</v>
      </c>
      <c r="J13" s="1257">
        <v>7728307.3863340905</v>
      </c>
      <c r="K13" s="196"/>
    </row>
    <row r="14" spans="1:15" s="24" customFormat="1" ht="18" customHeight="1">
      <c r="A14" s="288" t="s">
        <v>114</v>
      </c>
      <c r="B14" s="1256">
        <v>8231273.2936795466</v>
      </c>
      <c r="C14" s="1256">
        <v>6550564.4492009096</v>
      </c>
      <c r="D14" s="1256">
        <v>669162.20765590901</v>
      </c>
      <c r="E14" s="1256">
        <v>556425.00629363628</v>
      </c>
      <c r="F14" s="1256">
        <v>1562231.2882295456</v>
      </c>
      <c r="G14" s="1256">
        <v>3877930.6386604542</v>
      </c>
      <c r="H14" s="1256">
        <v>2125980.6662118183</v>
      </c>
      <c r="I14" s="1256">
        <v>383533.25039409089</v>
      </c>
      <c r="J14" s="1257">
        <v>23957100.800325908</v>
      </c>
      <c r="K14" s="196"/>
    </row>
    <row r="15" spans="1:15" s="24" customFormat="1" ht="18" customHeight="1">
      <c r="A15" s="288" t="s">
        <v>35</v>
      </c>
      <c r="B15" s="1256">
        <v>2554018.5819895454</v>
      </c>
      <c r="C15" s="1256">
        <v>17356.721075000001</v>
      </c>
      <c r="D15" s="1256">
        <v>2578.8437318181823</v>
      </c>
      <c r="E15" s="1256">
        <v>3989.0639231818182</v>
      </c>
      <c r="F15" s="1256">
        <v>0</v>
      </c>
      <c r="G15" s="1256">
        <v>0</v>
      </c>
      <c r="H15" s="1256">
        <v>0</v>
      </c>
      <c r="I15" s="1256">
        <v>0</v>
      </c>
      <c r="J15" s="1257">
        <v>2577943.2107195454</v>
      </c>
      <c r="K15" s="196"/>
    </row>
    <row r="16" spans="1:15" s="24" customFormat="1" ht="18" customHeight="1">
      <c r="A16" s="288" t="s">
        <v>36</v>
      </c>
      <c r="B16" s="1256">
        <v>7246296.9424372725</v>
      </c>
      <c r="C16" s="1256">
        <v>9509915.9180059116</v>
      </c>
      <c r="D16" s="1256">
        <v>1850949.8798554544</v>
      </c>
      <c r="E16" s="1256">
        <v>1166190.4596886362</v>
      </c>
      <c r="F16" s="1256">
        <v>1850508.3107213634</v>
      </c>
      <c r="G16" s="1256">
        <v>1833932.1891059091</v>
      </c>
      <c r="H16" s="1256">
        <v>3771211.173059091</v>
      </c>
      <c r="I16" s="1256">
        <v>566972.42060136364</v>
      </c>
      <c r="J16" s="1257">
        <v>27795977.293475006</v>
      </c>
      <c r="K16" s="196"/>
    </row>
    <row r="17" spans="1:11" s="24" customFormat="1" ht="18" customHeight="1">
      <c r="A17" s="288" t="s">
        <v>37</v>
      </c>
      <c r="B17" s="1256">
        <v>15358.982716363636</v>
      </c>
      <c r="C17" s="1256">
        <v>885240.91135181847</v>
      </c>
      <c r="D17" s="1256">
        <v>546558.92822636361</v>
      </c>
      <c r="E17" s="1256">
        <v>732683.74062090914</v>
      </c>
      <c r="F17" s="1256">
        <v>1013523.9514163635</v>
      </c>
      <c r="G17" s="1256">
        <v>2884819.8538254546</v>
      </c>
      <c r="H17" s="1256">
        <v>3092743.6562795453</v>
      </c>
      <c r="I17" s="1256">
        <v>103157.97528863636</v>
      </c>
      <c r="J17" s="1257">
        <v>9274087.9997254554</v>
      </c>
      <c r="K17" s="196"/>
    </row>
    <row r="18" spans="1:11" s="24" customFormat="1" ht="18" customHeight="1">
      <c r="A18" s="288" t="s">
        <v>38</v>
      </c>
      <c r="B18" s="1256">
        <v>205892.08397636362</v>
      </c>
      <c r="C18" s="1256">
        <v>547693.52267318172</v>
      </c>
      <c r="D18" s="1256">
        <v>60064.202538636382</v>
      </c>
      <c r="E18" s="1256">
        <v>108855.9085777273</v>
      </c>
      <c r="F18" s="1256">
        <v>185920.05007409092</v>
      </c>
      <c r="G18" s="1256">
        <v>960448.29874045483</v>
      </c>
      <c r="H18" s="1256">
        <v>830910.26158954541</v>
      </c>
      <c r="I18" s="1256">
        <v>10465.922452272729</v>
      </c>
      <c r="J18" s="1257">
        <v>2910250.250622273</v>
      </c>
      <c r="K18" s="196"/>
    </row>
    <row r="19" spans="1:11" s="24" customFormat="1" ht="18" customHeight="1">
      <c r="A19" s="288" t="s">
        <v>39</v>
      </c>
      <c r="B19" s="1256">
        <v>0</v>
      </c>
      <c r="C19" s="1256">
        <v>388293.89647181821</v>
      </c>
      <c r="D19" s="1256">
        <v>513157.6372299997</v>
      </c>
      <c r="E19" s="1256">
        <v>38455.283659999972</v>
      </c>
      <c r="F19" s="1256">
        <v>225944.72817999995</v>
      </c>
      <c r="G19" s="1256">
        <v>482593.01097999973</v>
      </c>
      <c r="H19" s="1256">
        <v>552756.67531999981</v>
      </c>
      <c r="I19" s="1256">
        <v>150293.3887659091</v>
      </c>
      <c r="J19" s="1257">
        <v>2351494.6206077267</v>
      </c>
      <c r="K19" s="196"/>
    </row>
    <row r="20" spans="1:11" s="24" customFormat="1" ht="18" customHeight="1">
      <c r="A20" s="288" t="s">
        <v>40</v>
      </c>
      <c r="B20" s="1256">
        <v>676162.63286727283</v>
      </c>
      <c r="C20" s="1256">
        <v>0.44187000000000004</v>
      </c>
      <c r="D20" s="1256">
        <v>244815.52263909092</v>
      </c>
      <c r="E20" s="1256">
        <v>200287.62770409088</v>
      </c>
      <c r="F20" s="1256">
        <v>178973.85461909091</v>
      </c>
      <c r="G20" s="1256">
        <v>385521.56467545463</v>
      </c>
      <c r="H20" s="1256">
        <v>428436.26273045444</v>
      </c>
      <c r="I20" s="1256">
        <v>0</v>
      </c>
      <c r="J20" s="1257">
        <v>2114197.9071054547</v>
      </c>
      <c r="K20" s="196"/>
    </row>
    <row r="21" spans="1:11" s="24" customFormat="1" ht="18" customHeight="1">
      <c r="A21" s="288" t="s">
        <v>41</v>
      </c>
      <c r="B21" s="1256">
        <v>0</v>
      </c>
      <c r="C21" s="1256">
        <v>312948.9157418182</v>
      </c>
      <c r="D21" s="1256">
        <v>27.854697727272729</v>
      </c>
      <c r="E21" s="1256">
        <v>45.31219590909091</v>
      </c>
      <c r="F21" s="1256">
        <v>492.49235954545458</v>
      </c>
      <c r="G21" s="1256">
        <v>56685.293380000003</v>
      </c>
      <c r="H21" s="1256">
        <v>755447.49310409091</v>
      </c>
      <c r="I21" s="1256">
        <v>167303.78482954548</v>
      </c>
      <c r="J21" s="1257">
        <v>1292951.1463086365</v>
      </c>
      <c r="K21" s="196"/>
    </row>
    <row r="22" spans="1:11" s="24" customFormat="1" ht="18" customHeight="1">
      <c r="A22" s="27" t="s">
        <v>42</v>
      </c>
      <c r="B22" s="1256">
        <v>53287.619787727264</v>
      </c>
      <c r="C22" s="1256">
        <v>55297.133210000007</v>
      </c>
      <c r="D22" s="1256">
        <v>968.11514590909098</v>
      </c>
      <c r="E22" s="1256">
        <v>2519.248662272727</v>
      </c>
      <c r="F22" s="1256">
        <v>215.4210336363636</v>
      </c>
      <c r="G22" s="1256">
        <v>128759.63534727272</v>
      </c>
      <c r="H22" s="1256">
        <v>320265.51628454548</v>
      </c>
      <c r="I22" s="1256">
        <v>443.69905045454544</v>
      </c>
      <c r="J22" s="1257">
        <v>561756.38852181821</v>
      </c>
      <c r="K22" s="196"/>
    </row>
    <row r="23" spans="1:11" s="24" customFormat="1" ht="18" customHeight="1">
      <c r="A23" s="288" t="s">
        <v>43</v>
      </c>
      <c r="B23" s="1256">
        <v>37776.097643636378</v>
      </c>
      <c r="C23" s="1256">
        <v>0</v>
      </c>
      <c r="D23" s="1256">
        <v>16681.81818181818</v>
      </c>
      <c r="E23" s="1256">
        <v>921.73610227272707</v>
      </c>
      <c r="F23" s="1256">
        <v>49638.147810454553</v>
      </c>
      <c r="G23" s="1256">
        <v>22200</v>
      </c>
      <c r="H23" s="1256">
        <v>16111.500050000006</v>
      </c>
      <c r="I23" s="1256">
        <v>0</v>
      </c>
      <c r="J23" s="1257">
        <v>143329.29978818184</v>
      </c>
      <c r="K23" s="196"/>
    </row>
    <row r="24" spans="1:11" s="24" customFormat="1" ht="18" customHeight="1">
      <c r="A24" s="288" t="s">
        <v>44</v>
      </c>
      <c r="B24" s="1256">
        <v>0</v>
      </c>
      <c r="C24" s="1256">
        <v>183.95670818181819</v>
      </c>
      <c r="D24" s="1256">
        <v>909.43026227272719</v>
      </c>
      <c r="E24" s="1256">
        <v>0</v>
      </c>
      <c r="F24" s="1256">
        <v>0</v>
      </c>
      <c r="G24" s="1256">
        <v>0</v>
      </c>
      <c r="H24" s="1256">
        <v>0</v>
      </c>
      <c r="I24" s="1256">
        <v>0</v>
      </c>
      <c r="J24" s="1257">
        <v>1093.3869704545455</v>
      </c>
      <c r="K24" s="196"/>
    </row>
    <row r="25" spans="1:11" s="24" customFormat="1" ht="18" customHeight="1">
      <c r="A25" s="288" t="s">
        <v>45</v>
      </c>
      <c r="B25" s="1256">
        <v>0</v>
      </c>
      <c r="C25" s="1256">
        <v>0</v>
      </c>
      <c r="D25" s="1256">
        <v>151308.48813454542</v>
      </c>
      <c r="E25" s="1256">
        <v>10226.865048181813</v>
      </c>
      <c r="F25" s="1256">
        <v>40235.082639545442</v>
      </c>
      <c r="G25" s="1256">
        <v>59132.988218181818</v>
      </c>
      <c r="H25" s="1256">
        <v>40478.181818181823</v>
      </c>
      <c r="I25" s="1256">
        <v>0</v>
      </c>
      <c r="J25" s="1257">
        <v>301381.60585863632</v>
      </c>
      <c r="K25" s="196"/>
    </row>
    <row r="26" spans="1:11" s="24" customFormat="1" ht="21.9" customHeight="1">
      <c r="A26" s="1258" t="s">
        <v>46</v>
      </c>
      <c r="B26" s="1259">
        <v>55207269.087573625</v>
      </c>
      <c r="C26" s="1259">
        <v>59523676.395109557</v>
      </c>
      <c r="D26" s="1259">
        <v>11596280.992802728</v>
      </c>
      <c r="E26" s="1259">
        <v>7985345.2674886361</v>
      </c>
      <c r="F26" s="1259">
        <v>10513627.583925454</v>
      </c>
      <c r="G26" s="1259">
        <v>22351545.643069543</v>
      </c>
      <c r="H26" s="1259">
        <v>17827161.978394546</v>
      </c>
      <c r="I26" s="1259">
        <v>4595583.1431309087</v>
      </c>
      <c r="J26" s="1260">
        <v>189600490.09149498</v>
      </c>
      <c r="K26" s="196"/>
    </row>
    <row r="27" spans="1:11" s="24" customFormat="1" ht="21" customHeight="1">
      <c r="A27" s="30" t="s">
        <v>1155</v>
      </c>
      <c r="B27" s="678"/>
      <c r="C27" s="678"/>
      <c r="D27" s="678"/>
      <c r="E27" s="678"/>
      <c r="F27" s="678"/>
      <c r="G27" s="678"/>
      <c r="H27" s="678"/>
      <c r="I27" s="678"/>
      <c r="J27" s="679"/>
      <c r="K27" s="196"/>
    </row>
    <row r="28" spans="1:11" s="24" customFormat="1" ht="16.5" customHeight="1">
      <c r="A28" s="33"/>
      <c r="B28" s="18"/>
      <c r="C28" s="18"/>
      <c r="D28" s="18"/>
      <c r="E28" s="18"/>
      <c r="F28" s="18"/>
      <c r="G28" s="18"/>
      <c r="H28" s="18"/>
      <c r="I28" s="18"/>
      <c r="J28" s="18"/>
      <c r="K28" s="196"/>
    </row>
    <row r="29" spans="1:11" s="24" customFormat="1" ht="21.9" customHeight="1">
      <c r="A29" s="492"/>
      <c r="B29" s="7"/>
      <c r="C29" s="7"/>
      <c r="D29" s="7"/>
      <c r="E29" s="7"/>
      <c r="F29" s="7"/>
      <c r="G29" s="7"/>
      <c r="H29" s="7"/>
      <c r="I29" s="7"/>
      <c r="J29" s="7"/>
      <c r="K29" s="196"/>
    </row>
    <row r="30" spans="1:11" s="70" customFormat="1" ht="30.75" customHeight="1">
      <c r="A30" s="7"/>
      <c r="B30" s="7"/>
      <c r="C30" s="7"/>
      <c r="D30" s="7"/>
      <c r="E30" s="7"/>
      <c r="F30" s="7"/>
      <c r="G30" s="7"/>
      <c r="H30" s="7"/>
      <c r="I30" s="7"/>
      <c r="J30" s="7"/>
      <c r="K30" s="1261"/>
    </row>
    <row r="31" spans="1:11" s="8" customFormat="1" ht="7.5" customHeight="1">
      <c r="A31" s="7"/>
      <c r="B31" s="7"/>
      <c r="C31" s="7"/>
      <c r="D31" s="7"/>
      <c r="E31" s="7"/>
      <c r="F31" s="7"/>
      <c r="G31" s="7"/>
      <c r="H31" s="7"/>
      <c r="I31" s="7"/>
      <c r="J31" s="7"/>
      <c r="K31" s="640"/>
    </row>
    <row r="32" spans="1:11" s="73"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6E14F5D1-5DB8-436E-BC2E-BA937FFE960B}"/>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B4BDB-24ED-4684-8782-478B409730F4}">
  <dimension ref="A1:O202"/>
  <sheetViews>
    <sheetView showGridLines="0" zoomScale="130" zoomScaleNormal="13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376" t="s">
        <v>1210</v>
      </c>
      <c r="B1" s="1"/>
      <c r="C1" s="1"/>
      <c r="D1" s="1"/>
      <c r="E1" s="1"/>
      <c r="F1" s="1"/>
      <c r="G1" s="1"/>
      <c r="H1" s="1"/>
      <c r="I1" s="1"/>
      <c r="J1" s="1"/>
    </row>
    <row r="2" spans="1:15" s="172" customFormat="1" ht="30" customHeight="1">
      <c r="A2" s="40" t="s">
        <v>1156</v>
      </c>
      <c r="B2" s="40"/>
      <c r="C2" s="40"/>
      <c r="D2" s="40"/>
      <c r="E2" s="40"/>
      <c r="F2" s="40"/>
      <c r="G2" s="40"/>
      <c r="H2" s="40"/>
      <c r="I2" s="40"/>
      <c r="J2" s="40"/>
      <c r="K2" s="670"/>
      <c r="L2" s="670"/>
      <c r="M2" s="670"/>
      <c r="N2" s="670"/>
      <c r="O2" s="670"/>
    </row>
    <row r="3" spans="1:15" s="376" customFormat="1" ht="21" customHeight="1">
      <c r="A3" s="1250">
        <v>45200</v>
      </c>
      <c r="B3" s="1250"/>
      <c r="C3" s="1250"/>
      <c r="D3" s="1250"/>
      <c r="E3" s="1250"/>
      <c r="F3" s="1250"/>
      <c r="G3" s="1250"/>
      <c r="H3" s="1250"/>
      <c r="I3" s="1250"/>
      <c r="J3" s="1250"/>
      <c r="K3" s="615"/>
      <c r="L3" s="615"/>
      <c r="M3" s="615"/>
      <c r="N3" s="615"/>
      <c r="O3" s="615"/>
    </row>
    <row r="4" spans="1:15" s="376" customFormat="1" ht="18.75" customHeight="1">
      <c r="A4" s="378" t="s">
        <v>1157</v>
      </c>
      <c r="B4" s="378"/>
      <c r="C4" s="378"/>
      <c r="D4" s="378"/>
      <c r="E4" s="378"/>
      <c r="F4" s="378"/>
      <c r="G4" s="378"/>
      <c r="H4" s="378"/>
      <c r="I4" s="378"/>
      <c r="J4" s="378"/>
      <c r="K4" s="615"/>
      <c r="L4" s="615"/>
      <c r="M4" s="615"/>
      <c r="N4" s="615"/>
      <c r="O4" s="615"/>
    </row>
    <row r="5" spans="1:15" s="382" customFormat="1" ht="7.5" customHeight="1" thickBot="1">
      <c r="A5" s="380"/>
      <c r="B5" s="380"/>
      <c r="C5" s="380"/>
      <c r="D5" s="7"/>
      <c r="E5" s="7"/>
      <c r="F5" s="7"/>
      <c r="G5" s="7"/>
      <c r="H5" s="7"/>
      <c r="I5" s="7"/>
      <c r="J5" s="380"/>
      <c r="K5" s="576"/>
      <c r="L5" s="576"/>
      <c r="M5" s="576"/>
      <c r="N5" s="576"/>
      <c r="O5" s="576"/>
    </row>
    <row r="6" spans="1:15" s="13" customFormat="1" ht="24.75" customHeight="1">
      <c r="A6" s="1251"/>
      <c r="B6" s="1252"/>
      <c r="D6" s="652" t="s">
        <v>1147</v>
      </c>
      <c r="E6" s="652"/>
      <c r="F6" s="652"/>
      <c r="G6" s="652"/>
      <c r="H6" s="652"/>
      <c r="I6" s="1253"/>
    </row>
    <row r="7" spans="1:15" s="13" customFormat="1" ht="42" customHeight="1">
      <c r="A7" s="1254"/>
      <c r="B7" s="385" t="s">
        <v>1148</v>
      </c>
      <c r="C7" s="1255" t="s">
        <v>717</v>
      </c>
      <c r="D7" s="385" t="s">
        <v>1149</v>
      </c>
      <c r="E7" s="385" t="s">
        <v>1150</v>
      </c>
      <c r="F7" s="385" t="s">
        <v>1151</v>
      </c>
      <c r="G7" s="385" t="s">
        <v>1152</v>
      </c>
      <c r="H7" s="385" t="s">
        <v>1153</v>
      </c>
      <c r="I7" s="385" t="s">
        <v>1154</v>
      </c>
      <c r="J7" s="424" t="s">
        <v>190</v>
      </c>
    </row>
    <row r="8" spans="1:15" s="36" customFormat="1" ht="8.25" customHeight="1">
      <c r="A8" s="386"/>
      <c r="B8" s="386"/>
      <c r="C8" s="386"/>
      <c r="D8" s="386"/>
      <c r="E8" s="386"/>
      <c r="F8" s="386"/>
      <c r="G8" s="386"/>
      <c r="H8" s="386"/>
      <c r="I8" s="386"/>
      <c r="J8" s="386"/>
    </row>
    <row r="9" spans="1:15" s="24" customFormat="1" ht="18" customHeight="1">
      <c r="A9" s="288" t="s">
        <v>29</v>
      </c>
      <c r="B9" s="1256">
        <v>2128446.9872240904</v>
      </c>
      <c r="C9" s="1256">
        <v>1780968.9325881819</v>
      </c>
      <c r="D9" s="1256">
        <v>747025.90671590902</v>
      </c>
      <c r="E9" s="1256">
        <v>384413.61747363646</v>
      </c>
      <c r="F9" s="1256">
        <v>495532.04399227275</v>
      </c>
      <c r="G9" s="1256">
        <v>760786.79077499988</v>
      </c>
      <c r="H9" s="1256">
        <v>258923.24424954545</v>
      </c>
      <c r="I9" s="1256">
        <v>141538.14051409089</v>
      </c>
      <c r="J9" s="1257">
        <v>6697635.6635327265</v>
      </c>
      <c r="K9" s="196"/>
    </row>
    <row r="10" spans="1:15" s="24" customFormat="1" ht="18" customHeight="1">
      <c r="A10" s="288" t="s">
        <v>30</v>
      </c>
      <c r="B10" s="1256">
        <v>6115.5018827272715</v>
      </c>
      <c r="C10" s="1256">
        <v>8851.2794086363629</v>
      </c>
      <c r="D10" s="1256">
        <v>0</v>
      </c>
      <c r="E10" s="1256">
        <v>278.58034636363635</v>
      </c>
      <c r="F10" s="1256">
        <v>2325.555593181818</v>
      </c>
      <c r="G10" s="1256">
        <v>25864.929377727272</v>
      </c>
      <c r="H10" s="1256">
        <v>6257.404576363635</v>
      </c>
      <c r="I10" s="1256">
        <v>15788.722579090907</v>
      </c>
      <c r="J10" s="1257">
        <v>65481.973764090908</v>
      </c>
      <c r="K10" s="196"/>
    </row>
    <row r="11" spans="1:15" s="24" customFormat="1" ht="18" customHeight="1">
      <c r="A11" s="288" t="s">
        <v>95</v>
      </c>
      <c r="B11" s="1256">
        <v>4868867.2085654549</v>
      </c>
      <c r="C11" s="1256">
        <v>4449243.5903395461</v>
      </c>
      <c r="D11" s="1256">
        <v>1035687.0335559091</v>
      </c>
      <c r="E11" s="1256">
        <v>938563.36411090882</v>
      </c>
      <c r="F11" s="1256">
        <v>489362.23954500002</v>
      </c>
      <c r="G11" s="1256">
        <v>605623.7411145455</v>
      </c>
      <c r="H11" s="1256">
        <v>537996.04117454542</v>
      </c>
      <c r="I11" s="1256">
        <v>242681.96717181816</v>
      </c>
      <c r="J11" s="1257">
        <v>13168025.18557773</v>
      </c>
      <c r="K11" s="196"/>
    </row>
    <row r="12" spans="1:15" s="24" customFormat="1" ht="18" customHeight="1">
      <c r="A12" s="288" t="s">
        <v>32</v>
      </c>
      <c r="B12" s="1256">
        <v>69911.408439545456</v>
      </c>
      <c r="C12" s="1256">
        <v>159695.39934363635</v>
      </c>
      <c r="D12" s="1256">
        <v>674.15438090909083</v>
      </c>
      <c r="E12" s="1256">
        <v>16812.058901818178</v>
      </c>
      <c r="F12" s="1256">
        <v>12166.387904090911</v>
      </c>
      <c r="G12" s="1256">
        <v>158942.29408363637</v>
      </c>
      <c r="H12" s="1256">
        <v>55725.808250000009</v>
      </c>
      <c r="I12" s="1256">
        <v>4224.8793699999978</v>
      </c>
      <c r="J12" s="1257">
        <v>478152.39067363634</v>
      </c>
      <c r="K12" s="196"/>
    </row>
    <row r="13" spans="1:15" s="24" customFormat="1" ht="18" customHeight="1">
      <c r="A13" s="288" t="s">
        <v>33</v>
      </c>
      <c r="B13" s="1256">
        <v>288714.30638772727</v>
      </c>
      <c r="C13" s="1256">
        <v>212986.11832454542</v>
      </c>
      <c r="D13" s="1256">
        <v>98257.088341363647</v>
      </c>
      <c r="E13" s="1256">
        <v>150259.00303499997</v>
      </c>
      <c r="F13" s="1256">
        <v>134173.245555</v>
      </c>
      <c r="G13" s="1256">
        <v>292512.51144227287</v>
      </c>
      <c r="H13" s="1256">
        <v>230370.39675363636</v>
      </c>
      <c r="I13" s="1256">
        <v>16280.697678181819</v>
      </c>
      <c r="J13" s="1257">
        <v>1423553.3675177274</v>
      </c>
      <c r="K13" s="196"/>
    </row>
    <row r="14" spans="1:15" s="24" customFormat="1" ht="18" customHeight="1">
      <c r="A14" s="288" t="s">
        <v>114</v>
      </c>
      <c r="B14" s="1256">
        <v>1410879.1752972729</v>
      </c>
      <c r="C14" s="1256">
        <v>1234816.060796364</v>
      </c>
      <c r="D14" s="1256">
        <v>132194.06381772729</v>
      </c>
      <c r="E14" s="1256">
        <v>194443.94001818183</v>
      </c>
      <c r="F14" s="1256">
        <v>336442.82597227267</v>
      </c>
      <c r="G14" s="1256">
        <v>428833.57280545449</v>
      </c>
      <c r="H14" s="1256">
        <v>298081.31350181822</v>
      </c>
      <c r="I14" s="1256">
        <v>36914.47037090909</v>
      </c>
      <c r="J14" s="1257">
        <v>4072605.42258</v>
      </c>
      <c r="K14" s="196"/>
    </row>
    <row r="15" spans="1:15" s="24" customFormat="1" ht="18" customHeight="1">
      <c r="A15" s="288" t="s">
        <v>35</v>
      </c>
      <c r="B15" s="1256">
        <v>558404.96876363631</v>
      </c>
      <c r="C15" s="1256">
        <v>13568.207061818182</v>
      </c>
      <c r="D15" s="1256">
        <v>3120.977272727273</v>
      </c>
      <c r="E15" s="1256">
        <v>340.90909090909088</v>
      </c>
      <c r="F15" s="1256">
        <v>0</v>
      </c>
      <c r="G15" s="1256">
        <v>0</v>
      </c>
      <c r="H15" s="1256">
        <v>0</v>
      </c>
      <c r="I15" s="1256">
        <v>0</v>
      </c>
      <c r="J15" s="1257">
        <v>575435.06218909088</v>
      </c>
      <c r="K15" s="196"/>
    </row>
    <row r="16" spans="1:15" s="24" customFormat="1" ht="18" customHeight="1">
      <c r="A16" s="288" t="s">
        <v>36</v>
      </c>
      <c r="B16" s="1256">
        <v>1138827.8994386364</v>
      </c>
      <c r="C16" s="1256">
        <v>1393754.743257273</v>
      </c>
      <c r="D16" s="1256">
        <v>305753.00994454545</v>
      </c>
      <c r="E16" s="1256">
        <v>178137.0237322727</v>
      </c>
      <c r="F16" s="1256">
        <v>284441.6445259091</v>
      </c>
      <c r="G16" s="1256">
        <v>7374.4834845454543</v>
      </c>
      <c r="H16" s="1256">
        <v>445143.1225331818</v>
      </c>
      <c r="I16" s="1256">
        <v>48383.963730454554</v>
      </c>
      <c r="J16" s="1257">
        <v>3801815.8906468186</v>
      </c>
      <c r="K16" s="196"/>
    </row>
    <row r="17" spans="1:11" s="24" customFormat="1" ht="18" customHeight="1">
      <c r="A17" s="288" t="s">
        <v>37</v>
      </c>
      <c r="B17" s="1256">
        <v>1443.3971054545452</v>
      </c>
      <c r="C17" s="1256">
        <v>46349.318671818197</v>
      </c>
      <c r="D17" s="1256">
        <v>640.14717409090917</v>
      </c>
      <c r="E17" s="1256">
        <v>4104.6720113636347</v>
      </c>
      <c r="F17" s="1256">
        <v>17202.473543181815</v>
      </c>
      <c r="G17" s="1256">
        <v>13736.785049545453</v>
      </c>
      <c r="H17" s="1256">
        <v>16114.470453181821</v>
      </c>
      <c r="I17" s="1256">
        <v>2568.1177759090901</v>
      </c>
      <c r="J17" s="1257">
        <v>102159.38178454548</v>
      </c>
      <c r="K17" s="196"/>
    </row>
    <row r="18" spans="1:11" s="24" customFormat="1" ht="18" customHeight="1">
      <c r="A18" s="288" t="s">
        <v>38</v>
      </c>
      <c r="B18" s="1256">
        <v>7778.4885677272732</v>
      </c>
      <c r="C18" s="1256">
        <v>66131.725924090933</v>
      </c>
      <c r="D18" s="1256">
        <v>1077.5210818181818</v>
      </c>
      <c r="E18" s="1256">
        <v>13960.656770909094</v>
      </c>
      <c r="F18" s="1256">
        <v>5052.3625268181831</v>
      </c>
      <c r="G18" s="1256">
        <v>67520.444617272718</v>
      </c>
      <c r="H18" s="1256">
        <v>27385.069723181805</v>
      </c>
      <c r="I18" s="1256">
        <v>2814.5808299999985</v>
      </c>
      <c r="J18" s="1257">
        <v>191720.85004181816</v>
      </c>
      <c r="K18" s="196"/>
    </row>
    <row r="19" spans="1:11" s="24" customFormat="1" ht="18" customHeight="1">
      <c r="A19" s="288" t="s">
        <v>39</v>
      </c>
      <c r="B19" s="1256">
        <v>0</v>
      </c>
      <c r="C19" s="1256">
        <v>23235.816097727271</v>
      </c>
      <c r="D19" s="1256">
        <v>0.46956000000000003</v>
      </c>
      <c r="E19" s="1256">
        <v>399.75287000000003</v>
      </c>
      <c r="F19" s="1256">
        <v>1018.1101499999999</v>
      </c>
      <c r="G19" s="1256">
        <v>9633.1872100000073</v>
      </c>
      <c r="H19" s="1256">
        <v>12125.423210000006</v>
      </c>
      <c r="I19" s="1256">
        <v>4975.8114404545431</v>
      </c>
      <c r="J19" s="1257">
        <v>51388.570538181833</v>
      </c>
      <c r="K19" s="196"/>
    </row>
    <row r="20" spans="1:11" s="24" customFormat="1" ht="18" customHeight="1">
      <c r="A20" s="288" t="s">
        <v>40</v>
      </c>
      <c r="B20" s="1256">
        <v>495230.24903545459</v>
      </c>
      <c r="C20" s="1256">
        <v>28480.582602272723</v>
      </c>
      <c r="D20" s="1256">
        <v>301066.09500818182</v>
      </c>
      <c r="E20" s="1256">
        <v>147758.36447454549</v>
      </c>
      <c r="F20" s="1256">
        <v>60548.364711363669</v>
      </c>
      <c r="G20" s="1256">
        <v>145367.2893859091</v>
      </c>
      <c r="H20" s="1256">
        <v>74332.563778636366</v>
      </c>
      <c r="I20" s="1256">
        <v>0</v>
      </c>
      <c r="J20" s="1257">
        <v>1252783.5089963637</v>
      </c>
      <c r="K20" s="196"/>
    </row>
    <row r="21" spans="1:11" s="24" customFormat="1" ht="18" customHeight="1">
      <c r="A21" s="288" t="s">
        <v>41</v>
      </c>
      <c r="B21" s="1256">
        <v>0</v>
      </c>
      <c r="C21" s="1256">
        <v>364.12166454545451</v>
      </c>
      <c r="D21" s="1256">
        <v>0</v>
      </c>
      <c r="E21" s="1256">
        <v>16.234605909090909</v>
      </c>
      <c r="F21" s="1256">
        <v>26.94196272727272</v>
      </c>
      <c r="G21" s="1256">
        <v>14.958806363636365</v>
      </c>
      <c r="H21" s="1256">
        <v>337.21023227272724</v>
      </c>
      <c r="I21" s="1256">
        <v>1337.9129540909091</v>
      </c>
      <c r="J21" s="1257">
        <v>2097.3802259090908</v>
      </c>
      <c r="K21" s="196"/>
    </row>
    <row r="22" spans="1:11" s="24" customFormat="1" ht="18" customHeight="1">
      <c r="A22" s="27" t="s">
        <v>1068</v>
      </c>
      <c r="B22" s="1256">
        <v>12231.056519090909</v>
      </c>
      <c r="C22" s="1256">
        <v>1594.0972136363634</v>
      </c>
      <c r="D22" s="1256">
        <v>656.27531909090919</v>
      </c>
      <c r="E22" s="1256">
        <v>2708.1943240909086</v>
      </c>
      <c r="F22" s="1256">
        <v>12.278415454545454</v>
      </c>
      <c r="G22" s="1256">
        <v>531.97794772727275</v>
      </c>
      <c r="H22" s="1256">
        <v>6732.9746795454557</v>
      </c>
      <c r="I22" s="1256">
        <v>0</v>
      </c>
      <c r="J22" s="1257">
        <v>24466.854418636362</v>
      </c>
      <c r="K22" s="196"/>
    </row>
    <row r="23" spans="1:11" s="24" customFormat="1" ht="18" customHeight="1">
      <c r="A23" s="288" t="s">
        <v>43</v>
      </c>
      <c r="B23" s="1256">
        <v>8943.0967700000037</v>
      </c>
      <c r="C23" s="1256">
        <v>0</v>
      </c>
      <c r="D23" s="1256">
        <v>134760.56688227275</v>
      </c>
      <c r="E23" s="1256">
        <v>96066.314632272712</v>
      </c>
      <c r="F23" s="1256">
        <v>17007.337075000003</v>
      </c>
      <c r="G23" s="1256">
        <v>0</v>
      </c>
      <c r="H23" s="1256">
        <v>0</v>
      </c>
      <c r="I23" s="1256">
        <v>0</v>
      </c>
      <c r="J23" s="1257">
        <v>256777.31535954546</v>
      </c>
      <c r="K23" s="196"/>
    </row>
    <row r="24" spans="1:11" s="24" customFormat="1" ht="18" customHeight="1">
      <c r="A24" s="288" t="s">
        <v>44</v>
      </c>
      <c r="B24" s="1256">
        <v>0</v>
      </c>
      <c r="C24" s="1256">
        <v>48.954125454545455</v>
      </c>
      <c r="D24" s="1256">
        <v>71038.667321363639</v>
      </c>
      <c r="E24" s="1256">
        <v>203643.02429818173</v>
      </c>
      <c r="F24" s="1256">
        <v>0</v>
      </c>
      <c r="G24" s="1256">
        <v>0</v>
      </c>
      <c r="H24" s="1256">
        <v>0</v>
      </c>
      <c r="I24" s="1256">
        <v>0</v>
      </c>
      <c r="J24" s="1257">
        <v>274730.64574499993</v>
      </c>
      <c r="K24" s="196"/>
    </row>
    <row r="25" spans="1:11" s="24" customFormat="1" ht="18" customHeight="1">
      <c r="A25" s="288" t="s">
        <v>45</v>
      </c>
      <c r="B25" s="1256">
        <v>0</v>
      </c>
      <c r="C25" s="1256">
        <v>0</v>
      </c>
      <c r="D25" s="1256">
        <v>52841.717352272717</v>
      </c>
      <c r="E25" s="1256">
        <v>5109.090909090909</v>
      </c>
      <c r="F25" s="1256">
        <v>17912.534880454543</v>
      </c>
      <c r="G25" s="1256">
        <v>6602.12014090909</v>
      </c>
      <c r="H25" s="1256">
        <v>4864.128670000001</v>
      </c>
      <c r="I25" s="1256">
        <v>0</v>
      </c>
      <c r="J25" s="1257">
        <v>87329.591952727264</v>
      </c>
      <c r="K25" s="196"/>
    </row>
    <row r="26" spans="1:11" s="24" customFormat="1" ht="21.9" customHeight="1">
      <c r="A26" s="1258" t="s">
        <v>46</v>
      </c>
      <c r="B26" s="1259">
        <v>10995793.743996818</v>
      </c>
      <c r="C26" s="1259">
        <v>9420088.9474195465</v>
      </c>
      <c r="D26" s="1259">
        <v>2884793.6937281815</v>
      </c>
      <c r="E26" s="1259">
        <v>2337014.8016054546</v>
      </c>
      <c r="F26" s="1259">
        <v>1873224.3463527276</v>
      </c>
      <c r="G26" s="1259">
        <v>2523345.0862409086</v>
      </c>
      <c r="H26" s="1259">
        <v>1974389.1717859088</v>
      </c>
      <c r="I26" s="1259">
        <v>517509.26441499998</v>
      </c>
      <c r="J26" s="1260">
        <v>32526159.055544548</v>
      </c>
      <c r="K26" s="196"/>
    </row>
    <row r="27" spans="1:11" s="24" customFormat="1" ht="21" customHeight="1">
      <c r="A27" s="30" t="s">
        <v>1158</v>
      </c>
      <c r="B27" s="678"/>
      <c r="C27" s="678"/>
      <c r="D27" s="678"/>
      <c r="E27" s="678"/>
      <c r="F27" s="678"/>
      <c r="G27" s="678"/>
      <c r="H27" s="678"/>
      <c r="I27" s="678"/>
      <c r="J27" s="679"/>
      <c r="K27" s="196"/>
    </row>
    <row r="28" spans="1:11" s="24" customFormat="1" ht="10.199999999999999">
      <c r="A28" s="33"/>
      <c r="B28" s="18"/>
      <c r="C28" s="18"/>
      <c r="D28" s="18"/>
      <c r="E28" s="18"/>
      <c r="F28" s="18"/>
      <c r="G28" s="18"/>
      <c r="H28" s="18"/>
      <c r="I28" s="18"/>
      <c r="J28" s="18"/>
      <c r="K28" s="196"/>
    </row>
    <row r="29" spans="1:11" s="24" customFormat="1">
      <c r="A29" s="492"/>
      <c r="B29" s="7"/>
      <c r="C29" s="7"/>
      <c r="D29" s="7"/>
      <c r="E29" s="7"/>
      <c r="F29" s="7"/>
      <c r="G29" s="7"/>
      <c r="H29" s="7"/>
      <c r="I29" s="7"/>
      <c r="J29" s="7"/>
      <c r="K29" s="196"/>
    </row>
    <row r="30" spans="1:11" s="70" customFormat="1">
      <c r="A30" s="7"/>
      <c r="B30" s="7"/>
      <c r="C30" s="7"/>
      <c r="D30" s="7"/>
      <c r="E30" s="7"/>
      <c r="F30" s="7"/>
      <c r="G30" s="7"/>
      <c r="H30" s="7"/>
      <c r="I30" s="7"/>
      <c r="J30" s="7"/>
      <c r="K30" s="1261"/>
    </row>
    <row r="31" spans="1:11" s="8" customFormat="1">
      <c r="A31" s="7"/>
      <c r="B31" s="7"/>
      <c r="C31" s="7"/>
      <c r="D31" s="7"/>
      <c r="E31" s="7"/>
      <c r="F31" s="7"/>
      <c r="G31" s="7"/>
      <c r="H31" s="7"/>
      <c r="I31" s="7"/>
      <c r="J31" s="7"/>
      <c r="K31" s="640"/>
    </row>
    <row r="32" spans="1:11" s="73" customFormat="1">
      <c r="A32" s="7"/>
      <c r="B32" s="7"/>
      <c r="C32" s="7"/>
      <c r="D32" s="7"/>
      <c r="E32" s="7"/>
      <c r="F32" s="7"/>
      <c r="G32" s="7"/>
      <c r="H32" s="7"/>
      <c r="I32" s="7"/>
      <c r="J32" s="7"/>
    </row>
    <row r="202" spans="3:3">
      <c r="C202" s="7" t="s">
        <v>115</v>
      </c>
    </row>
  </sheetData>
  <mergeCells count="4">
    <mergeCell ref="A2:J2"/>
    <mergeCell ref="A3:J3"/>
    <mergeCell ref="A4:J4"/>
    <mergeCell ref="D6:H6"/>
  </mergeCells>
  <hyperlinks>
    <hyperlink ref="A1" location="Índice!A1" display="Volver al Índice" xr:uid="{FA254127-761C-4792-A5AB-66EF339CED4B}"/>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E76A-DD0C-4F19-B400-945F2B19D434}">
  <dimension ref="A1:H201"/>
  <sheetViews>
    <sheetView showGridLines="0" zoomScaleNormal="100" workbookViewId="0"/>
  </sheetViews>
  <sheetFormatPr baseColWidth="10" defaultColWidth="11.44140625" defaultRowHeight="13.2"/>
  <cols>
    <col min="1" max="1" width="33.6640625" style="718" customWidth="1"/>
    <col min="2" max="4" width="25.6640625" style="718" customWidth="1"/>
    <col min="5" max="5" width="20.44140625" style="718" customWidth="1"/>
    <col min="6" max="6" width="25.6640625" style="718" customWidth="1"/>
    <col min="7" max="7" width="11.44140625" style="1300"/>
    <col min="8" max="8" width="8.88671875" style="718" customWidth="1"/>
    <col min="9" max="256" width="11.44140625" style="718"/>
    <col min="257" max="257" width="33.6640625" style="718" customWidth="1"/>
    <col min="258" max="260" width="25.6640625" style="718" customWidth="1"/>
    <col min="261" max="261" width="20.44140625" style="718" customWidth="1"/>
    <col min="262" max="262" width="25.6640625" style="718" customWidth="1"/>
    <col min="263" max="263" width="11.44140625" style="718"/>
    <col min="264" max="264" width="8.88671875" style="718" customWidth="1"/>
    <col min="265" max="512" width="11.44140625" style="718"/>
    <col min="513" max="513" width="33.6640625" style="718" customWidth="1"/>
    <col min="514" max="516" width="25.6640625" style="718" customWidth="1"/>
    <col min="517" max="517" width="20.44140625" style="718" customWidth="1"/>
    <col min="518" max="518" width="25.6640625" style="718" customWidth="1"/>
    <col min="519" max="519" width="11.44140625" style="718"/>
    <col min="520" max="520" width="8.88671875" style="718" customWidth="1"/>
    <col min="521" max="768" width="11.44140625" style="718"/>
    <col min="769" max="769" width="33.6640625" style="718" customWidth="1"/>
    <col min="770" max="772" width="25.6640625" style="718" customWidth="1"/>
    <col min="773" max="773" width="20.44140625" style="718" customWidth="1"/>
    <col min="774" max="774" width="25.6640625" style="718" customWidth="1"/>
    <col min="775" max="775" width="11.44140625" style="718"/>
    <col min="776" max="776" width="8.88671875" style="718" customWidth="1"/>
    <col min="777" max="1024" width="11.44140625" style="718"/>
    <col min="1025" max="1025" width="33.6640625" style="718" customWidth="1"/>
    <col min="1026" max="1028" width="25.6640625" style="718" customWidth="1"/>
    <col min="1029" max="1029" width="20.44140625" style="718" customWidth="1"/>
    <col min="1030" max="1030" width="25.6640625" style="718" customWidth="1"/>
    <col min="1031" max="1031" width="11.44140625" style="718"/>
    <col min="1032" max="1032" width="8.88671875" style="718" customWidth="1"/>
    <col min="1033" max="1280" width="11.44140625" style="718"/>
    <col min="1281" max="1281" width="33.6640625" style="718" customWidth="1"/>
    <col min="1282" max="1284" width="25.6640625" style="718" customWidth="1"/>
    <col min="1285" max="1285" width="20.44140625" style="718" customWidth="1"/>
    <col min="1286" max="1286" width="25.6640625" style="718" customWidth="1"/>
    <col min="1287" max="1287" width="11.44140625" style="718"/>
    <col min="1288" max="1288" width="8.88671875" style="718" customWidth="1"/>
    <col min="1289" max="1536" width="11.44140625" style="718"/>
    <col min="1537" max="1537" width="33.6640625" style="718" customWidth="1"/>
    <col min="1538" max="1540" width="25.6640625" style="718" customWidth="1"/>
    <col min="1541" max="1541" width="20.44140625" style="718" customWidth="1"/>
    <col min="1542" max="1542" width="25.6640625" style="718" customWidth="1"/>
    <col min="1543" max="1543" width="11.44140625" style="718"/>
    <col min="1544" max="1544" width="8.88671875" style="718" customWidth="1"/>
    <col min="1545" max="1792" width="11.44140625" style="718"/>
    <col min="1793" max="1793" width="33.6640625" style="718" customWidth="1"/>
    <col min="1794" max="1796" width="25.6640625" style="718" customWidth="1"/>
    <col min="1797" max="1797" width="20.44140625" style="718" customWidth="1"/>
    <col min="1798" max="1798" width="25.6640625" style="718" customWidth="1"/>
    <col min="1799" max="1799" width="11.44140625" style="718"/>
    <col min="1800" max="1800" width="8.88671875" style="718" customWidth="1"/>
    <col min="1801" max="2048" width="11.44140625" style="718"/>
    <col min="2049" max="2049" width="33.6640625" style="718" customWidth="1"/>
    <col min="2050" max="2052" width="25.6640625" style="718" customWidth="1"/>
    <col min="2053" max="2053" width="20.44140625" style="718" customWidth="1"/>
    <col min="2054" max="2054" width="25.6640625" style="718" customWidth="1"/>
    <col min="2055" max="2055" width="11.44140625" style="718"/>
    <col min="2056" max="2056" width="8.88671875" style="718" customWidth="1"/>
    <col min="2057" max="2304" width="11.44140625" style="718"/>
    <col min="2305" max="2305" width="33.6640625" style="718" customWidth="1"/>
    <col min="2306" max="2308" width="25.6640625" style="718" customWidth="1"/>
    <col min="2309" max="2309" width="20.44140625" style="718" customWidth="1"/>
    <col min="2310" max="2310" width="25.6640625" style="718" customWidth="1"/>
    <col min="2311" max="2311" width="11.44140625" style="718"/>
    <col min="2312" max="2312" width="8.88671875" style="718" customWidth="1"/>
    <col min="2313" max="2560" width="11.44140625" style="718"/>
    <col min="2561" max="2561" width="33.6640625" style="718" customWidth="1"/>
    <col min="2562" max="2564" width="25.6640625" style="718" customWidth="1"/>
    <col min="2565" max="2565" width="20.44140625" style="718" customWidth="1"/>
    <col min="2566" max="2566" width="25.6640625" style="718" customWidth="1"/>
    <col min="2567" max="2567" width="11.44140625" style="718"/>
    <col min="2568" max="2568" width="8.88671875" style="718" customWidth="1"/>
    <col min="2569" max="2816" width="11.44140625" style="718"/>
    <col min="2817" max="2817" width="33.6640625" style="718" customWidth="1"/>
    <col min="2818" max="2820" width="25.6640625" style="718" customWidth="1"/>
    <col min="2821" max="2821" width="20.44140625" style="718" customWidth="1"/>
    <col min="2822" max="2822" width="25.6640625" style="718" customWidth="1"/>
    <col min="2823" max="2823" width="11.44140625" style="718"/>
    <col min="2824" max="2824" width="8.88671875" style="718" customWidth="1"/>
    <col min="2825" max="3072" width="11.44140625" style="718"/>
    <col min="3073" max="3073" width="33.6640625" style="718" customWidth="1"/>
    <col min="3074" max="3076" width="25.6640625" style="718" customWidth="1"/>
    <col min="3077" max="3077" width="20.44140625" style="718" customWidth="1"/>
    <col min="3078" max="3078" width="25.6640625" style="718" customWidth="1"/>
    <col min="3079" max="3079" width="11.44140625" style="718"/>
    <col min="3080" max="3080" width="8.88671875" style="718" customWidth="1"/>
    <col min="3081" max="3328" width="11.44140625" style="718"/>
    <col min="3329" max="3329" width="33.6640625" style="718" customWidth="1"/>
    <col min="3330" max="3332" width="25.6640625" style="718" customWidth="1"/>
    <col min="3333" max="3333" width="20.44140625" style="718" customWidth="1"/>
    <col min="3334" max="3334" width="25.6640625" style="718" customWidth="1"/>
    <col min="3335" max="3335" width="11.44140625" style="718"/>
    <col min="3336" max="3336" width="8.88671875" style="718" customWidth="1"/>
    <col min="3337" max="3584" width="11.44140625" style="718"/>
    <col min="3585" max="3585" width="33.6640625" style="718" customWidth="1"/>
    <col min="3586" max="3588" width="25.6640625" style="718" customWidth="1"/>
    <col min="3589" max="3589" width="20.44140625" style="718" customWidth="1"/>
    <col min="3590" max="3590" width="25.6640625" style="718" customWidth="1"/>
    <col min="3591" max="3591" width="11.44140625" style="718"/>
    <col min="3592" max="3592" width="8.88671875" style="718" customWidth="1"/>
    <col min="3593" max="3840" width="11.44140625" style="718"/>
    <col min="3841" max="3841" width="33.6640625" style="718" customWidth="1"/>
    <col min="3842" max="3844" width="25.6640625" style="718" customWidth="1"/>
    <col min="3845" max="3845" width="20.44140625" style="718" customWidth="1"/>
    <col min="3846" max="3846" width="25.6640625" style="718" customWidth="1"/>
    <col min="3847" max="3847" width="11.44140625" style="718"/>
    <col min="3848" max="3848" width="8.88671875" style="718" customWidth="1"/>
    <col min="3849" max="4096" width="11.44140625" style="718"/>
    <col min="4097" max="4097" width="33.6640625" style="718" customWidth="1"/>
    <col min="4098" max="4100" width="25.6640625" style="718" customWidth="1"/>
    <col min="4101" max="4101" width="20.44140625" style="718" customWidth="1"/>
    <col min="4102" max="4102" width="25.6640625" style="718" customWidth="1"/>
    <col min="4103" max="4103" width="11.44140625" style="718"/>
    <col min="4104" max="4104" width="8.88671875" style="718" customWidth="1"/>
    <col min="4105" max="4352" width="11.44140625" style="718"/>
    <col min="4353" max="4353" width="33.6640625" style="718" customWidth="1"/>
    <col min="4354" max="4356" width="25.6640625" style="718" customWidth="1"/>
    <col min="4357" max="4357" width="20.44140625" style="718" customWidth="1"/>
    <col min="4358" max="4358" width="25.6640625" style="718" customWidth="1"/>
    <col min="4359" max="4359" width="11.44140625" style="718"/>
    <col min="4360" max="4360" width="8.88671875" style="718" customWidth="1"/>
    <col min="4361" max="4608" width="11.44140625" style="718"/>
    <col min="4609" max="4609" width="33.6640625" style="718" customWidth="1"/>
    <col min="4610" max="4612" width="25.6640625" style="718" customWidth="1"/>
    <col min="4613" max="4613" width="20.44140625" style="718" customWidth="1"/>
    <col min="4614" max="4614" width="25.6640625" style="718" customWidth="1"/>
    <col min="4615" max="4615" width="11.44140625" style="718"/>
    <col min="4616" max="4616" width="8.88671875" style="718" customWidth="1"/>
    <col min="4617" max="4864" width="11.44140625" style="718"/>
    <col min="4865" max="4865" width="33.6640625" style="718" customWidth="1"/>
    <col min="4866" max="4868" width="25.6640625" style="718" customWidth="1"/>
    <col min="4869" max="4869" width="20.44140625" style="718" customWidth="1"/>
    <col min="4870" max="4870" width="25.6640625" style="718" customWidth="1"/>
    <col min="4871" max="4871" width="11.44140625" style="718"/>
    <col min="4872" max="4872" width="8.88671875" style="718" customWidth="1"/>
    <col min="4873" max="5120" width="11.44140625" style="718"/>
    <col min="5121" max="5121" width="33.6640625" style="718" customWidth="1"/>
    <col min="5122" max="5124" width="25.6640625" style="718" customWidth="1"/>
    <col min="5125" max="5125" width="20.44140625" style="718" customWidth="1"/>
    <col min="5126" max="5126" width="25.6640625" style="718" customWidth="1"/>
    <col min="5127" max="5127" width="11.44140625" style="718"/>
    <col min="5128" max="5128" width="8.88671875" style="718" customWidth="1"/>
    <col min="5129" max="5376" width="11.44140625" style="718"/>
    <col min="5377" max="5377" width="33.6640625" style="718" customWidth="1"/>
    <col min="5378" max="5380" width="25.6640625" style="718" customWidth="1"/>
    <col min="5381" max="5381" width="20.44140625" style="718" customWidth="1"/>
    <col min="5382" max="5382" width="25.6640625" style="718" customWidth="1"/>
    <col min="5383" max="5383" width="11.44140625" style="718"/>
    <col min="5384" max="5384" width="8.88671875" style="718" customWidth="1"/>
    <col min="5385" max="5632" width="11.44140625" style="718"/>
    <col min="5633" max="5633" width="33.6640625" style="718" customWidth="1"/>
    <col min="5634" max="5636" width="25.6640625" style="718" customWidth="1"/>
    <col min="5637" max="5637" width="20.44140625" style="718" customWidth="1"/>
    <col min="5638" max="5638" width="25.6640625" style="718" customWidth="1"/>
    <col min="5639" max="5639" width="11.44140625" style="718"/>
    <col min="5640" max="5640" width="8.88671875" style="718" customWidth="1"/>
    <col min="5641" max="5888" width="11.44140625" style="718"/>
    <col min="5889" max="5889" width="33.6640625" style="718" customWidth="1"/>
    <col min="5890" max="5892" width="25.6640625" style="718" customWidth="1"/>
    <col min="5893" max="5893" width="20.44140625" style="718" customWidth="1"/>
    <col min="5894" max="5894" width="25.6640625" style="718" customWidth="1"/>
    <col min="5895" max="5895" width="11.44140625" style="718"/>
    <col min="5896" max="5896" width="8.88671875" style="718" customWidth="1"/>
    <col min="5897" max="6144" width="11.44140625" style="718"/>
    <col min="6145" max="6145" width="33.6640625" style="718" customWidth="1"/>
    <col min="6146" max="6148" width="25.6640625" style="718" customWidth="1"/>
    <col min="6149" max="6149" width="20.44140625" style="718" customWidth="1"/>
    <col min="6150" max="6150" width="25.6640625" style="718" customWidth="1"/>
    <col min="6151" max="6151" width="11.44140625" style="718"/>
    <col min="6152" max="6152" width="8.88671875" style="718" customWidth="1"/>
    <col min="6153" max="6400" width="11.44140625" style="718"/>
    <col min="6401" max="6401" width="33.6640625" style="718" customWidth="1"/>
    <col min="6402" max="6404" width="25.6640625" style="718" customWidth="1"/>
    <col min="6405" max="6405" width="20.44140625" style="718" customWidth="1"/>
    <col min="6406" max="6406" width="25.6640625" style="718" customWidth="1"/>
    <col min="6407" max="6407" width="11.44140625" style="718"/>
    <col min="6408" max="6408" width="8.88671875" style="718" customWidth="1"/>
    <col min="6409" max="6656" width="11.44140625" style="718"/>
    <col min="6657" max="6657" width="33.6640625" style="718" customWidth="1"/>
    <col min="6658" max="6660" width="25.6640625" style="718" customWidth="1"/>
    <col min="6661" max="6661" width="20.44140625" style="718" customWidth="1"/>
    <col min="6662" max="6662" width="25.6640625" style="718" customWidth="1"/>
    <col min="6663" max="6663" width="11.44140625" style="718"/>
    <col min="6664" max="6664" width="8.88671875" style="718" customWidth="1"/>
    <col min="6665" max="6912" width="11.44140625" style="718"/>
    <col min="6913" max="6913" width="33.6640625" style="718" customWidth="1"/>
    <col min="6914" max="6916" width="25.6640625" style="718" customWidth="1"/>
    <col min="6917" max="6917" width="20.44140625" style="718" customWidth="1"/>
    <col min="6918" max="6918" width="25.6640625" style="718" customWidth="1"/>
    <col min="6919" max="6919" width="11.44140625" style="718"/>
    <col min="6920" max="6920" width="8.88671875" style="718" customWidth="1"/>
    <col min="6921" max="7168" width="11.44140625" style="718"/>
    <col min="7169" max="7169" width="33.6640625" style="718" customWidth="1"/>
    <col min="7170" max="7172" width="25.6640625" style="718" customWidth="1"/>
    <col min="7173" max="7173" width="20.44140625" style="718" customWidth="1"/>
    <col min="7174" max="7174" width="25.6640625" style="718" customWidth="1"/>
    <col min="7175" max="7175" width="11.44140625" style="718"/>
    <col min="7176" max="7176" width="8.88671875" style="718" customWidth="1"/>
    <col min="7177" max="7424" width="11.44140625" style="718"/>
    <col min="7425" max="7425" width="33.6640625" style="718" customWidth="1"/>
    <col min="7426" max="7428" width="25.6640625" style="718" customWidth="1"/>
    <col min="7429" max="7429" width="20.44140625" style="718" customWidth="1"/>
    <col min="7430" max="7430" width="25.6640625" style="718" customWidth="1"/>
    <col min="7431" max="7431" width="11.44140625" style="718"/>
    <col min="7432" max="7432" width="8.88671875" style="718" customWidth="1"/>
    <col min="7433" max="7680" width="11.44140625" style="718"/>
    <col min="7681" max="7681" width="33.6640625" style="718" customWidth="1"/>
    <col min="7682" max="7684" width="25.6640625" style="718" customWidth="1"/>
    <col min="7685" max="7685" width="20.44140625" style="718" customWidth="1"/>
    <col min="7686" max="7686" width="25.6640625" style="718" customWidth="1"/>
    <col min="7687" max="7687" width="11.44140625" style="718"/>
    <col min="7688" max="7688" width="8.88671875" style="718" customWidth="1"/>
    <col min="7689" max="7936" width="11.44140625" style="718"/>
    <col min="7937" max="7937" width="33.6640625" style="718" customWidth="1"/>
    <col min="7938" max="7940" width="25.6640625" style="718" customWidth="1"/>
    <col min="7941" max="7941" width="20.44140625" style="718" customWidth="1"/>
    <col min="7942" max="7942" width="25.6640625" style="718" customWidth="1"/>
    <col min="7943" max="7943" width="11.44140625" style="718"/>
    <col min="7944" max="7944" width="8.88671875" style="718" customWidth="1"/>
    <col min="7945" max="8192" width="11.44140625" style="718"/>
    <col min="8193" max="8193" width="33.6640625" style="718" customWidth="1"/>
    <col min="8194" max="8196" width="25.6640625" style="718" customWidth="1"/>
    <col min="8197" max="8197" width="20.44140625" style="718" customWidth="1"/>
    <col min="8198" max="8198" width="25.6640625" style="718" customWidth="1"/>
    <col min="8199" max="8199" width="11.44140625" style="718"/>
    <col min="8200" max="8200" width="8.88671875" style="718" customWidth="1"/>
    <col min="8201" max="8448" width="11.44140625" style="718"/>
    <col min="8449" max="8449" width="33.6640625" style="718" customWidth="1"/>
    <col min="8450" max="8452" width="25.6640625" style="718" customWidth="1"/>
    <col min="8453" max="8453" width="20.44140625" style="718" customWidth="1"/>
    <col min="8454" max="8454" width="25.6640625" style="718" customWidth="1"/>
    <col min="8455" max="8455" width="11.44140625" style="718"/>
    <col min="8456" max="8456" width="8.88671875" style="718" customWidth="1"/>
    <col min="8457" max="8704" width="11.44140625" style="718"/>
    <col min="8705" max="8705" width="33.6640625" style="718" customWidth="1"/>
    <col min="8706" max="8708" width="25.6640625" style="718" customWidth="1"/>
    <col min="8709" max="8709" width="20.44140625" style="718" customWidth="1"/>
    <col min="8710" max="8710" width="25.6640625" style="718" customWidth="1"/>
    <col min="8711" max="8711" width="11.44140625" style="718"/>
    <col min="8712" max="8712" width="8.88671875" style="718" customWidth="1"/>
    <col min="8713" max="8960" width="11.44140625" style="718"/>
    <col min="8961" max="8961" width="33.6640625" style="718" customWidth="1"/>
    <col min="8962" max="8964" width="25.6640625" style="718" customWidth="1"/>
    <col min="8965" max="8965" width="20.44140625" style="718" customWidth="1"/>
    <col min="8966" max="8966" width="25.6640625" style="718" customWidth="1"/>
    <col min="8967" max="8967" width="11.44140625" style="718"/>
    <col min="8968" max="8968" width="8.88671875" style="718" customWidth="1"/>
    <col min="8969" max="9216" width="11.44140625" style="718"/>
    <col min="9217" max="9217" width="33.6640625" style="718" customWidth="1"/>
    <col min="9218" max="9220" width="25.6640625" style="718" customWidth="1"/>
    <col min="9221" max="9221" width="20.44140625" style="718" customWidth="1"/>
    <col min="9222" max="9222" width="25.6640625" style="718" customWidth="1"/>
    <col min="9223" max="9223" width="11.44140625" style="718"/>
    <col min="9224" max="9224" width="8.88671875" style="718" customWidth="1"/>
    <col min="9225" max="9472" width="11.44140625" style="718"/>
    <col min="9473" max="9473" width="33.6640625" style="718" customWidth="1"/>
    <col min="9474" max="9476" width="25.6640625" style="718" customWidth="1"/>
    <col min="9477" max="9477" width="20.44140625" style="718" customWidth="1"/>
    <col min="9478" max="9478" width="25.6640625" style="718" customWidth="1"/>
    <col min="9479" max="9479" width="11.44140625" style="718"/>
    <col min="9480" max="9480" width="8.88671875" style="718" customWidth="1"/>
    <col min="9481" max="9728" width="11.44140625" style="718"/>
    <col min="9729" max="9729" width="33.6640625" style="718" customWidth="1"/>
    <col min="9730" max="9732" width="25.6640625" style="718" customWidth="1"/>
    <col min="9733" max="9733" width="20.44140625" style="718" customWidth="1"/>
    <col min="9734" max="9734" width="25.6640625" style="718" customWidth="1"/>
    <col min="9735" max="9735" width="11.44140625" style="718"/>
    <col min="9736" max="9736" width="8.88671875" style="718" customWidth="1"/>
    <col min="9737" max="9984" width="11.44140625" style="718"/>
    <col min="9985" max="9985" width="33.6640625" style="718" customWidth="1"/>
    <col min="9986" max="9988" width="25.6640625" style="718" customWidth="1"/>
    <col min="9989" max="9989" width="20.44140625" style="718" customWidth="1"/>
    <col min="9990" max="9990" width="25.6640625" style="718" customWidth="1"/>
    <col min="9991" max="9991" width="11.44140625" style="718"/>
    <col min="9992" max="9992" width="8.88671875" style="718" customWidth="1"/>
    <col min="9993" max="10240" width="11.44140625" style="718"/>
    <col min="10241" max="10241" width="33.6640625" style="718" customWidth="1"/>
    <col min="10242" max="10244" width="25.6640625" style="718" customWidth="1"/>
    <col min="10245" max="10245" width="20.44140625" style="718" customWidth="1"/>
    <col min="10246" max="10246" width="25.6640625" style="718" customWidth="1"/>
    <col min="10247" max="10247" width="11.44140625" style="718"/>
    <col min="10248" max="10248" width="8.88671875" style="718" customWidth="1"/>
    <col min="10249" max="10496" width="11.44140625" style="718"/>
    <col min="10497" max="10497" width="33.6640625" style="718" customWidth="1"/>
    <col min="10498" max="10500" width="25.6640625" style="718" customWidth="1"/>
    <col min="10501" max="10501" width="20.44140625" style="718" customWidth="1"/>
    <col min="10502" max="10502" width="25.6640625" style="718" customWidth="1"/>
    <col min="10503" max="10503" width="11.44140625" style="718"/>
    <col min="10504" max="10504" width="8.88671875" style="718" customWidth="1"/>
    <col min="10505" max="10752" width="11.44140625" style="718"/>
    <col min="10753" max="10753" width="33.6640625" style="718" customWidth="1"/>
    <col min="10754" max="10756" width="25.6640625" style="718" customWidth="1"/>
    <col min="10757" max="10757" width="20.44140625" style="718" customWidth="1"/>
    <col min="10758" max="10758" width="25.6640625" style="718" customWidth="1"/>
    <col min="10759" max="10759" width="11.44140625" style="718"/>
    <col min="10760" max="10760" width="8.88671875" style="718" customWidth="1"/>
    <col min="10761" max="11008" width="11.44140625" style="718"/>
    <col min="11009" max="11009" width="33.6640625" style="718" customWidth="1"/>
    <col min="11010" max="11012" width="25.6640625" style="718" customWidth="1"/>
    <col min="11013" max="11013" width="20.44140625" style="718" customWidth="1"/>
    <col min="11014" max="11014" width="25.6640625" style="718" customWidth="1"/>
    <col min="11015" max="11015" width="11.44140625" style="718"/>
    <col min="11016" max="11016" width="8.88671875" style="718" customWidth="1"/>
    <col min="11017" max="11264" width="11.44140625" style="718"/>
    <col min="11265" max="11265" width="33.6640625" style="718" customWidth="1"/>
    <col min="11266" max="11268" width="25.6640625" style="718" customWidth="1"/>
    <col min="11269" max="11269" width="20.44140625" style="718" customWidth="1"/>
    <col min="11270" max="11270" width="25.6640625" style="718" customWidth="1"/>
    <col min="11271" max="11271" width="11.44140625" style="718"/>
    <col min="11272" max="11272" width="8.88671875" style="718" customWidth="1"/>
    <col min="11273" max="11520" width="11.44140625" style="718"/>
    <col min="11521" max="11521" width="33.6640625" style="718" customWidth="1"/>
    <col min="11522" max="11524" width="25.6640625" style="718" customWidth="1"/>
    <col min="11525" max="11525" width="20.44140625" style="718" customWidth="1"/>
    <col min="11526" max="11526" width="25.6640625" style="718" customWidth="1"/>
    <col min="11527" max="11527" width="11.44140625" style="718"/>
    <col min="11528" max="11528" width="8.88671875" style="718" customWidth="1"/>
    <col min="11529" max="11776" width="11.44140625" style="718"/>
    <col min="11777" max="11777" width="33.6640625" style="718" customWidth="1"/>
    <col min="11778" max="11780" width="25.6640625" style="718" customWidth="1"/>
    <col min="11781" max="11781" width="20.44140625" style="718" customWidth="1"/>
    <col min="11782" max="11782" width="25.6640625" style="718" customWidth="1"/>
    <col min="11783" max="11783" width="11.44140625" style="718"/>
    <col min="11784" max="11784" width="8.88671875" style="718" customWidth="1"/>
    <col min="11785" max="12032" width="11.44140625" style="718"/>
    <col min="12033" max="12033" width="33.6640625" style="718" customWidth="1"/>
    <col min="12034" max="12036" width="25.6640625" style="718" customWidth="1"/>
    <col min="12037" max="12037" width="20.44140625" style="718" customWidth="1"/>
    <col min="12038" max="12038" width="25.6640625" style="718" customWidth="1"/>
    <col min="12039" max="12039" width="11.44140625" style="718"/>
    <col min="12040" max="12040" width="8.88671875" style="718" customWidth="1"/>
    <col min="12041" max="12288" width="11.44140625" style="718"/>
    <col min="12289" max="12289" width="33.6640625" style="718" customWidth="1"/>
    <col min="12290" max="12292" width="25.6640625" style="718" customWidth="1"/>
    <col min="12293" max="12293" width="20.44140625" style="718" customWidth="1"/>
    <col min="12294" max="12294" width="25.6640625" style="718" customWidth="1"/>
    <col min="12295" max="12295" width="11.44140625" style="718"/>
    <col min="12296" max="12296" width="8.88671875" style="718" customWidth="1"/>
    <col min="12297" max="12544" width="11.44140625" style="718"/>
    <col min="12545" max="12545" width="33.6640625" style="718" customWidth="1"/>
    <col min="12546" max="12548" width="25.6640625" style="718" customWidth="1"/>
    <col min="12549" max="12549" width="20.44140625" style="718" customWidth="1"/>
    <col min="12550" max="12550" width="25.6640625" style="718" customWidth="1"/>
    <col min="12551" max="12551" width="11.44140625" style="718"/>
    <col min="12552" max="12552" width="8.88671875" style="718" customWidth="1"/>
    <col min="12553" max="12800" width="11.44140625" style="718"/>
    <col min="12801" max="12801" width="33.6640625" style="718" customWidth="1"/>
    <col min="12802" max="12804" width="25.6640625" style="718" customWidth="1"/>
    <col min="12805" max="12805" width="20.44140625" style="718" customWidth="1"/>
    <col min="12806" max="12806" width="25.6640625" style="718" customWidth="1"/>
    <col min="12807" max="12807" width="11.44140625" style="718"/>
    <col min="12808" max="12808" width="8.88671875" style="718" customWidth="1"/>
    <col min="12809" max="13056" width="11.44140625" style="718"/>
    <col min="13057" max="13057" width="33.6640625" style="718" customWidth="1"/>
    <col min="13058" max="13060" width="25.6640625" style="718" customWidth="1"/>
    <col min="13061" max="13061" width="20.44140625" style="718" customWidth="1"/>
    <col min="13062" max="13062" width="25.6640625" style="718" customWidth="1"/>
    <col min="13063" max="13063" width="11.44140625" style="718"/>
    <col min="13064" max="13064" width="8.88671875" style="718" customWidth="1"/>
    <col min="13065" max="13312" width="11.44140625" style="718"/>
    <col min="13313" max="13313" width="33.6640625" style="718" customWidth="1"/>
    <col min="13314" max="13316" width="25.6640625" style="718" customWidth="1"/>
    <col min="13317" max="13317" width="20.44140625" style="718" customWidth="1"/>
    <col min="13318" max="13318" width="25.6640625" style="718" customWidth="1"/>
    <col min="13319" max="13319" width="11.44140625" style="718"/>
    <col min="13320" max="13320" width="8.88671875" style="718" customWidth="1"/>
    <col min="13321" max="13568" width="11.44140625" style="718"/>
    <col min="13569" max="13569" width="33.6640625" style="718" customWidth="1"/>
    <col min="13570" max="13572" width="25.6640625" style="718" customWidth="1"/>
    <col min="13573" max="13573" width="20.44140625" style="718" customWidth="1"/>
    <col min="13574" max="13574" width="25.6640625" style="718" customWidth="1"/>
    <col min="13575" max="13575" width="11.44140625" style="718"/>
    <col min="13576" max="13576" width="8.88671875" style="718" customWidth="1"/>
    <col min="13577" max="13824" width="11.44140625" style="718"/>
    <col min="13825" max="13825" width="33.6640625" style="718" customWidth="1"/>
    <col min="13826" max="13828" width="25.6640625" style="718" customWidth="1"/>
    <col min="13829" max="13829" width="20.44140625" style="718" customWidth="1"/>
    <col min="13830" max="13830" width="25.6640625" style="718" customWidth="1"/>
    <col min="13831" max="13831" width="11.44140625" style="718"/>
    <col min="13832" max="13832" width="8.88671875" style="718" customWidth="1"/>
    <col min="13833" max="14080" width="11.44140625" style="718"/>
    <col min="14081" max="14081" width="33.6640625" style="718" customWidth="1"/>
    <col min="14082" max="14084" width="25.6640625" style="718" customWidth="1"/>
    <col min="14085" max="14085" width="20.44140625" style="718" customWidth="1"/>
    <col min="14086" max="14086" width="25.6640625" style="718" customWidth="1"/>
    <col min="14087" max="14087" width="11.44140625" style="718"/>
    <col min="14088" max="14088" width="8.88671875" style="718" customWidth="1"/>
    <col min="14089" max="14336" width="11.44140625" style="718"/>
    <col min="14337" max="14337" width="33.6640625" style="718" customWidth="1"/>
    <col min="14338" max="14340" width="25.6640625" style="718" customWidth="1"/>
    <col min="14341" max="14341" width="20.44140625" style="718" customWidth="1"/>
    <col min="14342" max="14342" width="25.6640625" style="718" customWidth="1"/>
    <col min="14343" max="14343" width="11.44140625" style="718"/>
    <col min="14344" max="14344" width="8.88671875" style="718" customWidth="1"/>
    <col min="14345" max="14592" width="11.44140625" style="718"/>
    <col min="14593" max="14593" width="33.6640625" style="718" customWidth="1"/>
    <col min="14594" max="14596" width="25.6640625" style="718" customWidth="1"/>
    <col min="14597" max="14597" width="20.44140625" style="718" customWidth="1"/>
    <col min="14598" max="14598" width="25.6640625" style="718" customWidth="1"/>
    <col min="14599" max="14599" width="11.44140625" style="718"/>
    <col min="14600" max="14600" width="8.88671875" style="718" customWidth="1"/>
    <col min="14601" max="14848" width="11.44140625" style="718"/>
    <col min="14849" max="14849" width="33.6640625" style="718" customWidth="1"/>
    <col min="14850" max="14852" width="25.6640625" style="718" customWidth="1"/>
    <col min="14853" max="14853" width="20.44140625" style="718" customWidth="1"/>
    <col min="14854" max="14854" width="25.6640625" style="718" customWidth="1"/>
    <col min="14855" max="14855" width="11.44140625" style="718"/>
    <col min="14856" max="14856" width="8.88671875" style="718" customWidth="1"/>
    <col min="14857" max="15104" width="11.44140625" style="718"/>
    <col min="15105" max="15105" width="33.6640625" style="718" customWidth="1"/>
    <col min="15106" max="15108" width="25.6640625" style="718" customWidth="1"/>
    <col min="15109" max="15109" width="20.44140625" style="718" customWidth="1"/>
    <col min="15110" max="15110" width="25.6640625" style="718" customWidth="1"/>
    <col min="15111" max="15111" width="11.44140625" style="718"/>
    <col min="15112" max="15112" width="8.88671875" style="718" customWidth="1"/>
    <col min="15113" max="15360" width="11.44140625" style="718"/>
    <col min="15361" max="15361" width="33.6640625" style="718" customWidth="1"/>
    <col min="15362" max="15364" width="25.6640625" style="718" customWidth="1"/>
    <col min="15365" max="15365" width="20.44140625" style="718" customWidth="1"/>
    <col min="15366" max="15366" width="25.6640625" style="718" customWidth="1"/>
    <col min="15367" max="15367" width="11.44140625" style="718"/>
    <col min="15368" max="15368" width="8.88671875" style="718" customWidth="1"/>
    <col min="15369" max="15616" width="11.44140625" style="718"/>
    <col min="15617" max="15617" width="33.6640625" style="718" customWidth="1"/>
    <col min="15618" max="15620" width="25.6640625" style="718" customWidth="1"/>
    <col min="15621" max="15621" width="20.44140625" style="718" customWidth="1"/>
    <col min="15622" max="15622" width="25.6640625" style="718" customWidth="1"/>
    <col min="15623" max="15623" width="11.44140625" style="718"/>
    <col min="15624" max="15624" width="8.88671875" style="718" customWidth="1"/>
    <col min="15625" max="15872" width="11.44140625" style="718"/>
    <col min="15873" max="15873" width="33.6640625" style="718" customWidth="1"/>
    <col min="15874" max="15876" width="25.6640625" style="718" customWidth="1"/>
    <col min="15877" max="15877" width="20.44140625" style="718" customWidth="1"/>
    <col min="15878" max="15878" width="25.6640625" style="718" customWidth="1"/>
    <col min="15879" max="15879" width="11.44140625" style="718"/>
    <col min="15880" max="15880" width="8.88671875" style="718" customWidth="1"/>
    <col min="15881" max="16128" width="11.44140625" style="718"/>
    <col min="16129" max="16129" width="33.6640625" style="718" customWidth="1"/>
    <col min="16130" max="16132" width="25.6640625" style="718" customWidth="1"/>
    <col min="16133" max="16133" width="20.44140625" style="718" customWidth="1"/>
    <col min="16134" max="16134" width="25.6640625" style="718" customWidth="1"/>
    <col min="16135" max="16135" width="11.44140625" style="718"/>
    <col min="16136" max="16136" width="8.88671875" style="718" customWidth="1"/>
    <col min="16137" max="16384" width="11.44140625" style="718"/>
  </cols>
  <sheetData>
    <row r="1" spans="1:7" ht="18" customHeight="1">
      <c r="A1" s="1376" t="s">
        <v>1210</v>
      </c>
      <c r="B1" s="1299"/>
      <c r="C1" s="1299"/>
      <c r="D1" s="1299"/>
      <c r="E1" s="1299"/>
      <c r="F1" s="1299"/>
    </row>
    <row r="2" spans="1:7" s="1303" customFormat="1" ht="48.75" customHeight="1">
      <c r="A2" s="1301" t="s">
        <v>1179</v>
      </c>
      <c r="B2" s="1301"/>
      <c r="C2" s="1301"/>
      <c r="D2" s="1301"/>
      <c r="E2" s="1301"/>
      <c r="F2" s="1301"/>
      <c r="G2" s="1302"/>
    </row>
    <row r="3" spans="1:7" s="1307" customFormat="1" ht="24" customHeight="1">
      <c r="A3" s="1304">
        <v>45230</v>
      </c>
      <c r="B3" s="1305"/>
      <c r="C3" s="1305"/>
      <c r="D3" s="1305"/>
      <c r="E3" s="1305"/>
      <c r="F3" s="1305"/>
      <c r="G3" s="1306"/>
    </row>
    <row r="4" spans="1:7" s="1307" customFormat="1" ht="17.100000000000001" customHeight="1">
      <c r="A4" s="1308" t="s">
        <v>123</v>
      </c>
      <c r="B4" s="1308"/>
      <c r="C4" s="1308"/>
      <c r="D4" s="1308"/>
      <c r="E4" s="1308"/>
      <c r="F4" s="1308"/>
      <c r="G4" s="1306"/>
    </row>
    <row r="5" spans="1:7" s="1311" customFormat="1" ht="6" customHeight="1" thickBot="1">
      <c r="A5" s="1309"/>
      <c r="B5" s="1309"/>
      <c r="C5" s="1309"/>
      <c r="D5" s="1309"/>
      <c r="E5" s="1309"/>
      <c r="F5" s="1309"/>
      <c r="G5" s="1310"/>
    </row>
    <row r="6" spans="1:7" s="1311" customFormat="1" ht="24" customHeight="1">
      <c r="A6" s="1312" t="s">
        <v>1</v>
      </c>
      <c r="B6" s="1313" t="s">
        <v>1180</v>
      </c>
      <c r="C6" s="1313"/>
      <c r="D6" s="1313"/>
      <c r="E6" s="1313"/>
      <c r="F6" s="1313"/>
      <c r="G6" s="1310"/>
    </row>
    <row r="7" spans="1:7" s="1311" customFormat="1" ht="62.25" customHeight="1">
      <c r="A7" s="1314"/>
      <c r="B7" s="1315" t="s">
        <v>1181</v>
      </c>
      <c r="C7" s="1315" t="s">
        <v>1182</v>
      </c>
      <c r="D7" s="1315" t="s">
        <v>1183</v>
      </c>
      <c r="E7" s="1315" t="s">
        <v>1184</v>
      </c>
      <c r="F7" s="1315" t="s">
        <v>1185</v>
      </c>
      <c r="G7" s="1310"/>
    </row>
    <row r="8" spans="1:7" s="880" customFormat="1" ht="20.100000000000001" customHeight="1">
      <c r="A8" s="741" t="s">
        <v>29</v>
      </c>
      <c r="B8" s="1316">
        <v>17761.766589999999</v>
      </c>
      <c r="C8" s="1316" t="s">
        <v>132</v>
      </c>
      <c r="D8" s="1316">
        <v>219706.12246000001</v>
      </c>
      <c r="E8" s="1316" t="s">
        <v>132</v>
      </c>
      <c r="F8" s="1317">
        <v>237467.88905</v>
      </c>
      <c r="G8" s="1318"/>
    </row>
    <row r="9" spans="1:7" s="880" customFormat="1" ht="20.100000000000001" customHeight="1">
      <c r="A9" s="1319" t="s">
        <v>30</v>
      </c>
      <c r="B9" s="1316">
        <v>46.213070000000002</v>
      </c>
      <c r="C9" s="1316" t="s">
        <v>132</v>
      </c>
      <c r="D9" s="1316" t="s">
        <v>132</v>
      </c>
      <c r="E9" s="1316" t="s">
        <v>132</v>
      </c>
      <c r="F9" s="1317">
        <v>46.213070000000002</v>
      </c>
      <c r="G9" s="1318"/>
    </row>
    <row r="10" spans="1:7" s="880" customFormat="1" ht="20.100000000000001" customHeight="1">
      <c r="A10" s="1319" t="s">
        <v>95</v>
      </c>
      <c r="B10" s="1316">
        <v>77277.435629999993</v>
      </c>
      <c r="C10" s="1316" t="s">
        <v>132</v>
      </c>
      <c r="D10" s="1316">
        <v>235535.64715999999</v>
      </c>
      <c r="E10" s="1316" t="s">
        <v>132</v>
      </c>
      <c r="F10" s="1317">
        <v>312813.08279000001</v>
      </c>
      <c r="G10" s="1318"/>
    </row>
    <row r="11" spans="1:7" s="880" customFormat="1" ht="20.100000000000001" customHeight="1">
      <c r="A11" s="741" t="s">
        <v>32</v>
      </c>
      <c r="B11" s="1316">
        <v>560.26869999999997</v>
      </c>
      <c r="C11" s="1316">
        <v>686.08973000000003</v>
      </c>
      <c r="D11" s="1316">
        <v>1447.3094699999999</v>
      </c>
      <c r="E11" s="1316" t="s">
        <v>132</v>
      </c>
      <c r="F11" s="1317">
        <v>2693.6678999999999</v>
      </c>
      <c r="G11" s="1318"/>
    </row>
    <row r="12" spans="1:7" s="880" customFormat="1" ht="20.100000000000001" customHeight="1">
      <c r="A12" s="1319" t="s">
        <v>33</v>
      </c>
      <c r="B12" s="1316">
        <v>669.60343999999998</v>
      </c>
      <c r="C12" s="1316" t="s">
        <v>132</v>
      </c>
      <c r="D12" s="1316">
        <v>32809.849770000001</v>
      </c>
      <c r="E12" s="1316" t="s">
        <v>132</v>
      </c>
      <c r="F12" s="1317">
        <v>33479.45321</v>
      </c>
      <c r="G12" s="1318"/>
    </row>
    <row r="13" spans="1:7" s="880" customFormat="1" ht="20.100000000000001" customHeight="1">
      <c r="A13" s="1319" t="s">
        <v>114</v>
      </c>
      <c r="B13" s="1316">
        <v>15198.508810000001</v>
      </c>
      <c r="C13" s="1316" t="s">
        <v>132</v>
      </c>
      <c r="D13" s="1316">
        <v>136444.39380000002</v>
      </c>
      <c r="E13" s="1316" t="s">
        <v>132</v>
      </c>
      <c r="F13" s="1320">
        <v>151642.90261000002</v>
      </c>
      <c r="G13" s="1318"/>
    </row>
    <row r="14" spans="1:7" s="880" customFormat="1" ht="20.100000000000001" customHeight="1">
      <c r="A14" s="1319" t="s">
        <v>35</v>
      </c>
      <c r="B14" s="1316">
        <v>10213.247079999999</v>
      </c>
      <c r="C14" s="1316" t="s">
        <v>132</v>
      </c>
      <c r="D14" s="1316">
        <v>60826.859360000002</v>
      </c>
      <c r="E14" s="1316" t="s">
        <v>132</v>
      </c>
      <c r="F14" s="1317">
        <v>71040.106440000003</v>
      </c>
      <c r="G14" s="1318"/>
    </row>
    <row r="15" spans="1:7" s="880" customFormat="1" ht="20.100000000000001" customHeight="1">
      <c r="A15" s="1319" t="s">
        <v>36</v>
      </c>
      <c r="B15" s="1316">
        <v>4554.3760400000001</v>
      </c>
      <c r="C15" s="1316" t="s">
        <v>132</v>
      </c>
      <c r="D15" s="1316">
        <v>127978.505</v>
      </c>
      <c r="E15" s="1316" t="s">
        <v>132</v>
      </c>
      <c r="F15" s="1317">
        <v>132532.88104000001</v>
      </c>
      <c r="G15" s="1318"/>
    </row>
    <row r="16" spans="1:7" s="880" customFormat="1" ht="20.100000000000001" customHeight="1">
      <c r="A16" s="1319" t="s">
        <v>37</v>
      </c>
      <c r="B16" s="1316">
        <v>4745.0494500000004</v>
      </c>
      <c r="C16" s="1316" t="s">
        <v>132</v>
      </c>
      <c r="D16" s="1316">
        <v>15696.16152</v>
      </c>
      <c r="E16" s="1316" t="s">
        <v>132</v>
      </c>
      <c r="F16" s="1317">
        <v>20441.21097</v>
      </c>
      <c r="G16" s="1318"/>
    </row>
    <row r="17" spans="1:8" s="880" customFormat="1" ht="20.100000000000001" customHeight="1">
      <c r="A17" s="1319" t="s">
        <v>498</v>
      </c>
      <c r="B17" s="1316">
        <v>2395.4537999999998</v>
      </c>
      <c r="C17" s="1316" t="s">
        <v>132</v>
      </c>
      <c r="D17" s="1316">
        <v>3230.4745400000002</v>
      </c>
      <c r="E17" s="1316" t="s">
        <v>132</v>
      </c>
      <c r="F17" s="1317">
        <v>5625.9283399999995</v>
      </c>
      <c r="G17" s="1318"/>
    </row>
    <row r="18" spans="1:8" s="880" customFormat="1" ht="20.100000000000001" customHeight="1">
      <c r="A18" s="1319" t="s">
        <v>39</v>
      </c>
      <c r="B18" s="1316">
        <v>507.98013000000003</v>
      </c>
      <c r="C18" s="1316" t="s">
        <v>132</v>
      </c>
      <c r="D18" s="1316">
        <v>4537.8352000000004</v>
      </c>
      <c r="E18" s="1316" t="s">
        <v>132</v>
      </c>
      <c r="F18" s="1317">
        <v>5045.8153300000004</v>
      </c>
      <c r="G18" s="1318"/>
    </row>
    <row r="19" spans="1:8" s="880" customFormat="1" ht="20.100000000000001" customHeight="1">
      <c r="A19" s="1319" t="s">
        <v>40</v>
      </c>
      <c r="B19" s="1316">
        <v>10522.36407</v>
      </c>
      <c r="C19" s="1316" t="s">
        <v>132</v>
      </c>
      <c r="D19" s="1316">
        <v>26571.285920000002</v>
      </c>
      <c r="E19" s="1316" t="s">
        <v>132</v>
      </c>
      <c r="F19" s="1317">
        <v>37093.649990000005</v>
      </c>
      <c r="G19" s="1318"/>
    </row>
    <row r="20" spans="1:8" s="880" customFormat="1" ht="20.100000000000001" customHeight="1">
      <c r="A20" s="1319" t="s">
        <v>41</v>
      </c>
      <c r="B20" s="1316">
        <v>100.87622</v>
      </c>
      <c r="C20" s="1316" t="s">
        <v>132</v>
      </c>
      <c r="D20" s="1316">
        <v>474.67061999999999</v>
      </c>
      <c r="E20" s="1316" t="s">
        <v>132</v>
      </c>
      <c r="F20" s="1317">
        <v>575.54683999999997</v>
      </c>
      <c r="G20" s="1318"/>
    </row>
    <row r="21" spans="1:8" s="880" customFormat="1" ht="20.100000000000001" customHeight="1">
      <c r="A21" s="743" t="s">
        <v>42</v>
      </c>
      <c r="B21" s="1316">
        <v>41.249279999999999</v>
      </c>
      <c r="C21" s="1316" t="s">
        <v>132</v>
      </c>
      <c r="D21" s="1316">
        <v>188.49448999999998</v>
      </c>
      <c r="E21" s="1316" t="s">
        <v>132</v>
      </c>
      <c r="F21" s="1320">
        <v>229.74376999999998</v>
      </c>
      <c r="G21" s="1318"/>
    </row>
    <row r="22" spans="1:8" s="880" customFormat="1" ht="20.100000000000001" customHeight="1">
      <c r="A22" s="1319" t="s">
        <v>43</v>
      </c>
      <c r="B22" s="1316">
        <v>1618.5981499999998</v>
      </c>
      <c r="C22" s="1316" t="s">
        <v>132</v>
      </c>
      <c r="D22" s="1316">
        <v>4359.2965400000003</v>
      </c>
      <c r="E22" s="1316" t="s">
        <v>132</v>
      </c>
      <c r="F22" s="1320">
        <v>5977.8946900000001</v>
      </c>
      <c r="G22" s="1318"/>
    </row>
    <row r="23" spans="1:8" s="880" customFormat="1" ht="20.100000000000001" customHeight="1">
      <c r="A23" s="1319" t="s">
        <v>44</v>
      </c>
      <c r="B23" s="1316">
        <v>919.18021999999996</v>
      </c>
      <c r="C23" s="1316" t="s">
        <v>132</v>
      </c>
      <c r="D23" s="1316">
        <v>1855.37896</v>
      </c>
      <c r="E23" s="1316" t="s">
        <v>132</v>
      </c>
      <c r="F23" s="1320">
        <v>2774.5591800000002</v>
      </c>
      <c r="G23" s="1318"/>
    </row>
    <row r="24" spans="1:8" s="880" customFormat="1" ht="20.100000000000001" customHeight="1">
      <c r="A24" s="1319" t="s">
        <v>762</v>
      </c>
      <c r="B24" s="1316">
        <v>1826.4731299999999</v>
      </c>
      <c r="C24" s="1316" t="s">
        <v>132</v>
      </c>
      <c r="D24" s="1316">
        <v>40353.791400000002</v>
      </c>
      <c r="E24" s="1316" t="s">
        <v>132</v>
      </c>
      <c r="F24" s="1320">
        <v>42180.26453</v>
      </c>
      <c r="G24" s="1318"/>
    </row>
    <row r="25" spans="1:8" s="1323" customFormat="1" ht="21.9" customHeight="1">
      <c r="A25" s="1321" t="s">
        <v>46</v>
      </c>
      <c r="B25" s="1317">
        <v>148958.64380999998</v>
      </c>
      <c r="C25" s="1317">
        <v>686.08973000000003</v>
      </c>
      <c r="D25" s="1317">
        <v>912016.07620999985</v>
      </c>
      <c r="E25" s="1317" t="s">
        <v>132</v>
      </c>
      <c r="F25" s="1320">
        <v>1061660.80975</v>
      </c>
      <c r="G25" s="1318"/>
      <c r="H25" s="1322"/>
    </row>
    <row r="26" spans="1:8" ht="7.5" customHeight="1" thickBot="1">
      <c r="A26" s="1324"/>
      <c r="B26" s="1325"/>
      <c r="C26" s="1325"/>
      <c r="D26" s="1325"/>
      <c r="E26" s="1325"/>
      <c r="F26" s="1325"/>
      <c r="G26" s="1326"/>
    </row>
    <row r="27" spans="1:8" ht="16.5" customHeight="1">
      <c r="A27" s="1327" t="s">
        <v>1186</v>
      </c>
      <c r="B27" s="1327"/>
      <c r="C27" s="1327"/>
      <c r="D27" s="1327"/>
      <c r="E27" s="1327"/>
      <c r="F27" s="1327"/>
    </row>
    <row r="28" spans="1:8">
      <c r="A28" s="1328"/>
      <c r="B28" s="1328"/>
      <c r="C28" s="1328"/>
      <c r="D28" s="1328"/>
      <c r="E28" s="1328"/>
      <c r="F28" s="1328"/>
    </row>
    <row r="29" spans="1:8">
      <c r="A29" s="1328"/>
      <c r="B29" s="1328"/>
      <c r="C29" s="1328"/>
      <c r="D29" s="1328"/>
      <c r="E29" s="1328"/>
      <c r="F29" s="1328"/>
    </row>
    <row r="30" spans="1:8">
      <c r="A30" s="1329"/>
    </row>
    <row r="201" spans="3:3">
      <c r="C201" s="718" t="s">
        <v>115</v>
      </c>
    </row>
  </sheetData>
  <mergeCells count="7">
    <mergeCell ref="A28:F29"/>
    <mergeCell ref="A2:F2"/>
    <mergeCell ref="A4:F4"/>
    <mergeCell ref="A5:F5"/>
    <mergeCell ref="A6:A7"/>
    <mergeCell ref="B6:F6"/>
    <mergeCell ref="A27:F27"/>
  </mergeCells>
  <hyperlinks>
    <hyperlink ref="A1" location="Índice!A1" display="Volver al Índice" xr:uid="{D38D64E7-7F73-43B9-83C4-347526B3BC3B}"/>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3715-0144-4628-960E-7F74ABE4BC08}">
  <dimension ref="A1:H29"/>
  <sheetViews>
    <sheetView showGridLines="0" zoomScaleNormal="100" workbookViewId="0"/>
  </sheetViews>
  <sheetFormatPr baseColWidth="10" defaultColWidth="11.44140625" defaultRowHeight="13.2"/>
  <cols>
    <col min="1" max="1" width="45.109375" style="718" customWidth="1"/>
    <col min="2" max="2" width="29.88671875" style="718" customWidth="1"/>
    <col min="3" max="4" width="28.109375" style="718" customWidth="1"/>
    <col min="5" max="5" width="27.6640625" style="718" customWidth="1"/>
    <col min="6" max="6" width="11.44140625" style="1300"/>
    <col min="7" max="7" width="8.88671875" style="718" customWidth="1"/>
    <col min="8" max="256" width="11.44140625" style="718"/>
    <col min="257" max="257" width="45.109375" style="718" customWidth="1"/>
    <col min="258" max="258" width="29.88671875" style="718" customWidth="1"/>
    <col min="259" max="260" width="28.109375" style="718" customWidth="1"/>
    <col min="261" max="261" width="27.6640625" style="718" customWidth="1"/>
    <col min="262" max="262" width="11.44140625" style="718"/>
    <col min="263" max="263" width="8.88671875" style="718" customWidth="1"/>
    <col min="264" max="512" width="11.44140625" style="718"/>
    <col min="513" max="513" width="45.109375" style="718" customWidth="1"/>
    <col min="514" max="514" width="29.88671875" style="718" customWidth="1"/>
    <col min="515" max="516" width="28.109375" style="718" customWidth="1"/>
    <col min="517" max="517" width="27.6640625" style="718" customWidth="1"/>
    <col min="518" max="518" width="11.44140625" style="718"/>
    <col min="519" max="519" width="8.88671875" style="718" customWidth="1"/>
    <col min="520" max="768" width="11.44140625" style="718"/>
    <col min="769" max="769" width="45.109375" style="718" customWidth="1"/>
    <col min="770" max="770" width="29.88671875" style="718" customWidth="1"/>
    <col min="771" max="772" width="28.109375" style="718" customWidth="1"/>
    <col min="773" max="773" width="27.6640625" style="718" customWidth="1"/>
    <col min="774" max="774" width="11.44140625" style="718"/>
    <col min="775" max="775" width="8.88671875" style="718" customWidth="1"/>
    <col min="776" max="1024" width="11.44140625" style="718"/>
    <col min="1025" max="1025" width="45.109375" style="718" customWidth="1"/>
    <col min="1026" max="1026" width="29.88671875" style="718" customWidth="1"/>
    <col min="1027" max="1028" width="28.109375" style="718" customWidth="1"/>
    <col min="1029" max="1029" width="27.6640625" style="718" customWidth="1"/>
    <col min="1030" max="1030" width="11.44140625" style="718"/>
    <col min="1031" max="1031" width="8.88671875" style="718" customWidth="1"/>
    <col min="1032" max="1280" width="11.44140625" style="718"/>
    <col min="1281" max="1281" width="45.109375" style="718" customWidth="1"/>
    <col min="1282" max="1282" width="29.88671875" style="718" customWidth="1"/>
    <col min="1283" max="1284" width="28.109375" style="718" customWidth="1"/>
    <col min="1285" max="1285" width="27.6640625" style="718" customWidth="1"/>
    <col min="1286" max="1286" width="11.44140625" style="718"/>
    <col min="1287" max="1287" width="8.88671875" style="718" customWidth="1"/>
    <col min="1288" max="1536" width="11.44140625" style="718"/>
    <col min="1537" max="1537" width="45.109375" style="718" customWidth="1"/>
    <col min="1538" max="1538" width="29.88671875" style="718" customWidth="1"/>
    <col min="1539" max="1540" width="28.109375" style="718" customWidth="1"/>
    <col min="1541" max="1541" width="27.6640625" style="718" customWidth="1"/>
    <col min="1542" max="1542" width="11.44140625" style="718"/>
    <col min="1543" max="1543" width="8.88671875" style="718" customWidth="1"/>
    <col min="1544" max="1792" width="11.44140625" style="718"/>
    <col min="1793" max="1793" width="45.109375" style="718" customWidth="1"/>
    <col min="1794" max="1794" width="29.88671875" style="718" customWidth="1"/>
    <col min="1795" max="1796" width="28.109375" style="718" customWidth="1"/>
    <col min="1797" max="1797" width="27.6640625" style="718" customWidth="1"/>
    <col min="1798" max="1798" width="11.44140625" style="718"/>
    <col min="1799" max="1799" width="8.88671875" style="718" customWidth="1"/>
    <col min="1800" max="2048" width="11.44140625" style="718"/>
    <col min="2049" max="2049" width="45.109375" style="718" customWidth="1"/>
    <col min="2050" max="2050" width="29.88671875" style="718" customWidth="1"/>
    <col min="2051" max="2052" width="28.109375" style="718" customWidth="1"/>
    <col min="2053" max="2053" width="27.6640625" style="718" customWidth="1"/>
    <col min="2054" max="2054" width="11.44140625" style="718"/>
    <col min="2055" max="2055" width="8.88671875" style="718" customWidth="1"/>
    <col min="2056" max="2304" width="11.44140625" style="718"/>
    <col min="2305" max="2305" width="45.109375" style="718" customWidth="1"/>
    <col min="2306" max="2306" width="29.88671875" style="718" customWidth="1"/>
    <col min="2307" max="2308" width="28.109375" style="718" customWidth="1"/>
    <col min="2309" max="2309" width="27.6640625" style="718" customWidth="1"/>
    <col min="2310" max="2310" width="11.44140625" style="718"/>
    <col min="2311" max="2311" width="8.88671875" style="718" customWidth="1"/>
    <col min="2312" max="2560" width="11.44140625" style="718"/>
    <col min="2561" max="2561" width="45.109375" style="718" customWidth="1"/>
    <col min="2562" max="2562" width="29.88671875" style="718" customWidth="1"/>
    <col min="2563" max="2564" width="28.109375" style="718" customWidth="1"/>
    <col min="2565" max="2565" width="27.6640625" style="718" customWidth="1"/>
    <col min="2566" max="2566" width="11.44140625" style="718"/>
    <col min="2567" max="2567" width="8.88671875" style="718" customWidth="1"/>
    <col min="2568" max="2816" width="11.44140625" style="718"/>
    <col min="2817" max="2817" width="45.109375" style="718" customWidth="1"/>
    <col min="2818" max="2818" width="29.88671875" style="718" customWidth="1"/>
    <col min="2819" max="2820" width="28.109375" style="718" customWidth="1"/>
    <col min="2821" max="2821" width="27.6640625" style="718" customWidth="1"/>
    <col min="2822" max="2822" width="11.44140625" style="718"/>
    <col min="2823" max="2823" width="8.88671875" style="718" customWidth="1"/>
    <col min="2824" max="3072" width="11.44140625" style="718"/>
    <col min="3073" max="3073" width="45.109375" style="718" customWidth="1"/>
    <col min="3074" max="3074" width="29.88671875" style="718" customWidth="1"/>
    <col min="3075" max="3076" width="28.109375" style="718" customWidth="1"/>
    <col min="3077" max="3077" width="27.6640625" style="718" customWidth="1"/>
    <col min="3078" max="3078" width="11.44140625" style="718"/>
    <col min="3079" max="3079" width="8.88671875" style="718" customWidth="1"/>
    <col min="3080" max="3328" width="11.44140625" style="718"/>
    <col min="3329" max="3329" width="45.109375" style="718" customWidth="1"/>
    <col min="3330" max="3330" width="29.88671875" style="718" customWidth="1"/>
    <col min="3331" max="3332" width="28.109375" style="718" customWidth="1"/>
    <col min="3333" max="3333" width="27.6640625" style="718" customWidth="1"/>
    <col min="3334" max="3334" width="11.44140625" style="718"/>
    <col min="3335" max="3335" width="8.88671875" style="718" customWidth="1"/>
    <col min="3336" max="3584" width="11.44140625" style="718"/>
    <col min="3585" max="3585" width="45.109375" style="718" customWidth="1"/>
    <col min="3586" max="3586" width="29.88671875" style="718" customWidth="1"/>
    <col min="3587" max="3588" width="28.109375" style="718" customWidth="1"/>
    <col min="3589" max="3589" width="27.6640625" style="718" customWidth="1"/>
    <col min="3590" max="3590" width="11.44140625" style="718"/>
    <col min="3591" max="3591" width="8.88671875" style="718" customWidth="1"/>
    <col min="3592" max="3840" width="11.44140625" style="718"/>
    <col min="3841" max="3841" width="45.109375" style="718" customWidth="1"/>
    <col min="3842" max="3842" width="29.88671875" style="718" customWidth="1"/>
    <col min="3843" max="3844" width="28.109375" style="718" customWidth="1"/>
    <col min="3845" max="3845" width="27.6640625" style="718" customWidth="1"/>
    <col min="3846" max="3846" width="11.44140625" style="718"/>
    <col min="3847" max="3847" width="8.88671875" style="718" customWidth="1"/>
    <col min="3848" max="4096" width="11.44140625" style="718"/>
    <col min="4097" max="4097" width="45.109375" style="718" customWidth="1"/>
    <col min="4098" max="4098" width="29.88671875" style="718" customWidth="1"/>
    <col min="4099" max="4100" width="28.109375" style="718" customWidth="1"/>
    <col min="4101" max="4101" width="27.6640625" style="718" customWidth="1"/>
    <col min="4102" max="4102" width="11.44140625" style="718"/>
    <col min="4103" max="4103" width="8.88671875" style="718" customWidth="1"/>
    <col min="4104" max="4352" width="11.44140625" style="718"/>
    <col min="4353" max="4353" width="45.109375" style="718" customWidth="1"/>
    <col min="4354" max="4354" width="29.88671875" style="718" customWidth="1"/>
    <col min="4355" max="4356" width="28.109375" style="718" customWidth="1"/>
    <col min="4357" max="4357" width="27.6640625" style="718" customWidth="1"/>
    <col min="4358" max="4358" width="11.44140625" style="718"/>
    <col min="4359" max="4359" width="8.88671875" style="718" customWidth="1"/>
    <col min="4360" max="4608" width="11.44140625" style="718"/>
    <col min="4609" max="4609" width="45.109375" style="718" customWidth="1"/>
    <col min="4610" max="4610" width="29.88671875" style="718" customWidth="1"/>
    <col min="4611" max="4612" width="28.109375" style="718" customWidth="1"/>
    <col min="4613" max="4613" width="27.6640625" style="718" customWidth="1"/>
    <col min="4614" max="4614" width="11.44140625" style="718"/>
    <col min="4615" max="4615" width="8.88671875" style="718" customWidth="1"/>
    <col min="4616" max="4864" width="11.44140625" style="718"/>
    <col min="4865" max="4865" width="45.109375" style="718" customWidth="1"/>
    <col min="4866" max="4866" width="29.88671875" style="718" customWidth="1"/>
    <col min="4867" max="4868" width="28.109375" style="718" customWidth="1"/>
    <col min="4869" max="4869" width="27.6640625" style="718" customWidth="1"/>
    <col min="4870" max="4870" width="11.44140625" style="718"/>
    <col min="4871" max="4871" width="8.88671875" style="718" customWidth="1"/>
    <col min="4872" max="5120" width="11.44140625" style="718"/>
    <col min="5121" max="5121" width="45.109375" style="718" customWidth="1"/>
    <col min="5122" max="5122" width="29.88671875" style="718" customWidth="1"/>
    <col min="5123" max="5124" width="28.109375" style="718" customWidth="1"/>
    <col min="5125" max="5125" width="27.6640625" style="718" customWidth="1"/>
    <col min="5126" max="5126" width="11.44140625" style="718"/>
    <col min="5127" max="5127" width="8.88671875" style="718" customWidth="1"/>
    <col min="5128" max="5376" width="11.44140625" style="718"/>
    <col min="5377" max="5377" width="45.109375" style="718" customWidth="1"/>
    <col min="5378" max="5378" width="29.88671875" style="718" customWidth="1"/>
    <col min="5379" max="5380" width="28.109375" style="718" customWidth="1"/>
    <col min="5381" max="5381" width="27.6640625" style="718" customWidth="1"/>
    <col min="5382" max="5382" width="11.44140625" style="718"/>
    <col min="5383" max="5383" width="8.88671875" style="718" customWidth="1"/>
    <col min="5384" max="5632" width="11.44140625" style="718"/>
    <col min="5633" max="5633" width="45.109375" style="718" customWidth="1"/>
    <col min="5634" max="5634" width="29.88671875" style="718" customWidth="1"/>
    <col min="5635" max="5636" width="28.109375" style="718" customWidth="1"/>
    <col min="5637" max="5637" width="27.6640625" style="718" customWidth="1"/>
    <col min="5638" max="5638" width="11.44140625" style="718"/>
    <col min="5639" max="5639" width="8.88671875" style="718" customWidth="1"/>
    <col min="5640" max="5888" width="11.44140625" style="718"/>
    <col min="5889" max="5889" width="45.109375" style="718" customWidth="1"/>
    <col min="5890" max="5890" width="29.88671875" style="718" customWidth="1"/>
    <col min="5891" max="5892" width="28.109375" style="718" customWidth="1"/>
    <col min="5893" max="5893" width="27.6640625" style="718" customWidth="1"/>
    <col min="5894" max="5894" width="11.44140625" style="718"/>
    <col min="5895" max="5895" width="8.88671875" style="718" customWidth="1"/>
    <col min="5896" max="6144" width="11.44140625" style="718"/>
    <col min="6145" max="6145" width="45.109375" style="718" customWidth="1"/>
    <col min="6146" max="6146" width="29.88671875" style="718" customWidth="1"/>
    <col min="6147" max="6148" width="28.109375" style="718" customWidth="1"/>
    <col min="6149" max="6149" width="27.6640625" style="718" customWidth="1"/>
    <col min="6150" max="6150" width="11.44140625" style="718"/>
    <col min="6151" max="6151" width="8.88671875" style="718" customWidth="1"/>
    <col min="6152" max="6400" width="11.44140625" style="718"/>
    <col min="6401" max="6401" width="45.109375" style="718" customWidth="1"/>
    <col min="6402" max="6402" width="29.88671875" style="718" customWidth="1"/>
    <col min="6403" max="6404" width="28.109375" style="718" customWidth="1"/>
    <col min="6405" max="6405" width="27.6640625" style="718" customWidth="1"/>
    <col min="6406" max="6406" width="11.44140625" style="718"/>
    <col min="6407" max="6407" width="8.88671875" style="718" customWidth="1"/>
    <col min="6408" max="6656" width="11.44140625" style="718"/>
    <col min="6657" max="6657" width="45.109375" style="718" customWidth="1"/>
    <col min="6658" max="6658" width="29.88671875" style="718" customWidth="1"/>
    <col min="6659" max="6660" width="28.109375" style="718" customWidth="1"/>
    <col min="6661" max="6661" width="27.6640625" style="718" customWidth="1"/>
    <col min="6662" max="6662" width="11.44140625" style="718"/>
    <col min="6663" max="6663" width="8.88671875" style="718" customWidth="1"/>
    <col min="6664" max="6912" width="11.44140625" style="718"/>
    <col min="6913" max="6913" width="45.109375" style="718" customWidth="1"/>
    <col min="6914" max="6914" width="29.88671875" style="718" customWidth="1"/>
    <col min="6915" max="6916" width="28.109375" style="718" customWidth="1"/>
    <col min="6917" max="6917" width="27.6640625" style="718" customWidth="1"/>
    <col min="6918" max="6918" width="11.44140625" style="718"/>
    <col min="6919" max="6919" width="8.88671875" style="718" customWidth="1"/>
    <col min="6920" max="7168" width="11.44140625" style="718"/>
    <col min="7169" max="7169" width="45.109375" style="718" customWidth="1"/>
    <col min="7170" max="7170" width="29.88671875" style="718" customWidth="1"/>
    <col min="7171" max="7172" width="28.109375" style="718" customWidth="1"/>
    <col min="7173" max="7173" width="27.6640625" style="718" customWidth="1"/>
    <col min="7174" max="7174" width="11.44140625" style="718"/>
    <col min="7175" max="7175" width="8.88671875" style="718" customWidth="1"/>
    <col min="7176" max="7424" width="11.44140625" style="718"/>
    <col min="7425" max="7425" width="45.109375" style="718" customWidth="1"/>
    <col min="7426" max="7426" width="29.88671875" style="718" customWidth="1"/>
    <col min="7427" max="7428" width="28.109375" style="718" customWidth="1"/>
    <col min="7429" max="7429" width="27.6640625" style="718" customWidth="1"/>
    <col min="7430" max="7430" width="11.44140625" style="718"/>
    <col min="7431" max="7431" width="8.88671875" style="718" customWidth="1"/>
    <col min="7432" max="7680" width="11.44140625" style="718"/>
    <col min="7681" max="7681" width="45.109375" style="718" customWidth="1"/>
    <col min="7682" max="7682" width="29.88671875" style="718" customWidth="1"/>
    <col min="7683" max="7684" width="28.109375" style="718" customWidth="1"/>
    <col min="7685" max="7685" width="27.6640625" style="718" customWidth="1"/>
    <col min="7686" max="7686" width="11.44140625" style="718"/>
    <col min="7687" max="7687" width="8.88671875" style="718" customWidth="1"/>
    <col min="7688" max="7936" width="11.44140625" style="718"/>
    <col min="7937" max="7937" width="45.109375" style="718" customWidth="1"/>
    <col min="7938" max="7938" width="29.88671875" style="718" customWidth="1"/>
    <col min="7939" max="7940" width="28.109375" style="718" customWidth="1"/>
    <col min="7941" max="7941" width="27.6640625" style="718" customWidth="1"/>
    <col min="7942" max="7942" width="11.44140625" style="718"/>
    <col min="7943" max="7943" width="8.88671875" style="718" customWidth="1"/>
    <col min="7944" max="8192" width="11.44140625" style="718"/>
    <col min="8193" max="8193" width="45.109375" style="718" customWidth="1"/>
    <col min="8194" max="8194" width="29.88671875" style="718" customWidth="1"/>
    <col min="8195" max="8196" width="28.109375" style="718" customWidth="1"/>
    <col min="8197" max="8197" width="27.6640625" style="718" customWidth="1"/>
    <col min="8198" max="8198" width="11.44140625" style="718"/>
    <col min="8199" max="8199" width="8.88671875" style="718" customWidth="1"/>
    <col min="8200" max="8448" width="11.44140625" style="718"/>
    <col min="8449" max="8449" width="45.109375" style="718" customWidth="1"/>
    <col min="8450" max="8450" width="29.88671875" style="718" customWidth="1"/>
    <col min="8451" max="8452" width="28.109375" style="718" customWidth="1"/>
    <col min="8453" max="8453" width="27.6640625" style="718" customWidth="1"/>
    <col min="8454" max="8454" width="11.44140625" style="718"/>
    <col min="8455" max="8455" width="8.88671875" style="718" customWidth="1"/>
    <col min="8456" max="8704" width="11.44140625" style="718"/>
    <col min="8705" max="8705" width="45.109375" style="718" customWidth="1"/>
    <col min="8706" max="8706" width="29.88671875" style="718" customWidth="1"/>
    <col min="8707" max="8708" width="28.109375" style="718" customWidth="1"/>
    <col min="8709" max="8709" width="27.6640625" style="718" customWidth="1"/>
    <col min="8710" max="8710" width="11.44140625" style="718"/>
    <col min="8711" max="8711" width="8.88671875" style="718" customWidth="1"/>
    <col min="8712" max="8960" width="11.44140625" style="718"/>
    <col min="8961" max="8961" width="45.109375" style="718" customWidth="1"/>
    <col min="8962" max="8962" width="29.88671875" style="718" customWidth="1"/>
    <col min="8963" max="8964" width="28.109375" style="718" customWidth="1"/>
    <col min="8965" max="8965" width="27.6640625" style="718" customWidth="1"/>
    <col min="8966" max="8966" width="11.44140625" style="718"/>
    <col min="8967" max="8967" width="8.88671875" style="718" customWidth="1"/>
    <col min="8968" max="9216" width="11.44140625" style="718"/>
    <col min="9217" max="9217" width="45.109375" style="718" customWidth="1"/>
    <col min="9218" max="9218" width="29.88671875" style="718" customWidth="1"/>
    <col min="9219" max="9220" width="28.109375" style="718" customWidth="1"/>
    <col min="9221" max="9221" width="27.6640625" style="718" customWidth="1"/>
    <col min="9222" max="9222" width="11.44140625" style="718"/>
    <col min="9223" max="9223" width="8.88671875" style="718" customWidth="1"/>
    <col min="9224" max="9472" width="11.44140625" style="718"/>
    <col min="9473" max="9473" width="45.109375" style="718" customWidth="1"/>
    <col min="9474" max="9474" width="29.88671875" style="718" customWidth="1"/>
    <col min="9475" max="9476" width="28.109375" style="718" customWidth="1"/>
    <col min="9477" max="9477" width="27.6640625" style="718" customWidth="1"/>
    <col min="9478" max="9478" width="11.44140625" style="718"/>
    <col min="9479" max="9479" width="8.88671875" style="718" customWidth="1"/>
    <col min="9480" max="9728" width="11.44140625" style="718"/>
    <col min="9729" max="9729" width="45.109375" style="718" customWidth="1"/>
    <col min="9730" max="9730" width="29.88671875" style="718" customWidth="1"/>
    <col min="9731" max="9732" width="28.109375" style="718" customWidth="1"/>
    <col min="9733" max="9733" width="27.6640625" style="718" customWidth="1"/>
    <col min="9734" max="9734" width="11.44140625" style="718"/>
    <col min="9735" max="9735" width="8.88671875" style="718" customWidth="1"/>
    <col min="9736" max="9984" width="11.44140625" style="718"/>
    <col min="9985" max="9985" width="45.109375" style="718" customWidth="1"/>
    <col min="9986" max="9986" width="29.88671875" style="718" customWidth="1"/>
    <col min="9987" max="9988" width="28.109375" style="718" customWidth="1"/>
    <col min="9989" max="9989" width="27.6640625" style="718" customWidth="1"/>
    <col min="9990" max="9990" width="11.44140625" style="718"/>
    <col min="9991" max="9991" width="8.88671875" style="718" customWidth="1"/>
    <col min="9992" max="10240" width="11.44140625" style="718"/>
    <col min="10241" max="10241" width="45.109375" style="718" customWidth="1"/>
    <col min="10242" max="10242" width="29.88671875" style="718" customWidth="1"/>
    <col min="10243" max="10244" width="28.109375" style="718" customWidth="1"/>
    <col min="10245" max="10245" width="27.6640625" style="718" customWidth="1"/>
    <col min="10246" max="10246" width="11.44140625" style="718"/>
    <col min="10247" max="10247" width="8.88671875" style="718" customWidth="1"/>
    <col min="10248" max="10496" width="11.44140625" style="718"/>
    <col min="10497" max="10497" width="45.109375" style="718" customWidth="1"/>
    <col min="10498" max="10498" width="29.88671875" style="718" customWidth="1"/>
    <col min="10499" max="10500" width="28.109375" style="718" customWidth="1"/>
    <col min="10501" max="10501" width="27.6640625" style="718" customWidth="1"/>
    <col min="10502" max="10502" width="11.44140625" style="718"/>
    <col min="10503" max="10503" width="8.88671875" style="718" customWidth="1"/>
    <col min="10504" max="10752" width="11.44140625" style="718"/>
    <col min="10753" max="10753" width="45.109375" style="718" customWidth="1"/>
    <col min="10754" max="10754" width="29.88671875" style="718" customWidth="1"/>
    <col min="10755" max="10756" width="28.109375" style="718" customWidth="1"/>
    <col min="10757" max="10757" width="27.6640625" style="718" customWidth="1"/>
    <col min="10758" max="10758" width="11.44140625" style="718"/>
    <col min="10759" max="10759" width="8.88671875" style="718" customWidth="1"/>
    <col min="10760" max="11008" width="11.44140625" style="718"/>
    <col min="11009" max="11009" width="45.109375" style="718" customWidth="1"/>
    <col min="11010" max="11010" width="29.88671875" style="718" customWidth="1"/>
    <col min="11011" max="11012" width="28.109375" style="718" customWidth="1"/>
    <col min="11013" max="11013" width="27.6640625" style="718" customWidth="1"/>
    <col min="11014" max="11014" width="11.44140625" style="718"/>
    <col min="11015" max="11015" width="8.88671875" style="718" customWidth="1"/>
    <col min="11016" max="11264" width="11.44140625" style="718"/>
    <col min="11265" max="11265" width="45.109375" style="718" customWidth="1"/>
    <col min="11266" max="11266" width="29.88671875" style="718" customWidth="1"/>
    <col min="11267" max="11268" width="28.109375" style="718" customWidth="1"/>
    <col min="11269" max="11269" width="27.6640625" style="718" customWidth="1"/>
    <col min="11270" max="11270" width="11.44140625" style="718"/>
    <col min="11271" max="11271" width="8.88671875" style="718" customWidth="1"/>
    <col min="11272" max="11520" width="11.44140625" style="718"/>
    <col min="11521" max="11521" width="45.109375" style="718" customWidth="1"/>
    <col min="11522" max="11522" width="29.88671875" style="718" customWidth="1"/>
    <col min="11523" max="11524" width="28.109375" style="718" customWidth="1"/>
    <col min="11525" max="11525" width="27.6640625" style="718" customWidth="1"/>
    <col min="11526" max="11526" width="11.44140625" style="718"/>
    <col min="11527" max="11527" width="8.88671875" style="718" customWidth="1"/>
    <col min="11528" max="11776" width="11.44140625" style="718"/>
    <col min="11777" max="11777" width="45.109375" style="718" customWidth="1"/>
    <col min="11778" max="11778" width="29.88671875" style="718" customWidth="1"/>
    <col min="11779" max="11780" width="28.109375" style="718" customWidth="1"/>
    <col min="11781" max="11781" width="27.6640625" style="718" customWidth="1"/>
    <col min="11782" max="11782" width="11.44140625" style="718"/>
    <col min="11783" max="11783" width="8.88671875" style="718" customWidth="1"/>
    <col min="11784" max="12032" width="11.44140625" style="718"/>
    <col min="12033" max="12033" width="45.109375" style="718" customWidth="1"/>
    <col min="12034" max="12034" width="29.88671875" style="718" customWidth="1"/>
    <col min="12035" max="12036" width="28.109375" style="718" customWidth="1"/>
    <col min="12037" max="12037" width="27.6640625" style="718" customWidth="1"/>
    <col min="12038" max="12038" width="11.44140625" style="718"/>
    <col min="12039" max="12039" width="8.88671875" style="718" customWidth="1"/>
    <col min="12040" max="12288" width="11.44140625" style="718"/>
    <col min="12289" max="12289" width="45.109375" style="718" customWidth="1"/>
    <col min="12290" max="12290" width="29.88671875" style="718" customWidth="1"/>
    <col min="12291" max="12292" width="28.109375" style="718" customWidth="1"/>
    <col min="12293" max="12293" width="27.6640625" style="718" customWidth="1"/>
    <col min="12294" max="12294" width="11.44140625" style="718"/>
    <col min="12295" max="12295" width="8.88671875" style="718" customWidth="1"/>
    <col min="12296" max="12544" width="11.44140625" style="718"/>
    <col min="12545" max="12545" width="45.109375" style="718" customWidth="1"/>
    <col min="12546" max="12546" width="29.88671875" style="718" customWidth="1"/>
    <col min="12547" max="12548" width="28.109375" style="718" customWidth="1"/>
    <col min="12549" max="12549" width="27.6640625" style="718" customWidth="1"/>
    <col min="12550" max="12550" width="11.44140625" style="718"/>
    <col min="12551" max="12551" width="8.88671875" style="718" customWidth="1"/>
    <col min="12552" max="12800" width="11.44140625" style="718"/>
    <col min="12801" max="12801" width="45.109375" style="718" customWidth="1"/>
    <col min="12802" max="12802" width="29.88671875" style="718" customWidth="1"/>
    <col min="12803" max="12804" width="28.109375" style="718" customWidth="1"/>
    <col min="12805" max="12805" width="27.6640625" style="718" customWidth="1"/>
    <col min="12806" max="12806" width="11.44140625" style="718"/>
    <col min="12807" max="12807" width="8.88671875" style="718" customWidth="1"/>
    <col min="12808" max="13056" width="11.44140625" style="718"/>
    <col min="13057" max="13057" width="45.109375" style="718" customWidth="1"/>
    <col min="13058" max="13058" width="29.88671875" style="718" customWidth="1"/>
    <col min="13059" max="13060" width="28.109375" style="718" customWidth="1"/>
    <col min="13061" max="13061" width="27.6640625" style="718" customWidth="1"/>
    <col min="13062" max="13062" width="11.44140625" style="718"/>
    <col min="13063" max="13063" width="8.88671875" style="718" customWidth="1"/>
    <col min="13064" max="13312" width="11.44140625" style="718"/>
    <col min="13313" max="13313" width="45.109375" style="718" customWidth="1"/>
    <col min="13314" max="13314" width="29.88671875" style="718" customWidth="1"/>
    <col min="13315" max="13316" width="28.109375" style="718" customWidth="1"/>
    <col min="13317" max="13317" width="27.6640625" style="718" customWidth="1"/>
    <col min="13318" max="13318" width="11.44140625" style="718"/>
    <col min="13319" max="13319" width="8.88671875" style="718" customWidth="1"/>
    <col min="13320" max="13568" width="11.44140625" style="718"/>
    <col min="13569" max="13569" width="45.109375" style="718" customWidth="1"/>
    <col min="13570" max="13570" width="29.88671875" style="718" customWidth="1"/>
    <col min="13571" max="13572" width="28.109375" style="718" customWidth="1"/>
    <col min="13573" max="13573" width="27.6640625" style="718" customWidth="1"/>
    <col min="13574" max="13574" width="11.44140625" style="718"/>
    <col min="13575" max="13575" width="8.88671875" style="718" customWidth="1"/>
    <col min="13576" max="13824" width="11.44140625" style="718"/>
    <col min="13825" max="13825" width="45.109375" style="718" customWidth="1"/>
    <col min="13826" max="13826" width="29.88671875" style="718" customWidth="1"/>
    <col min="13827" max="13828" width="28.109375" style="718" customWidth="1"/>
    <col min="13829" max="13829" width="27.6640625" style="718" customWidth="1"/>
    <col min="13830" max="13830" width="11.44140625" style="718"/>
    <col min="13831" max="13831" width="8.88671875" style="718" customWidth="1"/>
    <col min="13832" max="14080" width="11.44140625" style="718"/>
    <col min="14081" max="14081" width="45.109375" style="718" customWidth="1"/>
    <col min="14082" max="14082" width="29.88671875" style="718" customWidth="1"/>
    <col min="14083" max="14084" width="28.109375" style="718" customWidth="1"/>
    <col min="14085" max="14085" width="27.6640625" style="718" customWidth="1"/>
    <col min="14086" max="14086" width="11.44140625" style="718"/>
    <col min="14087" max="14087" width="8.88671875" style="718" customWidth="1"/>
    <col min="14088" max="14336" width="11.44140625" style="718"/>
    <col min="14337" max="14337" width="45.109375" style="718" customWidth="1"/>
    <col min="14338" max="14338" width="29.88671875" style="718" customWidth="1"/>
    <col min="14339" max="14340" width="28.109375" style="718" customWidth="1"/>
    <col min="14341" max="14341" width="27.6640625" style="718" customWidth="1"/>
    <col min="14342" max="14342" width="11.44140625" style="718"/>
    <col min="14343" max="14343" width="8.88671875" style="718" customWidth="1"/>
    <col min="14344" max="14592" width="11.44140625" style="718"/>
    <col min="14593" max="14593" width="45.109375" style="718" customWidth="1"/>
    <col min="14594" max="14594" width="29.88671875" style="718" customWidth="1"/>
    <col min="14595" max="14596" width="28.109375" style="718" customWidth="1"/>
    <col min="14597" max="14597" width="27.6640625" style="718" customWidth="1"/>
    <col min="14598" max="14598" width="11.44140625" style="718"/>
    <col min="14599" max="14599" width="8.88671875" style="718" customWidth="1"/>
    <col min="14600" max="14848" width="11.44140625" style="718"/>
    <col min="14849" max="14849" width="45.109375" style="718" customWidth="1"/>
    <col min="14850" max="14850" width="29.88671875" style="718" customWidth="1"/>
    <col min="14851" max="14852" width="28.109375" style="718" customWidth="1"/>
    <col min="14853" max="14853" width="27.6640625" style="718" customWidth="1"/>
    <col min="14854" max="14854" width="11.44140625" style="718"/>
    <col min="14855" max="14855" width="8.88671875" style="718" customWidth="1"/>
    <col min="14856" max="15104" width="11.44140625" style="718"/>
    <col min="15105" max="15105" width="45.109375" style="718" customWidth="1"/>
    <col min="15106" max="15106" width="29.88671875" style="718" customWidth="1"/>
    <col min="15107" max="15108" width="28.109375" style="718" customWidth="1"/>
    <col min="15109" max="15109" width="27.6640625" style="718" customWidth="1"/>
    <col min="15110" max="15110" width="11.44140625" style="718"/>
    <col min="15111" max="15111" width="8.88671875" style="718" customWidth="1"/>
    <col min="15112" max="15360" width="11.44140625" style="718"/>
    <col min="15361" max="15361" width="45.109375" style="718" customWidth="1"/>
    <col min="15362" max="15362" width="29.88671875" style="718" customWidth="1"/>
    <col min="15363" max="15364" width="28.109375" style="718" customWidth="1"/>
    <col min="15365" max="15365" width="27.6640625" style="718" customWidth="1"/>
    <col min="15366" max="15366" width="11.44140625" style="718"/>
    <col min="15367" max="15367" width="8.88671875" style="718" customWidth="1"/>
    <col min="15368" max="15616" width="11.44140625" style="718"/>
    <col min="15617" max="15617" width="45.109375" style="718" customWidth="1"/>
    <col min="15618" max="15618" width="29.88671875" style="718" customWidth="1"/>
    <col min="15619" max="15620" width="28.109375" style="718" customWidth="1"/>
    <col min="15621" max="15621" width="27.6640625" style="718" customWidth="1"/>
    <col min="15622" max="15622" width="11.44140625" style="718"/>
    <col min="15623" max="15623" width="8.88671875" style="718" customWidth="1"/>
    <col min="15624" max="15872" width="11.44140625" style="718"/>
    <col min="15873" max="15873" width="45.109375" style="718" customWidth="1"/>
    <col min="15874" max="15874" width="29.88671875" style="718" customWidth="1"/>
    <col min="15875" max="15876" width="28.109375" style="718" customWidth="1"/>
    <col min="15877" max="15877" width="27.6640625" style="718" customWidth="1"/>
    <col min="15878" max="15878" width="11.44140625" style="718"/>
    <col min="15879" max="15879" width="8.88671875" style="718" customWidth="1"/>
    <col min="15880" max="16128" width="11.44140625" style="718"/>
    <col min="16129" max="16129" width="45.109375" style="718" customWidth="1"/>
    <col min="16130" max="16130" width="29.88671875" style="718" customWidth="1"/>
    <col min="16131" max="16132" width="28.109375" style="718" customWidth="1"/>
    <col min="16133" max="16133" width="27.6640625" style="718" customWidth="1"/>
    <col min="16134" max="16134" width="11.44140625" style="718"/>
    <col min="16135" max="16135" width="8.88671875" style="718" customWidth="1"/>
    <col min="16136" max="16384" width="11.44140625" style="718"/>
  </cols>
  <sheetData>
    <row r="1" spans="1:8" ht="18" customHeight="1">
      <c r="A1" s="1376" t="s">
        <v>1210</v>
      </c>
    </row>
    <row r="2" spans="1:8" s="1303" customFormat="1" ht="33.75" customHeight="1">
      <c r="A2" s="1342" t="s">
        <v>1191</v>
      </c>
      <c r="B2" s="1342"/>
      <c r="C2" s="1342"/>
      <c r="D2" s="1342"/>
      <c r="E2" s="1342"/>
      <c r="F2" s="1302"/>
    </row>
    <row r="3" spans="1:8" s="1307" customFormat="1" ht="24" customHeight="1">
      <c r="A3" s="1304">
        <v>45230</v>
      </c>
      <c r="B3" s="1304"/>
      <c r="C3" s="1304"/>
      <c r="D3" s="1304"/>
      <c r="E3" s="1304"/>
      <c r="F3" s="1306"/>
    </row>
    <row r="4" spans="1:8" s="1307" customFormat="1" ht="21" customHeight="1">
      <c r="A4" s="1308" t="s">
        <v>123</v>
      </c>
      <c r="B4" s="1308"/>
      <c r="C4" s="1308"/>
      <c r="D4" s="1308"/>
      <c r="E4" s="1308"/>
      <c r="F4" s="1306"/>
    </row>
    <row r="5" spans="1:8" s="1311" customFormat="1" ht="6" customHeight="1" thickBot="1">
      <c r="A5" s="1309"/>
      <c r="B5" s="1309"/>
      <c r="C5" s="1309"/>
      <c r="D5" s="1309"/>
      <c r="E5" s="1309"/>
      <c r="F5" s="1310"/>
    </row>
    <row r="6" spans="1:8" s="1311" customFormat="1" ht="20.100000000000001" customHeight="1">
      <c r="A6" s="1312" t="s">
        <v>1</v>
      </c>
      <c r="B6" s="1343" t="s">
        <v>1192</v>
      </c>
      <c r="C6" s="1343" t="s">
        <v>1193</v>
      </c>
      <c r="D6" s="1343" t="s">
        <v>1194</v>
      </c>
      <c r="E6" s="1312" t="s">
        <v>1195</v>
      </c>
      <c r="F6" s="1310"/>
    </row>
    <row r="7" spans="1:8" s="1311" customFormat="1" ht="80.099999999999994" customHeight="1">
      <c r="A7" s="1314"/>
      <c r="B7" s="1344"/>
      <c r="C7" s="1344"/>
      <c r="D7" s="1344"/>
      <c r="E7" s="1314"/>
      <c r="F7" s="1310"/>
    </row>
    <row r="8" spans="1:8" s="880" customFormat="1" ht="20.100000000000001" customHeight="1">
      <c r="A8" s="741" t="s">
        <v>29</v>
      </c>
      <c r="B8" s="1316">
        <v>122563.50641999998</v>
      </c>
      <c r="C8" s="1316">
        <v>60588.291599999975</v>
      </c>
      <c r="D8" s="1316" t="s">
        <v>132</v>
      </c>
      <c r="E8" s="1317">
        <v>183151.79801999999</v>
      </c>
      <c r="F8" s="1318"/>
      <c r="G8" s="1345"/>
    </row>
    <row r="9" spans="1:8" s="880" customFormat="1" ht="20.100000000000001" customHeight="1">
      <c r="A9" s="1319" t="s">
        <v>30</v>
      </c>
      <c r="B9" s="1316">
        <v>513.47855000000004</v>
      </c>
      <c r="C9" s="1316" t="s">
        <v>132</v>
      </c>
      <c r="D9" s="1346" t="s">
        <v>132</v>
      </c>
      <c r="E9" s="1317">
        <v>513.47855000000004</v>
      </c>
      <c r="F9" s="1318"/>
      <c r="G9" s="1345"/>
    </row>
    <row r="10" spans="1:8" s="880" customFormat="1" ht="20.100000000000001" customHeight="1">
      <c r="A10" s="1319" t="s">
        <v>95</v>
      </c>
      <c r="B10" s="1316">
        <v>-754523.35080999997</v>
      </c>
      <c r="C10" s="1316">
        <v>986642.7463</v>
      </c>
      <c r="D10" s="1316">
        <v>-330797.34862</v>
      </c>
      <c r="E10" s="1317">
        <v>-98677.953130000009</v>
      </c>
      <c r="F10" s="1318"/>
      <c r="G10" s="1345"/>
      <c r="H10" s="1347"/>
    </row>
    <row r="11" spans="1:8" s="880" customFormat="1" ht="20.100000000000001" customHeight="1">
      <c r="A11" s="741" t="s">
        <v>32</v>
      </c>
      <c r="B11" s="1316">
        <v>6032.8327499999996</v>
      </c>
      <c r="C11" s="1316">
        <v>192.375</v>
      </c>
      <c r="D11" s="1316" t="s">
        <v>132</v>
      </c>
      <c r="E11" s="1317">
        <v>6225.2077499999996</v>
      </c>
      <c r="F11" s="1318"/>
      <c r="G11" s="1345"/>
    </row>
    <row r="12" spans="1:8" s="880" customFormat="1" ht="20.100000000000001" customHeight="1">
      <c r="A12" s="1319" t="s">
        <v>33</v>
      </c>
      <c r="B12" s="1316">
        <v>18060.348149999998</v>
      </c>
      <c r="C12" s="1316">
        <v>-10644.431960000002</v>
      </c>
      <c r="D12" s="1316" t="s">
        <v>132</v>
      </c>
      <c r="E12" s="1317">
        <v>7415.9161899999999</v>
      </c>
      <c r="F12" s="1318"/>
      <c r="G12" s="1345"/>
    </row>
    <row r="13" spans="1:8" s="880" customFormat="1" ht="20.100000000000001" customHeight="1">
      <c r="A13" s="1319" t="s">
        <v>114</v>
      </c>
      <c r="B13" s="1316">
        <v>-5440194.3342200005</v>
      </c>
      <c r="C13" s="1316">
        <v>5275127.2677299995</v>
      </c>
      <c r="D13" s="1316" t="s">
        <v>132</v>
      </c>
      <c r="E13" s="1317">
        <v>-165067.06649</v>
      </c>
      <c r="F13" s="1318"/>
      <c r="G13" s="1345"/>
    </row>
    <row r="14" spans="1:8" s="880" customFormat="1" ht="20.100000000000001" customHeight="1">
      <c r="A14" s="1319" t="s">
        <v>35</v>
      </c>
      <c r="B14" s="1316">
        <v>-501865.97821999999</v>
      </c>
      <c r="C14" s="1316">
        <v>615155.41154999996</v>
      </c>
      <c r="D14" s="1316" t="s">
        <v>132</v>
      </c>
      <c r="E14" s="1317">
        <v>113289.43333</v>
      </c>
      <c r="F14" s="1318"/>
      <c r="G14" s="1345"/>
    </row>
    <row r="15" spans="1:8" s="880" customFormat="1" ht="20.100000000000001" customHeight="1">
      <c r="A15" s="1319" t="s">
        <v>36</v>
      </c>
      <c r="B15" s="1316">
        <v>-1712907.2886600001</v>
      </c>
      <c r="C15" s="1316">
        <v>1670691.9213000003</v>
      </c>
      <c r="D15" s="1316">
        <v>-418.81455999999997</v>
      </c>
      <c r="E15" s="1317">
        <v>-42634.18192000001</v>
      </c>
      <c r="F15" s="1318"/>
      <c r="G15" s="1345"/>
    </row>
    <row r="16" spans="1:8" s="880" customFormat="1" ht="20.100000000000001" customHeight="1">
      <c r="A16" s="1319" t="s">
        <v>37</v>
      </c>
      <c r="B16" s="1316">
        <v>-463224.97378</v>
      </c>
      <c r="C16" s="1316">
        <v>515947.74550000002</v>
      </c>
      <c r="D16" s="1346" t="s">
        <v>132</v>
      </c>
      <c r="E16" s="1317">
        <v>52722.771719999997</v>
      </c>
      <c r="F16" s="1318"/>
      <c r="G16" s="1345"/>
    </row>
    <row r="17" spans="1:7" s="880" customFormat="1" ht="20.100000000000001" customHeight="1">
      <c r="A17" s="1319" t="s">
        <v>498</v>
      </c>
      <c r="B17" s="1316">
        <v>459526.95455999998</v>
      </c>
      <c r="C17" s="1316">
        <v>-432910.80121000001</v>
      </c>
      <c r="D17" s="1316" t="s">
        <v>132</v>
      </c>
      <c r="E17" s="1317">
        <v>26616.153349999997</v>
      </c>
      <c r="F17" s="1318"/>
      <c r="G17" s="1345"/>
    </row>
    <row r="18" spans="1:7" s="880" customFormat="1" ht="20.100000000000001" customHeight="1">
      <c r="A18" s="1319" t="s">
        <v>39</v>
      </c>
      <c r="B18" s="1316">
        <v>-202376.27778</v>
      </c>
      <c r="C18" s="1316">
        <v>196732.05408</v>
      </c>
      <c r="D18" s="1346" t="s">
        <v>132</v>
      </c>
      <c r="E18" s="1317">
        <v>-5644.2237000000005</v>
      </c>
      <c r="F18" s="1318"/>
      <c r="G18" s="1345"/>
    </row>
    <row r="19" spans="1:7" s="880" customFormat="1" ht="20.100000000000001" customHeight="1">
      <c r="A19" s="1319" t="s">
        <v>40</v>
      </c>
      <c r="B19" s="1316">
        <v>323111.81383999996</v>
      </c>
      <c r="C19" s="1316">
        <v>-208040.41334999999</v>
      </c>
      <c r="D19" s="1316" t="s">
        <v>132</v>
      </c>
      <c r="E19" s="1317">
        <v>115071.40049000001</v>
      </c>
      <c r="F19" s="1318"/>
      <c r="G19" s="1345"/>
    </row>
    <row r="20" spans="1:7" s="880" customFormat="1" ht="20.100000000000001" customHeight="1">
      <c r="A20" s="1319" t="s">
        <v>41</v>
      </c>
      <c r="B20" s="1316">
        <v>1120.8469299999999</v>
      </c>
      <c r="C20" s="1316" t="s">
        <v>132</v>
      </c>
      <c r="D20" s="1346" t="s">
        <v>132</v>
      </c>
      <c r="E20" s="1317">
        <v>1120.8469299999999</v>
      </c>
      <c r="F20" s="1318"/>
      <c r="G20" s="1345"/>
    </row>
    <row r="21" spans="1:7" s="880" customFormat="1" ht="20.100000000000001" customHeight="1">
      <c r="A21" s="743" t="s">
        <v>42</v>
      </c>
      <c r="B21" s="1316">
        <v>458.32534999999996</v>
      </c>
      <c r="C21" s="1316" t="s">
        <v>132</v>
      </c>
      <c r="D21" s="1346" t="s">
        <v>132</v>
      </c>
      <c r="E21" s="1317">
        <v>458.32534999999996</v>
      </c>
      <c r="F21" s="1318"/>
      <c r="G21" s="1345"/>
    </row>
    <row r="22" spans="1:7" s="880" customFormat="1" ht="20.100000000000001" customHeight="1">
      <c r="A22" s="1319" t="s">
        <v>43</v>
      </c>
      <c r="B22" s="1316">
        <v>17907.296139999999</v>
      </c>
      <c r="C22" s="1316" t="s">
        <v>132</v>
      </c>
      <c r="D22" s="1316" t="s">
        <v>132</v>
      </c>
      <c r="E22" s="1317">
        <v>17907.296139999999</v>
      </c>
      <c r="F22" s="1318"/>
      <c r="G22" s="1345"/>
    </row>
    <row r="23" spans="1:7" s="880" customFormat="1" ht="20.100000000000001" customHeight="1">
      <c r="A23" s="1319" t="s">
        <v>44</v>
      </c>
      <c r="B23" s="1316">
        <v>10213.113589999999</v>
      </c>
      <c r="C23" s="1316" t="s">
        <v>132</v>
      </c>
      <c r="D23" s="1316" t="s">
        <v>132</v>
      </c>
      <c r="E23" s="1317">
        <v>10213.113589999999</v>
      </c>
      <c r="F23" s="1318"/>
      <c r="G23" s="1345"/>
    </row>
    <row r="24" spans="1:7" s="880" customFormat="1" ht="20.100000000000001" customHeight="1">
      <c r="A24" s="1319" t="s">
        <v>762</v>
      </c>
      <c r="B24" s="1316">
        <v>165297.24554</v>
      </c>
      <c r="C24" s="1316">
        <v>-145003.09968000001</v>
      </c>
      <c r="D24" s="1316" t="s">
        <v>132</v>
      </c>
      <c r="E24" s="1317">
        <v>20294.145860000001</v>
      </c>
      <c r="F24" s="1318"/>
      <c r="G24" s="1345"/>
    </row>
    <row r="25" spans="1:7" s="1323" customFormat="1" ht="20.100000000000001" customHeight="1">
      <c r="A25" s="1321" t="s">
        <v>46</v>
      </c>
      <c r="B25" s="1317">
        <v>-7950286.4416500013</v>
      </c>
      <c r="C25" s="1317">
        <v>8524479.0668599997</v>
      </c>
      <c r="D25" s="1317">
        <v>-331216.16318000003</v>
      </c>
      <c r="E25" s="1317">
        <v>242976.46202999994</v>
      </c>
      <c r="F25" s="1318"/>
      <c r="G25" s="1345"/>
    </row>
    <row r="26" spans="1:7" ht="7.5" customHeight="1" thickBot="1">
      <c r="A26" s="1324"/>
      <c r="B26" s="1325"/>
      <c r="C26" s="1325"/>
      <c r="D26" s="1325"/>
      <c r="E26" s="1325"/>
      <c r="F26" s="1348"/>
    </row>
    <row r="27" spans="1:7" s="1350" customFormat="1" ht="15.75" customHeight="1">
      <c r="A27" s="880" t="s">
        <v>1196</v>
      </c>
      <c r="B27" s="880"/>
      <c r="C27" s="880"/>
      <c r="D27" s="880"/>
      <c r="E27" s="880"/>
      <c r="F27" s="1349"/>
    </row>
    <row r="28" spans="1:7" ht="18.600000000000001" customHeight="1">
      <c r="A28" s="880" t="s">
        <v>1197</v>
      </c>
      <c r="B28" s="1329"/>
      <c r="C28" s="1329"/>
      <c r="D28" s="1329"/>
      <c r="E28" s="1329"/>
    </row>
    <row r="29" spans="1:7">
      <c r="A29" s="1329"/>
    </row>
  </sheetData>
  <mergeCells count="8">
    <mergeCell ref="A2:E2"/>
    <mergeCell ref="A4:E4"/>
    <mergeCell ref="A5:E5"/>
    <mergeCell ref="A6:A7"/>
    <mergeCell ref="B6:B7"/>
    <mergeCell ref="C6:C7"/>
    <mergeCell ref="D6:D7"/>
    <mergeCell ref="E6:E7"/>
  </mergeCells>
  <hyperlinks>
    <hyperlink ref="A1" location="Índice!A1" display="Volver al Índice" xr:uid="{7E7F7C29-2FFB-4BF1-B5E9-26CB5F961459}"/>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E81E3-7423-4E2E-99E6-28EFD627DF02}">
  <dimension ref="A1:G34"/>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3" customFormat="1" ht="20.100000000000001" customHeight="1">
      <c r="A1" s="1376" t="s">
        <v>1210</v>
      </c>
    </row>
    <row r="2" spans="1:7" s="650" customFormat="1" ht="25.5" customHeight="1">
      <c r="A2" s="40" t="s">
        <v>1187</v>
      </c>
      <c r="B2" s="40"/>
      <c r="C2" s="40"/>
      <c r="D2" s="40"/>
      <c r="E2" s="40"/>
    </row>
    <row r="3" spans="1:7" s="1262" customFormat="1" ht="20.100000000000001" customHeight="1">
      <c r="A3" s="169">
        <v>45230</v>
      </c>
      <c r="B3" s="169"/>
      <c r="C3" s="169"/>
      <c r="D3" s="169"/>
      <c r="E3" s="169"/>
    </row>
    <row r="4" spans="1:7" s="277" customFormat="1" ht="20.100000000000001" customHeight="1">
      <c r="A4" s="870" t="s">
        <v>123</v>
      </c>
      <c r="B4" s="870"/>
      <c r="C4" s="870"/>
      <c r="D4" s="870"/>
      <c r="E4" s="870"/>
    </row>
    <row r="5" spans="1:7" ht="7.5" customHeight="1" thickBot="1"/>
    <row r="6" spans="1:7" s="35" customFormat="1" ht="45" customHeight="1">
      <c r="A6" s="46" t="s">
        <v>1</v>
      </c>
      <c r="B6" s="47" t="s">
        <v>1188</v>
      </c>
      <c r="C6" s="47" t="s">
        <v>1189</v>
      </c>
      <c r="D6" s="46" t="s">
        <v>1190</v>
      </c>
      <c r="E6" s="46"/>
    </row>
    <row r="7" spans="1:7" s="35" customFormat="1" ht="20.100000000000001" customHeight="1">
      <c r="A7" s="599"/>
      <c r="B7" s="49"/>
      <c r="C7" s="49"/>
      <c r="D7" s="1330">
        <v>45230</v>
      </c>
      <c r="E7" s="1330">
        <v>44865</v>
      </c>
    </row>
    <row r="8" spans="1:7" ht="2.25" customHeight="1">
      <c r="A8" s="683"/>
      <c r="B8" s="683"/>
      <c r="C8" s="683"/>
      <c r="D8" s="1331"/>
      <c r="E8" s="1331"/>
    </row>
    <row r="9" spans="1:7" s="24" customFormat="1" ht="18" customHeight="1">
      <c r="A9" s="288" t="s">
        <v>29</v>
      </c>
      <c r="B9" s="1332">
        <v>7235321.7319999998</v>
      </c>
      <c r="C9" s="1332">
        <v>19504848.328000002</v>
      </c>
      <c r="D9" s="1332">
        <v>26740170.061000001</v>
      </c>
      <c r="E9" s="1332">
        <v>20756374.324000001</v>
      </c>
      <c r="F9" s="192"/>
      <c r="G9" s="192"/>
    </row>
    <row r="10" spans="1:7" s="24" customFormat="1" ht="18" customHeight="1">
      <c r="A10" s="288" t="s">
        <v>30</v>
      </c>
      <c r="B10" s="1332" t="s">
        <v>132</v>
      </c>
      <c r="C10" s="1332" t="s">
        <v>132</v>
      </c>
      <c r="D10" s="1332" t="s">
        <v>132</v>
      </c>
      <c r="E10" s="1332" t="s">
        <v>132</v>
      </c>
      <c r="F10" s="192"/>
      <c r="G10" s="192"/>
    </row>
    <row r="11" spans="1:7" s="24" customFormat="1" ht="18" customHeight="1">
      <c r="A11" s="288" t="s">
        <v>31</v>
      </c>
      <c r="B11" s="1332">
        <v>12503144.759</v>
      </c>
      <c r="C11" s="1332">
        <v>18801209.805</v>
      </c>
      <c r="D11" s="1332">
        <v>31304354.563999999</v>
      </c>
      <c r="E11" s="1332">
        <v>27347264.155000001</v>
      </c>
      <c r="F11" s="192"/>
      <c r="G11" s="192"/>
    </row>
    <row r="12" spans="1:7" s="24" customFormat="1" ht="18" customHeight="1">
      <c r="A12" s="288" t="s">
        <v>32</v>
      </c>
      <c r="B12" s="1332" t="s">
        <v>132</v>
      </c>
      <c r="C12" s="1332" t="s">
        <v>132</v>
      </c>
      <c r="D12" s="1332" t="s">
        <v>132</v>
      </c>
      <c r="E12" s="1332" t="s">
        <v>132</v>
      </c>
      <c r="F12" s="192"/>
      <c r="G12" s="192"/>
    </row>
    <row r="13" spans="1:7" s="24" customFormat="1" ht="18" customHeight="1">
      <c r="A13" s="288" t="s">
        <v>33</v>
      </c>
      <c r="B13" s="1332">
        <v>3464070.89</v>
      </c>
      <c r="C13" s="1332">
        <v>5505728.6100000003</v>
      </c>
      <c r="D13" s="1332">
        <v>8969799.5010000002</v>
      </c>
      <c r="E13" s="1332">
        <v>8935026.6539999992</v>
      </c>
      <c r="F13" s="192"/>
      <c r="G13" s="192"/>
    </row>
    <row r="14" spans="1:7" s="24" customFormat="1" ht="18" customHeight="1">
      <c r="A14" s="288" t="s">
        <v>34</v>
      </c>
      <c r="B14" s="1332">
        <v>8510612.7280000001</v>
      </c>
      <c r="C14" s="1332">
        <v>16367437.040999999</v>
      </c>
      <c r="D14" s="1332">
        <v>24878049.769000001</v>
      </c>
      <c r="E14" s="1332">
        <v>16710531.252</v>
      </c>
      <c r="F14" s="192"/>
      <c r="G14" s="192"/>
    </row>
    <row r="15" spans="1:7" s="24" customFormat="1" ht="18" customHeight="1">
      <c r="A15" s="288" t="s">
        <v>35</v>
      </c>
      <c r="B15" s="1332">
        <v>5310305.0389999999</v>
      </c>
      <c r="C15" s="1332">
        <v>7375560.4649999999</v>
      </c>
      <c r="D15" s="1332">
        <v>12685865.504000001</v>
      </c>
      <c r="E15" s="1332">
        <v>12454828.115</v>
      </c>
      <c r="F15" s="192"/>
      <c r="G15" s="192"/>
    </row>
    <row r="16" spans="1:7" s="24" customFormat="1" ht="18" customHeight="1">
      <c r="A16" s="288" t="s">
        <v>36</v>
      </c>
      <c r="B16" s="1332">
        <v>2917854.7969999998</v>
      </c>
      <c r="C16" s="1332">
        <v>3750005.6570000001</v>
      </c>
      <c r="D16" s="1332">
        <v>6667860.4539999999</v>
      </c>
      <c r="E16" s="1332">
        <v>6586510.5930000003</v>
      </c>
      <c r="F16" s="192"/>
      <c r="G16" s="192"/>
    </row>
    <row r="17" spans="1:7" s="24" customFormat="1" ht="18" customHeight="1">
      <c r="A17" s="288" t="s">
        <v>37</v>
      </c>
      <c r="B17" s="1332">
        <v>1567414.2930000001</v>
      </c>
      <c r="C17" s="1332">
        <v>1642664</v>
      </c>
      <c r="D17" s="1332">
        <v>3210078.2930000001</v>
      </c>
      <c r="E17" s="1332">
        <v>4059784</v>
      </c>
      <c r="F17" s="192"/>
      <c r="G17" s="192"/>
    </row>
    <row r="18" spans="1:7" s="24" customFormat="1" ht="18" customHeight="1">
      <c r="A18" s="26" t="s">
        <v>38</v>
      </c>
      <c r="B18" s="1332">
        <v>19190</v>
      </c>
      <c r="C18" s="1332">
        <v>453405.38400000002</v>
      </c>
      <c r="D18" s="1332">
        <v>472595.38400000002</v>
      </c>
      <c r="E18" s="1332">
        <v>482364.11300000001</v>
      </c>
      <c r="F18" s="192"/>
      <c r="G18" s="192"/>
    </row>
    <row r="19" spans="1:7" s="24" customFormat="1" ht="18" customHeight="1">
      <c r="A19" s="26" t="s">
        <v>39</v>
      </c>
      <c r="B19" s="1332">
        <v>341582</v>
      </c>
      <c r="C19" s="1332">
        <v>142006</v>
      </c>
      <c r="D19" s="1332">
        <v>483588</v>
      </c>
      <c r="E19" s="1332">
        <v>343574.17599999998</v>
      </c>
      <c r="F19" s="192"/>
      <c r="G19" s="192"/>
    </row>
    <row r="20" spans="1:7" s="24" customFormat="1" ht="18" customHeight="1">
      <c r="A20" s="26" t="s">
        <v>40</v>
      </c>
      <c r="B20" s="1332">
        <v>1793788.193</v>
      </c>
      <c r="C20" s="1332">
        <v>5027421.4730000002</v>
      </c>
      <c r="D20" s="1332">
        <v>6821209.6670000004</v>
      </c>
      <c r="E20" s="1332">
        <v>7126363.6830000002</v>
      </c>
      <c r="F20" s="192"/>
      <c r="G20" s="192"/>
    </row>
    <row r="21" spans="1:7" s="24" customFormat="1" ht="18" customHeight="1">
      <c r="A21" s="26" t="s">
        <v>41</v>
      </c>
      <c r="B21" s="1332" t="s">
        <v>132</v>
      </c>
      <c r="C21" s="1332" t="s">
        <v>132</v>
      </c>
      <c r="D21" s="1332" t="s">
        <v>132</v>
      </c>
      <c r="E21" s="1332" t="s">
        <v>132</v>
      </c>
      <c r="F21" s="192"/>
      <c r="G21" s="192"/>
    </row>
    <row r="22" spans="1:7" s="24" customFormat="1" ht="18" customHeight="1">
      <c r="A22" s="27" t="s">
        <v>42</v>
      </c>
      <c r="B22" s="1332" t="s">
        <v>132</v>
      </c>
      <c r="C22" s="1332" t="s">
        <v>132</v>
      </c>
      <c r="D22" s="1332" t="s">
        <v>132</v>
      </c>
      <c r="E22" s="1332" t="s">
        <v>132</v>
      </c>
      <c r="F22" s="192"/>
      <c r="G22" s="192"/>
    </row>
    <row r="23" spans="1:7" s="24" customFormat="1" ht="18" customHeight="1">
      <c r="A23" s="26" t="s">
        <v>43</v>
      </c>
      <c r="B23" s="1332" t="s">
        <v>132</v>
      </c>
      <c r="C23" s="1332" t="s">
        <v>132</v>
      </c>
      <c r="D23" s="1332" t="s">
        <v>132</v>
      </c>
      <c r="E23" s="1332">
        <v>123628</v>
      </c>
      <c r="F23" s="192"/>
      <c r="G23" s="192"/>
    </row>
    <row r="24" spans="1:7" s="24" customFormat="1" ht="18" customHeight="1">
      <c r="A24" s="26" t="s">
        <v>44</v>
      </c>
      <c r="B24" s="1332" t="s">
        <v>132</v>
      </c>
      <c r="C24" s="1332" t="s">
        <v>132</v>
      </c>
      <c r="D24" s="1332" t="s">
        <v>132</v>
      </c>
      <c r="E24" s="1332" t="s">
        <v>132</v>
      </c>
      <c r="F24" s="192"/>
      <c r="G24" s="192"/>
    </row>
    <row r="25" spans="1:7" s="24" customFormat="1" ht="18" customHeight="1">
      <c r="A25" s="26" t="s">
        <v>45</v>
      </c>
      <c r="B25" s="1332">
        <v>115293.52</v>
      </c>
      <c r="C25" s="1332">
        <v>1478142.774</v>
      </c>
      <c r="D25" s="1332">
        <v>1593436.294</v>
      </c>
      <c r="E25" s="1332" t="s">
        <v>132</v>
      </c>
      <c r="F25" s="192"/>
      <c r="G25" s="192"/>
    </row>
    <row r="26" spans="1:7" s="70" customFormat="1" ht="22.5" customHeight="1">
      <c r="A26" s="638" t="s">
        <v>46</v>
      </c>
      <c r="B26" s="1333">
        <v>43778577.950999998</v>
      </c>
      <c r="C26" s="1333">
        <v>80048429.537000015</v>
      </c>
      <c r="D26" s="1333">
        <v>123827007.49100001</v>
      </c>
      <c r="E26" s="1333">
        <v>104926249.065</v>
      </c>
      <c r="F26" s="192"/>
      <c r="G26" s="192"/>
    </row>
    <row r="27" spans="1:7" s="1335" customFormat="1" ht="3.9" customHeight="1" thickBot="1">
      <c r="A27" s="661"/>
      <c r="B27" s="1334"/>
      <c r="C27" s="1334"/>
      <c r="D27" s="1334"/>
      <c r="E27" s="1334"/>
      <c r="F27" s="70"/>
    </row>
    <row r="28" spans="1:7" ht="13.5" customHeight="1">
      <c r="A28" s="1336" t="s">
        <v>666</v>
      </c>
      <c r="B28" s="1337"/>
      <c r="C28" s="1337"/>
      <c r="D28" s="1337"/>
      <c r="E28" s="1337"/>
      <c r="F28" s="35"/>
    </row>
    <row r="29" spans="1:7" s="73" customFormat="1" ht="9.75" customHeight="1">
      <c r="A29" s="162"/>
      <c r="B29" s="1338"/>
      <c r="C29" s="1339"/>
      <c r="D29" s="1340"/>
      <c r="E29" s="1338"/>
    </row>
    <row r="30" spans="1:7" s="73" customFormat="1" ht="12.75" customHeight="1">
      <c r="A30" s="1336"/>
      <c r="D30" s="1341"/>
    </row>
    <row r="31" spans="1:7" s="73" customFormat="1" ht="9.6"/>
    <row r="32" spans="1:7" s="73" customFormat="1" ht="9.6"/>
    <row r="33" s="73" customFormat="1" ht="9.6"/>
    <row r="34" s="73" customFormat="1" ht="9.6"/>
  </sheetData>
  <mergeCells count="6">
    <mergeCell ref="A2:E2"/>
    <mergeCell ref="A4:E4"/>
    <mergeCell ref="A6:A7"/>
    <mergeCell ref="B6:B7"/>
    <mergeCell ref="C6:C7"/>
    <mergeCell ref="D6:E6"/>
  </mergeCells>
  <hyperlinks>
    <hyperlink ref="A1" location="Índice!A1" display="Volver al Índice" xr:uid="{662241B4-A79C-4489-8FFC-8CC3140D96C3}"/>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C43A-AC66-4676-990E-CB40688E40D5}">
  <dimension ref="A1:H34"/>
  <sheetViews>
    <sheetView showGridLines="0" workbookViewId="0"/>
  </sheetViews>
  <sheetFormatPr baseColWidth="10" defaultRowHeight="13.2"/>
  <cols>
    <col min="1" max="1" width="33" style="7" bestFit="1" customWidth="1"/>
    <col min="2" max="2" width="13.88671875" style="7" customWidth="1"/>
    <col min="3" max="4" width="19.109375" style="7" customWidth="1"/>
    <col min="5" max="6" width="16.44140625" style="7" customWidth="1"/>
    <col min="7" max="7" width="14.88671875" style="7" bestFit="1" customWidth="1"/>
    <col min="8" max="16384" width="11.5546875" style="7"/>
  </cols>
  <sheetData>
    <row r="1" spans="1:7" ht="18">
      <c r="A1" s="1376" t="s">
        <v>1210</v>
      </c>
      <c r="B1" s="273"/>
      <c r="C1" s="273"/>
      <c r="D1" s="273"/>
      <c r="E1" s="273"/>
      <c r="F1" s="273"/>
      <c r="G1" s="273"/>
    </row>
    <row r="2" spans="1:7" s="301" customFormat="1" ht="28.2">
      <c r="A2" s="40" t="s">
        <v>1198</v>
      </c>
      <c r="B2" s="40"/>
      <c r="C2" s="40"/>
      <c r="D2" s="40"/>
      <c r="E2" s="40"/>
      <c r="F2" s="40"/>
      <c r="G2" s="650"/>
    </row>
    <row r="3" spans="1:7" s="302" customFormat="1" ht="18">
      <c r="A3" s="352">
        <v>45230</v>
      </c>
      <c r="B3" s="352"/>
      <c r="C3" s="352"/>
      <c r="D3" s="352"/>
      <c r="E3" s="352"/>
      <c r="F3" s="352"/>
      <c r="G3" s="1262"/>
    </row>
    <row r="4" spans="1:7" ht="16.8">
      <c r="A4" s="870" t="s">
        <v>123</v>
      </c>
      <c r="B4" s="870"/>
      <c r="C4" s="870"/>
      <c r="D4" s="870"/>
      <c r="E4" s="870"/>
      <c r="F4" s="870"/>
      <c r="G4" s="277"/>
    </row>
    <row r="5" spans="1:7" ht="13.8" thickBot="1"/>
    <row r="6" spans="1:7" ht="20.25" customHeight="1">
      <c r="A6" s="46" t="s">
        <v>1</v>
      </c>
      <c r="B6" s="47" t="s">
        <v>1199</v>
      </c>
      <c r="C6" s="47" t="s">
        <v>1200</v>
      </c>
      <c r="D6" s="47" t="s">
        <v>1201</v>
      </c>
      <c r="E6" s="46" t="s">
        <v>1202</v>
      </c>
      <c r="F6" s="46"/>
      <c r="G6" s="35"/>
    </row>
    <row r="7" spans="1:7" ht="21.75" customHeight="1">
      <c r="A7" s="599"/>
      <c r="B7" s="49"/>
      <c r="C7" s="49"/>
      <c r="D7" s="49"/>
      <c r="E7" s="1330">
        <v>45230</v>
      </c>
      <c r="F7" s="1330">
        <v>44865</v>
      </c>
      <c r="G7" s="35"/>
    </row>
    <row r="8" spans="1:7" ht="9.75" customHeight="1">
      <c r="A8" s="683"/>
      <c r="B8" s="683"/>
      <c r="C8" s="683"/>
      <c r="D8" s="683"/>
      <c r="E8" s="1331"/>
      <c r="F8" s="1331"/>
    </row>
    <row r="9" spans="1:7" ht="18" customHeight="1">
      <c r="A9" s="856" t="s">
        <v>29</v>
      </c>
      <c r="B9" s="1351">
        <v>21800780.34</v>
      </c>
      <c r="C9" s="1351">
        <v>16568430.838</v>
      </c>
      <c r="D9" s="1351">
        <v>4200942.2209999999</v>
      </c>
      <c r="E9" s="1351">
        <v>42570153.398999996</v>
      </c>
      <c r="F9" s="1351">
        <v>41714179.136</v>
      </c>
      <c r="G9" s="1352"/>
    </row>
    <row r="10" spans="1:7" ht="18" customHeight="1">
      <c r="A10" s="856" t="s">
        <v>30</v>
      </c>
      <c r="B10" s="1351" t="s">
        <v>132</v>
      </c>
      <c r="C10" s="1351" t="s">
        <v>132</v>
      </c>
      <c r="D10" s="1351" t="s">
        <v>132</v>
      </c>
      <c r="E10" s="1351" t="s">
        <v>132</v>
      </c>
      <c r="F10" s="1351" t="s">
        <v>132</v>
      </c>
      <c r="G10" s="1352"/>
    </row>
    <row r="11" spans="1:7" ht="18" customHeight="1">
      <c r="A11" s="856" t="s">
        <v>31</v>
      </c>
      <c r="B11" s="1351">
        <v>11179961.784</v>
      </c>
      <c r="C11" s="1351">
        <v>9219762.2239999995</v>
      </c>
      <c r="D11" s="1351">
        <v>4064060.4449999998</v>
      </c>
      <c r="E11" s="1351">
        <v>24463784.453000002</v>
      </c>
      <c r="F11" s="1351">
        <v>24423832.879999999</v>
      </c>
      <c r="G11" s="1352"/>
    </row>
    <row r="12" spans="1:7" ht="18" customHeight="1">
      <c r="A12" s="856" t="s">
        <v>32</v>
      </c>
      <c r="B12" s="1351" t="s">
        <v>132</v>
      </c>
      <c r="C12" s="1351" t="s">
        <v>132</v>
      </c>
      <c r="D12" s="1351" t="s">
        <v>132</v>
      </c>
      <c r="E12" s="1351" t="s">
        <v>132</v>
      </c>
      <c r="F12" s="1351" t="s">
        <v>132</v>
      </c>
      <c r="G12" s="1352"/>
    </row>
    <row r="13" spans="1:7" ht="18" customHeight="1">
      <c r="A13" s="856" t="s">
        <v>33</v>
      </c>
      <c r="B13" s="1351" t="s">
        <v>132</v>
      </c>
      <c r="C13" s="1351">
        <v>2093959.09</v>
      </c>
      <c r="D13" s="1351">
        <v>69274.591</v>
      </c>
      <c r="E13" s="1351">
        <v>2163233.6809999999</v>
      </c>
      <c r="F13" s="1351">
        <v>2380793.5809999998</v>
      </c>
      <c r="G13" s="1352"/>
    </row>
    <row r="14" spans="1:7" ht="18" customHeight="1">
      <c r="A14" s="856" t="s">
        <v>34</v>
      </c>
      <c r="B14" s="1351">
        <v>3540709.406</v>
      </c>
      <c r="C14" s="1351">
        <v>13105281.853</v>
      </c>
      <c r="D14" s="1351">
        <v>655710.446</v>
      </c>
      <c r="E14" s="1351">
        <v>17301701.704999998</v>
      </c>
      <c r="F14" s="1351">
        <v>16046551.204</v>
      </c>
      <c r="G14" s="1352"/>
    </row>
    <row r="15" spans="1:7" ht="18" customHeight="1">
      <c r="A15" s="856" t="s">
        <v>35</v>
      </c>
      <c r="B15" s="1351" t="s">
        <v>132</v>
      </c>
      <c r="C15" s="1351">
        <v>2608125.1809999999</v>
      </c>
      <c r="D15" s="1351" t="s">
        <v>132</v>
      </c>
      <c r="E15" s="1351">
        <v>2608125.1809999999</v>
      </c>
      <c r="F15" s="1351">
        <v>1172908.1950000001</v>
      </c>
      <c r="G15" s="1352"/>
    </row>
    <row r="16" spans="1:7" ht="18" customHeight="1">
      <c r="A16" s="856" t="s">
        <v>36</v>
      </c>
      <c r="B16" s="1351">
        <v>1459731.933</v>
      </c>
      <c r="C16" s="1351">
        <v>2933775.693</v>
      </c>
      <c r="D16" s="1351">
        <v>296190.571</v>
      </c>
      <c r="E16" s="1351">
        <v>4689698.1969999997</v>
      </c>
      <c r="F16" s="1351">
        <v>7960392.3870000001</v>
      </c>
      <c r="G16" s="1352"/>
    </row>
    <row r="17" spans="1:8" ht="18" customHeight="1">
      <c r="A17" s="856" t="s">
        <v>37</v>
      </c>
      <c r="B17" s="1351" t="s">
        <v>132</v>
      </c>
      <c r="C17" s="1351">
        <v>590225.95200000005</v>
      </c>
      <c r="D17" s="1351" t="s">
        <v>132</v>
      </c>
      <c r="E17" s="1351">
        <v>590225.95200000005</v>
      </c>
      <c r="F17" s="1351">
        <v>527575.18599999999</v>
      </c>
      <c r="G17" s="1352"/>
    </row>
    <row r="18" spans="1:8" ht="18" customHeight="1">
      <c r="A18" s="1353" t="s">
        <v>38</v>
      </c>
      <c r="B18" s="1351" t="s">
        <v>132</v>
      </c>
      <c r="C18" s="1351" t="s">
        <v>132</v>
      </c>
      <c r="D18" s="1351" t="s">
        <v>132</v>
      </c>
      <c r="E18" s="1351" t="s">
        <v>132</v>
      </c>
      <c r="F18" s="1351" t="s">
        <v>132</v>
      </c>
      <c r="G18" s="1352"/>
    </row>
    <row r="19" spans="1:8" ht="18" customHeight="1">
      <c r="A19" s="1353" t="s">
        <v>39</v>
      </c>
      <c r="B19" s="1351" t="s">
        <v>132</v>
      </c>
      <c r="C19" s="1351" t="s">
        <v>132</v>
      </c>
      <c r="D19" s="1351" t="s">
        <v>132</v>
      </c>
      <c r="E19" s="1351" t="s">
        <v>132</v>
      </c>
      <c r="F19" s="1351" t="s">
        <v>132</v>
      </c>
      <c r="G19" s="1352"/>
    </row>
    <row r="20" spans="1:8" ht="18" customHeight="1">
      <c r="A20" s="1353" t="s">
        <v>40</v>
      </c>
      <c r="B20" s="1351">
        <v>2711327.8480000002</v>
      </c>
      <c r="C20" s="1351">
        <v>3202405.0750000002</v>
      </c>
      <c r="D20" s="1351">
        <v>358559.82500000001</v>
      </c>
      <c r="E20" s="1351">
        <v>6272292.7479999997</v>
      </c>
      <c r="F20" s="1351">
        <v>8454350.0140000004</v>
      </c>
      <c r="G20" s="1352"/>
      <c r="H20" s="881"/>
    </row>
    <row r="21" spans="1:8" ht="18" customHeight="1">
      <c r="A21" s="1353" t="s">
        <v>41</v>
      </c>
      <c r="B21" s="1351" t="s">
        <v>132</v>
      </c>
      <c r="C21" s="1351" t="s">
        <v>132</v>
      </c>
      <c r="D21" s="1351" t="s">
        <v>132</v>
      </c>
      <c r="E21" s="1351" t="s">
        <v>132</v>
      </c>
      <c r="F21" s="1351" t="s">
        <v>132</v>
      </c>
      <c r="G21" s="1352"/>
    </row>
    <row r="22" spans="1:8" ht="18" customHeight="1">
      <c r="A22" s="27" t="s">
        <v>42</v>
      </c>
      <c r="B22" s="1351" t="s">
        <v>132</v>
      </c>
      <c r="C22" s="1351" t="s">
        <v>132</v>
      </c>
      <c r="D22" s="1351" t="s">
        <v>132</v>
      </c>
      <c r="E22" s="1351" t="s">
        <v>132</v>
      </c>
      <c r="F22" s="1351" t="s">
        <v>132</v>
      </c>
      <c r="G22" s="1352"/>
    </row>
    <row r="23" spans="1:8" ht="18" customHeight="1">
      <c r="A23" s="1353" t="s">
        <v>43</v>
      </c>
      <c r="B23" s="1351" t="s">
        <v>132</v>
      </c>
      <c r="C23" s="1351" t="s">
        <v>132</v>
      </c>
      <c r="D23" s="1351" t="s">
        <v>132</v>
      </c>
      <c r="E23" s="1351" t="s">
        <v>132</v>
      </c>
      <c r="F23" s="1351" t="s">
        <v>132</v>
      </c>
      <c r="G23" s="1352"/>
    </row>
    <row r="24" spans="1:8" ht="18" customHeight="1">
      <c r="A24" s="1353" t="s">
        <v>44</v>
      </c>
      <c r="B24" s="1351" t="s">
        <v>132</v>
      </c>
      <c r="C24" s="1351" t="s">
        <v>132</v>
      </c>
      <c r="D24" s="1351" t="s">
        <v>132</v>
      </c>
      <c r="E24" s="1351" t="s">
        <v>132</v>
      </c>
      <c r="F24" s="1351" t="s">
        <v>132</v>
      </c>
      <c r="G24" s="1352"/>
    </row>
    <row r="25" spans="1:8" ht="18" customHeight="1">
      <c r="A25" s="1353" t="s">
        <v>45</v>
      </c>
      <c r="B25" s="1351">
        <v>80598</v>
      </c>
      <c r="C25" s="1351">
        <v>1272288.3700000001</v>
      </c>
      <c r="D25" s="1351">
        <v>69781.817999999999</v>
      </c>
      <c r="E25" s="1351">
        <v>1422668.1880000001</v>
      </c>
      <c r="F25" s="1351" t="s">
        <v>132</v>
      </c>
      <c r="G25" s="1352"/>
    </row>
    <row r="26" spans="1:8" ht="22.5" customHeight="1">
      <c r="A26" s="638" t="s">
        <v>46</v>
      </c>
      <c r="B26" s="1354">
        <v>40773109.310999997</v>
      </c>
      <c r="C26" s="1354">
        <v>51594254.275999993</v>
      </c>
      <c r="D26" s="1354">
        <v>9714519.9169999994</v>
      </c>
      <c r="E26" s="1354">
        <v>102081883.50399998</v>
      </c>
      <c r="F26" s="1354">
        <v>102680582.58299999</v>
      </c>
      <c r="G26" s="1352"/>
    </row>
    <row r="27" spans="1:8" ht="6" customHeight="1" thickBot="1">
      <c r="A27" s="661"/>
      <c r="B27" s="1334"/>
      <c r="C27" s="1334"/>
      <c r="D27" s="1334"/>
      <c r="E27" s="1334"/>
      <c r="F27" s="1334"/>
    </row>
    <row r="28" spans="1:8">
      <c r="A28" s="1336" t="s">
        <v>666</v>
      </c>
      <c r="B28" s="1337"/>
      <c r="C28" s="1337"/>
      <c r="D28" s="1337"/>
      <c r="E28" s="1337"/>
      <c r="F28" s="1337"/>
    </row>
    <row r="29" spans="1:8">
      <c r="A29" s="162"/>
      <c r="B29" s="996"/>
      <c r="C29" s="1355"/>
      <c r="D29" s="1355"/>
      <c r="E29" s="1356"/>
      <c r="F29" s="996"/>
    </row>
    <row r="30" spans="1:8">
      <c r="A30" s="35"/>
      <c r="B30" s="35"/>
      <c r="C30" s="35"/>
      <c r="D30" s="35"/>
      <c r="E30" s="1357"/>
      <c r="F30" s="35"/>
    </row>
    <row r="31" spans="1:8">
      <c r="A31" s="73"/>
      <c r="B31" s="73"/>
      <c r="C31" s="73"/>
      <c r="D31" s="73"/>
      <c r="E31" s="73"/>
      <c r="F31" s="73"/>
    </row>
    <row r="32" spans="1:8">
      <c r="A32" s="73"/>
      <c r="B32" s="73"/>
      <c r="C32" s="73"/>
      <c r="D32" s="73"/>
      <c r="E32" s="73"/>
      <c r="F32" s="73"/>
    </row>
    <row r="33" spans="1:6">
      <c r="A33" s="73"/>
      <c r="B33" s="73"/>
      <c r="C33" s="73"/>
      <c r="D33" s="73"/>
      <c r="E33" s="73"/>
      <c r="F33" s="73"/>
    </row>
    <row r="34" spans="1:6">
      <c r="A34" s="73"/>
      <c r="B34" s="73"/>
      <c r="C34" s="73"/>
      <c r="D34" s="73"/>
      <c r="E34" s="73"/>
      <c r="F34" s="73"/>
    </row>
  </sheetData>
  <mergeCells count="8">
    <mergeCell ref="A2:F2"/>
    <mergeCell ref="A3:F3"/>
    <mergeCell ref="A4:F4"/>
    <mergeCell ref="A6:A7"/>
    <mergeCell ref="B6:B7"/>
    <mergeCell ref="C6:C7"/>
    <mergeCell ref="D6:D7"/>
    <mergeCell ref="E6:F6"/>
  </mergeCells>
  <hyperlinks>
    <hyperlink ref="A1" location="Índice!A1" display="Volver al Índice" xr:uid="{79F20275-5AF8-4169-BBB4-D31D4505CD3E}"/>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0624-CDF5-4148-A036-12E32C75C93C}">
  <dimension ref="A1:H202"/>
  <sheetViews>
    <sheetView showGridLines="0" zoomScaleNormal="100" workbookViewId="0"/>
  </sheetViews>
  <sheetFormatPr baseColWidth="10" defaultColWidth="33.6640625" defaultRowHeight="13.2"/>
  <cols>
    <col min="1" max="1" width="16.88671875" style="718" bestFit="1" customWidth="1"/>
    <col min="2" max="2" width="24.6640625" style="718" customWidth="1"/>
    <col min="3" max="3" width="23" style="718" customWidth="1"/>
    <col min="4" max="4" width="19.109375" style="718" customWidth="1"/>
    <col min="5" max="5" width="19.109375" style="1300" customWidth="1"/>
    <col min="6" max="6" width="5.33203125" style="718" customWidth="1"/>
    <col min="7" max="255" width="11.5546875" style="718" customWidth="1"/>
    <col min="256" max="257" width="33.6640625" style="718"/>
    <col min="258" max="258" width="24.6640625" style="718" customWidth="1"/>
    <col min="259" max="259" width="23" style="718" customWidth="1"/>
    <col min="260" max="261" width="19.109375" style="718" customWidth="1"/>
    <col min="262" max="262" width="5.33203125" style="718" customWidth="1"/>
    <col min="263" max="511" width="11.5546875" style="718" customWidth="1"/>
    <col min="512" max="513" width="33.6640625" style="718"/>
    <col min="514" max="514" width="24.6640625" style="718" customWidth="1"/>
    <col min="515" max="515" width="23" style="718" customWidth="1"/>
    <col min="516" max="517" width="19.109375" style="718" customWidth="1"/>
    <col min="518" max="518" width="5.33203125" style="718" customWidth="1"/>
    <col min="519" max="767" width="11.5546875" style="718" customWidth="1"/>
    <col min="768" max="769" width="33.6640625" style="718"/>
    <col min="770" max="770" width="24.6640625" style="718" customWidth="1"/>
    <col min="771" max="771" width="23" style="718" customWidth="1"/>
    <col min="772" max="773" width="19.109375" style="718" customWidth="1"/>
    <col min="774" max="774" width="5.33203125" style="718" customWidth="1"/>
    <col min="775" max="1023" width="11.5546875" style="718" customWidth="1"/>
    <col min="1024" max="1025" width="33.6640625" style="718"/>
    <col min="1026" max="1026" width="24.6640625" style="718" customWidth="1"/>
    <col min="1027" max="1027" width="23" style="718" customWidth="1"/>
    <col min="1028" max="1029" width="19.109375" style="718" customWidth="1"/>
    <col min="1030" max="1030" width="5.33203125" style="718" customWidth="1"/>
    <col min="1031" max="1279" width="11.5546875" style="718" customWidth="1"/>
    <col min="1280" max="1281" width="33.6640625" style="718"/>
    <col min="1282" max="1282" width="24.6640625" style="718" customWidth="1"/>
    <col min="1283" max="1283" width="23" style="718" customWidth="1"/>
    <col min="1284" max="1285" width="19.109375" style="718" customWidth="1"/>
    <col min="1286" max="1286" width="5.33203125" style="718" customWidth="1"/>
    <col min="1287" max="1535" width="11.5546875" style="718" customWidth="1"/>
    <col min="1536" max="1537" width="33.6640625" style="718"/>
    <col min="1538" max="1538" width="24.6640625" style="718" customWidth="1"/>
    <col min="1539" max="1539" width="23" style="718" customWidth="1"/>
    <col min="1540" max="1541" width="19.109375" style="718" customWidth="1"/>
    <col min="1542" max="1542" width="5.33203125" style="718" customWidth="1"/>
    <col min="1543" max="1791" width="11.5546875" style="718" customWidth="1"/>
    <col min="1792" max="1793" width="33.6640625" style="718"/>
    <col min="1794" max="1794" width="24.6640625" style="718" customWidth="1"/>
    <col min="1795" max="1795" width="23" style="718" customWidth="1"/>
    <col min="1796" max="1797" width="19.109375" style="718" customWidth="1"/>
    <col min="1798" max="1798" width="5.33203125" style="718" customWidth="1"/>
    <col min="1799" max="2047" width="11.5546875" style="718" customWidth="1"/>
    <col min="2048" max="2049" width="33.6640625" style="718"/>
    <col min="2050" max="2050" width="24.6640625" style="718" customWidth="1"/>
    <col min="2051" max="2051" width="23" style="718" customWidth="1"/>
    <col min="2052" max="2053" width="19.109375" style="718" customWidth="1"/>
    <col min="2054" max="2054" width="5.33203125" style="718" customWidth="1"/>
    <col min="2055" max="2303" width="11.5546875" style="718" customWidth="1"/>
    <col min="2304" max="2305" width="33.6640625" style="718"/>
    <col min="2306" max="2306" width="24.6640625" style="718" customWidth="1"/>
    <col min="2307" max="2307" width="23" style="718" customWidth="1"/>
    <col min="2308" max="2309" width="19.109375" style="718" customWidth="1"/>
    <col min="2310" max="2310" width="5.33203125" style="718" customWidth="1"/>
    <col min="2311" max="2559" width="11.5546875" style="718" customWidth="1"/>
    <col min="2560" max="2561" width="33.6640625" style="718"/>
    <col min="2562" max="2562" width="24.6640625" style="718" customWidth="1"/>
    <col min="2563" max="2563" width="23" style="718" customWidth="1"/>
    <col min="2564" max="2565" width="19.109375" style="718" customWidth="1"/>
    <col min="2566" max="2566" width="5.33203125" style="718" customWidth="1"/>
    <col min="2567" max="2815" width="11.5546875" style="718" customWidth="1"/>
    <col min="2816" max="2817" width="33.6640625" style="718"/>
    <col min="2818" max="2818" width="24.6640625" style="718" customWidth="1"/>
    <col min="2819" max="2819" width="23" style="718" customWidth="1"/>
    <col min="2820" max="2821" width="19.109375" style="718" customWidth="1"/>
    <col min="2822" max="2822" width="5.33203125" style="718" customWidth="1"/>
    <col min="2823" max="3071" width="11.5546875" style="718" customWidth="1"/>
    <col min="3072" max="3073" width="33.6640625" style="718"/>
    <col min="3074" max="3074" width="24.6640625" style="718" customWidth="1"/>
    <col min="3075" max="3075" width="23" style="718" customWidth="1"/>
    <col min="3076" max="3077" width="19.109375" style="718" customWidth="1"/>
    <col min="3078" max="3078" width="5.33203125" style="718" customWidth="1"/>
    <col min="3079" max="3327" width="11.5546875" style="718" customWidth="1"/>
    <col min="3328" max="3329" width="33.6640625" style="718"/>
    <col min="3330" max="3330" width="24.6640625" style="718" customWidth="1"/>
    <col min="3331" max="3331" width="23" style="718" customWidth="1"/>
    <col min="3332" max="3333" width="19.109375" style="718" customWidth="1"/>
    <col min="3334" max="3334" width="5.33203125" style="718" customWidth="1"/>
    <col min="3335" max="3583" width="11.5546875" style="718" customWidth="1"/>
    <col min="3584" max="3585" width="33.6640625" style="718"/>
    <col min="3586" max="3586" width="24.6640625" style="718" customWidth="1"/>
    <col min="3587" max="3587" width="23" style="718" customWidth="1"/>
    <col min="3588" max="3589" width="19.109375" style="718" customWidth="1"/>
    <col min="3590" max="3590" width="5.33203125" style="718" customWidth="1"/>
    <col min="3591" max="3839" width="11.5546875" style="718" customWidth="1"/>
    <col min="3840" max="3841" width="33.6640625" style="718"/>
    <col min="3842" max="3842" width="24.6640625" style="718" customWidth="1"/>
    <col min="3843" max="3843" width="23" style="718" customWidth="1"/>
    <col min="3844" max="3845" width="19.109375" style="718" customWidth="1"/>
    <col min="3846" max="3846" width="5.33203125" style="718" customWidth="1"/>
    <col min="3847" max="4095" width="11.5546875" style="718" customWidth="1"/>
    <col min="4096" max="4097" width="33.6640625" style="718"/>
    <col min="4098" max="4098" width="24.6640625" style="718" customWidth="1"/>
    <col min="4099" max="4099" width="23" style="718" customWidth="1"/>
    <col min="4100" max="4101" width="19.109375" style="718" customWidth="1"/>
    <col min="4102" max="4102" width="5.33203125" style="718" customWidth="1"/>
    <col min="4103" max="4351" width="11.5546875" style="718" customWidth="1"/>
    <col min="4352" max="4353" width="33.6640625" style="718"/>
    <col min="4354" max="4354" width="24.6640625" style="718" customWidth="1"/>
    <col min="4355" max="4355" width="23" style="718" customWidth="1"/>
    <col min="4356" max="4357" width="19.109375" style="718" customWidth="1"/>
    <col min="4358" max="4358" width="5.33203125" style="718" customWidth="1"/>
    <col min="4359" max="4607" width="11.5546875" style="718" customWidth="1"/>
    <col min="4608" max="4609" width="33.6640625" style="718"/>
    <col min="4610" max="4610" width="24.6640625" style="718" customWidth="1"/>
    <col min="4611" max="4611" width="23" style="718" customWidth="1"/>
    <col min="4612" max="4613" width="19.109375" style="718" customWidth="1"/>
    <col min="4614" max="4614" width="5.33203125" style="718" customWidth="1"/>
    <col min="4615" max="4863" width="11.5546875" style="718" customWidth="1"/>
    <col min="4864" max="4865" width="33.6640625" style="718"/>
    <col min="4866" max="4866" width="24.6640625" style="718" customWidth="1"/>
    <col min="4867" max="4867" width="23" style="718" customWidth="1"/>
    <col min="4868" max="4869" width="19.109375" style="718" customWidth="1"/>
    <col min="4870" max="4870" width="5.33203125" style="718" customWidth="1"/>
    <col min="4871" max="5119" width="11.5546875" style="718" customWidth="1"/>
    <col min="5120" max="5121" width="33.6640625" style="718"/>
    <col min="5122" max="5122" width="24.6640625" style="718" customWidth="1"/>
    <col min="5123" max="5123" width="23" style="718" customWidth="1"/>
    <col min="5124" max="5125" width="19.109375" style="718" customWidth="1"/>
    <col min="5126" max="5126" width="5.33203125" style="718" customWidth="1"/>
    <col min="5127" max="5375" width="11.5546875" style="718" customWidth="1"/>
    <col min="5376" max="5377" width="33.6640625" style="718"/>
    <col min="5378" max="5378" width="24.6640625" style="718" customWidth="1"/>
    <col min="5379" max="5379" width="23" style="718" customWidth="1"/>
    <col min="5380" max="5381" width="19.109375" style="718" customWidth="1"/>
    <col min="5382" max="5382" width="5.33203125" style="718" customWidth="1"/>
    <col min="5383" max="5631" width="11.5546875" style="718" customWidth="1"/>
    <col min="5632" max="5633" width="33.6640625" style="718"/>
    <col min="5634" max="5634" width="24.6640625" style="718" customWidth="1"/>
    <col min="5635" max="5635" width="23" style="718" customWidth="1"/>
    <col min="5636" max="5637" width="19.109375" style="718" customWidth="1"/>
    <col min="5638" max="5638" width="5.33203125" style="718" customWidth="1"/>
    <col min="5639" max="5887" width="11.5546875" style="718" customWidth="1"/>
    <col min="5888" max="5889" width="33.6640625" style="718"/>
    <col min="5890" max="5890" width="24.6640625" style="718" customWidth="1"/>
    <col min="5891" max="5891" width="23" style="718" customWidth="1"/>
    <col min="5892" max="5893" width="19.109375" style="718" customWidth="1"/>
    <col min="5894" max="5894" width="5.33203125" style="718" customWidth="1"/>
    <col min="5895" max="6143" width="11.5546875" style="718" customWidth="1"/>
    <col min="6144" max="6145" width="33.6640625" style="718"/>
    <col min="6146" max="6146" width="24.6640625" style="718" customWidth="1"/>
    <col min="6147" max="6147" width="23" style="718" customWidth="1"/>
    <col min="6148" max="6149" width="19.109375" style="718" customWidth="1"/>
    <col min="6150" max="6150" width="5.33203125" style="718" customWidth="1"/>
    <col min="6151" max="6399" width="11.5546875" style="718" customWidth="1"/>
    <col min="6400" max="6401" width="33.6640625" style="718"/>
    <col min="6402" max="6402" width="24.6640625" style="718" customWidth="1"/>
    <col min="6403" max="6403" width="23" style="718" customWidth="1"/>
    <col min="6404" max="6405" width="19.109375" style="718" customWidth="1"/>
    <col min="6406" max="6406" width="5.33203125" style="718" customWidth="1"/>
    <col min="6407" max="6655" width="11.5546875" style="718" customWidth="1"/>
    <col min="6656" max="6657" width="33.6640625" style="718"/>
    <col min="6658" max="6658" width="24.6640625" style="718" customWidth="1"/>
    <col min="6659" max="6659" width="23" style="718" customWidth="1"/>
    <col min="6660" max="6661" width="19.109375" style="718" customWidth="1"/>
    <col min="6662" max="6662" width="5.33203125" style="718" customWidth="1"/>
    <col min="6663" max="6911" width="11.5546875" style="718" customWidth="1"/>
    <col min="6912" max="6913" width="33.6640625" style="718"/>
    <col min="6914" max="6914" width="24.6640625" style="718" customWidth="1"/>
    <col min="6915" max="6915" width="23" style="718" customWidth="1"/>
    <col min="6916" max="6917" width="19.109375" style="718" customWidth="1"/>
    <col min="6918" max="6918" width="5.33203125" style="718" customWidth="1"/>
    <col min="6919" max="7167" width="11.5546875" style="718" customWidth="1"/>
    <col min="7168" max="7169" width="33.6640625" style="718"/>
    <col min="7170" max="7170" width="24.6640625" style="718" customWidth="1"/>
    <col min="7171" max="7171" width="23" style="718" customWidth="1"/>
    <col min="7172" max="7173" width="19.109375" style="718" customWidth="1"/>
    <col min="7174" max="7174" width="5.33203125" style="718" customWidth="1"/>
    <col min="7175" max="7423" width="11.5546875" style="718" customWidth="1"/>
    <col min="7424" max="7425" width="33.6640625" style="718"/>
    <col min="7426" max="7426" width="24.6640625" style="718" customWidth="1"/>
    <col min="7427" max="7427" width="23" style="718" customWidth="1"/>
    <col min="7428" max="7429" width="19.109375" style="718" customWidth="1"/>
    <col min="7430" max="7430" width="5.33203125" style="718" customWidth="1"/>
    <col min="7431" max="7679" width="11.5546875" style="718" customWidth="1"/>
    <col min="7680" max="7681" width="33.6640625" style="718"/>
    <col min="7682" max="7682" width="24.6640625" style="718" customWidth="1"/>
    <col min="7683" max="7683" width="23" style="718" customWidth="1"/>
    <col min="7684" max="7685" width="19.109375" style="718" customWidth="1"/>
    <col min="7686" max="7686" width="5.33203125" style="718" customWidth="1"/>
    <col min="7687" max="7935" width="11.5546875" style="718" customWidth="1"/>
    <col min="7936" max="7937" width="33.6640625" style="718"/>
    <col min="7938" max="7938" width="24.6640625" style="718" customWidth="1"/>
    <col min="7939" max="7939" width="23" style="718" customWidth="1"/>
    <col min="7940" max="7941" width="19.109375" style="718" customWidth="1"/>
    <col min="7942" max="7942" width="5.33203125" style="718" customWidth="1"/>
    <col min="7943" max="8191" width="11.5546875" style="718" customWidth="1"/>
    <col min="8192" max="8193" width="33.6640625" style="718"/>
    <col min="8194" max="8194" width="24.6640625" style="718" customWidth="1"/>
    <col min="8195" max="8195" width="23" style="718" customWidth="1"/>
    <col min="8196" max="8197" width="19.109375" style="718" customWidth="1"/>
    <col min="8198" max="8198" width="5.33203125" style="718" customWidth="1"/>
    <col min="8199" max="8447" width="11.5546875" style="718" customWidth="1"/>
    <col min="8448" max="8449" width="33.6640625" style="718"/>
    <col min="8450" max="8450" width="24.6640625" style="718" customWidth="1"/>
    <col min="8451" max="8451" width="23" style="718" customWidth="1"/>
    <col min="8452" max="8453" width="19.109375" style="718" customWidth="1"/>
    <col min="8454" max="8454" width="5.33203125" style="718" customWidth="1"/>
    <col min="8455" max="8703" width="11.5546875" style="718" customWidth="1"/>
    <col min="8704" max="8705" width="33.6640625" style="718"/>
    <col min="8706" max="8706" width="24.6640625" style="718" customWidth="1"/>
    <col min="8707" max="8707" width="23" style="718" customWidth="1"/>
    <col min="8708" max="8709" width="19.109375" style="718" customWidth="1"/>
    <col min="8710" max="8710" width="5.33203125" style="718" customWidth="1"/>
    <col min="8711" max="8959" width="11.5546875" style="718" customWidth="1"/>
    <col min="8960" max="8961" width="33.6640625" style="718"/>
    <col min="8962" max="8962" width="24.6640625" style="718" customWidth="1"/>
    <col min="8963" max="8963" width="23" style="718" customWidth="1"/>
    <col min="8964" max="8965" width="19.109375" style="718" customWidth="1"/>
    <col min="8966" max="8966" width="5.33203125" style="718" customWidth="1"/>
    <col min="8967" max="9215" width="11.5546875" style="718" customWidth="1"/>
    <col min="9216" max="9217" width="33.6640625" style="718"/>
    <col min="9218" max="9218" width="24.6640625" style="718" customWidth="1"/>
    <col min="9219" max="9219" width="23" style="718" customWidth="1"/>
    <col min="9220" max="9221" width="19.109375" style="718" customWidth="1"/>
    <col min="9222" max="9222" width="5.33203125" style="718" customWidth="1"/>
    <col min="9223" max="9471" width="11.5546875" style="718" customWidth="1"/>
    <col min="9472" max="9473" width="33.6640625" style="718"/>
    <col min="9474" max="9474" width="24.6640625" style="718" customWidth="1"/>
    <col min="9475" max="9475" width="23" style="718" customWidth="1"/>
    <col min="9476" max="9477" width="19.109375" style="718" customWidth="1"/>
    <col min="9478" max="9478" width="5.33203125" style="718" customWidth="1"/>
    <col min="9479" max="9727" width="11.5546875" style="718" customWidth="1"/>
    <col min="9728" max="9729" width="33.6640625" style="718"/>
    <col min="9730" max="9730" width="24.6640625" style="718" customWidth="1"/>
    <col min="9731" max="9731" width="23" style="718" customWidth="1"/>
    <col min="9732" max="9733" width="19.109375" style="718" customWidth="1"/>
    <col min="9734" max="9734" width="5.33203125" style="718" customWidth="1"/>
    <col min="9735" max="9983" width="11.5546875" style="718" customWidth="1"/>
    <col min="9984" max="9985" width="33.6640625" style="718"/>
    <col min="9986" max="9986" width="24.6640625" style="718" customWidth="1"/>
    <col min="9987" max="9987" width="23" style="718" customWidth="1"/>
    <col min="9988" max="9989" width="19.109375" style="718" customWidth="1"/>
    <col min="9990" max="9990" width="5.33203125" style="718" customWidth="1"/>
    <col min="9991" max="10239" width="11.5546875" style="718" customWidth="1"/>
    <col min="10240" max="10241" width="33.6640625" style="718"/>
    <col min="10242" max="10242" width="24.6640625" style="718" customWidth="1"/>
    <col min="10243" max="10243" width="23" style="718" customWidth="1"/>
    <col min="10244" max="10245" width="19.109375" style="718" customWidth="1"/>
    <col min="10246" max="10246" width="5.33203125" style="718" customWidth="1"/>
    <col min="10247" max="10495" width="11.5546875" style="718" customWidth="1"/>
    <col min="10496" max="10497" width="33.6640625" style="718"/>
    <col min="10498" max="10498" width="24.6640625" style="718" customWidth="1"/>
    <col min="10499" max="10499" width="23" style="718" customWidth="1"/>
    <col min="10500" max="10501" width="19.109375" style="718" customWidth="1"/>
    <col min="10502" max="10502" width="5.33203125" style="718" customWidth="1"/>
    <col min="10503" max="10751" width="11.5546875" style="718" customWidth="1"/>
    <col min="10752" max="10753" width="33.6640625" style="718"/>
    <col min="10754" max="10754" width="24.6640625" style="718" customWidth="1"/>
    <col min="10755" max="10755" width="23" style="718" customWidth="1"/>
    <col min="10756" max="10757" width="19.109375" style="718" customWidth="1"/>
    <col min="10758" max="10758" width="5.33203125" style="718" customWidth="1"/>
    <col min="10759" max="11007" width="11.5546875" style="718" customWidth="1"/>
    <col min="11008" max="11009" width="33.6640625" style="718"/>
    <col min="11010" max="11010" width="24.6640625" style="718" customWidth="1"/>
    <col min="11011" max="11011" width="23" style="718" customWidth="1"/>
    <col min="11012" max="11013" width="19.109375" style="718" customWidth="1"/>
    <col min="11014" max="11014" width="5.33203125" style="718" customWidth="1"/>
    <col min="11015" max="11263" width="11.5546875" style="718" customWidth="1"/>
    <col min="11264" max="11265" width="33.6640625" style="718"/>
    <col min="11266" max="11266" width="24.6640625" style="718" customWidth="1"/>
    <col min="11267" max="11267" width="23" style="718" customWidth="1"/>
    <col min="11268" max="11269" width="19.109375" style="718" customWidth="1"/>
    <col min="11270" max="11270" width="5.33203125" style="718" customWidth="1"/>
    <col min="11271" max="11519" width="11.5546875" style="718" customWidth="1"/>
    <col min="11520" max="11521" width="33.6640625" style="718"/>
    <col min="11522" max="11522" width="24.6640625" style="718" customWidth="1"/>
    <col min="11523" max="11523" width="23" style="718" customWidth="1"/>
    <col min="11524" max="11525" width="19.109375" style="718" customWidth="1"/>
    <col min="11526" max="11526" width="5.33203125" style="718" customWidth="1"/>
    <col min="11527" max="11775" width="11.5546875" style="718" customWidth="1"/>
    <col min="11776" max="11777" width="33.6640625" style="718"/>
    <col min="11778" max="11778" width="24.6640625" style="718" customWidth="1"/>
    <col min="11779" max="11779" width="23" style="718" customWidth="1"/>
    <col min="11780" max="11781" width="19.109375" style="718" customWidth="1"/>
    <col min="11782" max="11782" width="5.33203125" style="718" customWidth="1"/>
    <col min="11783" max="12031" width="11.5546875" style="718" customWidth="1"/>
    <col min="12032" max="12033" width="33.6640625" style="718"/>
    <col min="12034" max="12034" width="24.6640625" style="718" customWidth="1"/>
    <col min="12035" max="12035" width="23" style="718" customWidth="1"/>
    <col min="12036" max="12037" width="19.109375" style="718" customWidth="1"/>
    <col min="12038" max="12038" width="5.33203125" style="718" customWidth="1"/>
    <col min="12039" max="12287" width="11.5546875" style="718" customWidth="1"/>
    <col min="12288" max="12289" width="33.6640625" style="718"/>
    <col min="12290" max="12290" width="24.6640625" style="718" customWidth="1"/>
    <col min="12291" max="12291" width="23" style="718" customWidth="1"/>
    <col min="12292" max="12293" width="19.109375" style="718" customWidth="1"/>
    <col min="12294" max="12294" width="5.33203125" style="718" customWidth="1"/>
    <col min="12295" max="12543" width="11.5546875" style="718" customWidth="1"/>
    <col min="12544" max="12545" width="33.6640625" style="718"/>
    <col min="12546" max="12546" width="24.6640625" style="718" customWidth="1"/>
    <col min="12547" max="12547" width="23" style="718" customWidth="1"/>
    <col min="12548" max="12549" width="19.109375" style="718" customWidth="1"/>
    <col min="12550" max="12550" width="5.33203125" style="718" customWidth="1"/>
    <col min="12551" max="12799" width="11.5546875" style="718" customWidth="1"/>
    <col min="12800" max="12801" width="33.6640625" style="718"/>
    <col min="12802" max="12802" width="24.6640625" style="718" customWidth="1"/>
    <col min="12803" max="12803" width="23" style="718" customWidth="1"/>
    <col min="12804" max="12805" width="19.109375" style="718" customWidth="1"/>
    <col min="12806" max="12806" width="5.33203125" style="718" customWidth="1"/>
    <col min="12807" max="13055" width="11.5546875" style="718" customWidth="1"/>
    <col min="13056" max="13057" width="33.6640625" style="718"/>
    <col min="13058" max="13058" width="24.6640625" style="718" customWidth="1"/>
    <col min="13059" max="13059" width="23" style="718" customWidth="1"/>
    <col min="13060" max="13061" width="19.109375" style="718" customWidth="1"/>
    <col min="13062" max="13062" width="5.33203125" style="718" customWidth="1"/>
    <col min="13063" max="13311" width="11.5546875" style="718" customWidth="1"/>
    <col min="13312" max="13313" width="33.6640625" style="718"/>
    <col min="13314" max="13314" width="24.6640625" style="718" customWidth="1"/>
    <col min="13315" max="13315" width="23" style="718" customWidth="1"/>
    <col min="13316" max="13317" width="19.109375" style="718" customWidth="1"/>
    <col min="13318" max="13318" width="5.33203125" style="718" customWidth="1"/>
    <col min="13319" max="13567" width="11.5546875" style="718" customWidth="1"/>
    <col min="13568" max="13569" width="33.6640625" style="718"/>
    <col min="13570" max="13570" width="24.6640625" style="718" customWidth="1"/>
    <col min="13571" max="13571" width="23" style="718" customWidth="1"/>
    <col min="13572" max="13573" width="19.109375" style="718" customWidth="1"/>
    <col min="13574" max="13574" width="5.33203125" style="718" customWidth="1"/>
    <col min="13575" max="13823" width="11.5546875" style="718" customWidth="1"/>
    <col min="13824" max="13825" width="33.6640625" style="718"/>
    <col min="13826" max="13826" width="24.6640625" style="718" customWidth="1"/>
    <col min="13827" max="13827" width="23" style="718" customWidth="1"/>
    <col min="13828" max="13829" width="19.109375" style="718" customWidth="1"/>
    <col min="13830" max="13830" width="5.33203125" style="718" customWidth="1"/>
    <col min="13831" max="14079" width="11.5546875" style="718" customWidth="1"/>
    <col min="14080" max="14081" width="33.6640625" style="718"/>
    <col min="14082" max="14082" width="24.6640625" style="718" customWidth="1"/>
    <col min="14083" max="14083" width="23" style="718" customWidth="1"/>
    <col min="14084" max="14085" width="19.109375" style="718" customWidth="1"/>
    <col min="14086" max="14086" width="5.33203125" style="718" customWidth="1"/>
    <col min="14087" max="14335" width="11.5546875" style="718" customWidth="1"/>
    <col min="14336" max="14337" width="33.6640625" style="718"/>
    <col min="14338" max="14338" width="24.6640625" style="718" customWidth="1"/>
    <col min="14339" max="14339" width="23" style="718" customWidth="1"/>
    <col min="14340" max="14341" width="19.109375" style="718" customWidth="1"/>
    <col min="14342" max="14342" width="5.33203125" style="718" customWidth="1"/>
    <col min="14343" max="14591" width="11.5546875" style="718" customWidth="1"/>
    <col min="14592" max="14593" width="33.6640625" style="718"/>
    <col min="14594" max="14594" width="24.6640625" style="718" customWidth="1"/>
    <col min="14595" max="14595" width="23" style="718" customWidth="1"/>
    <col min="14596" max="14597" width="19.109375" style="718" customWidth="1"/>
    <col min="14598" max="14598" width="5.33203125" style="718" customWidth="1"/>
    <col min="14599" max="14847" width="11.5546875" style="718" customWidth="1"/>
    <col min="14848" max="14849" width="33.6640625" style="718"/>
    <col min="14850" max="14850" width="24.6640625" style="718" customWidth="1"/>
    <col min="14851" max="14851" width="23" style="718" customWidth="1"/>
    <col min="14852" max="14853" width="19.109375" style="718" customWidth="1"/>
    <col min="14854" max="14854" width="5.33203125" style="718" customWidth="1"/>
    <col min="14855" max="15103" width="11.5546875" style="718" customWidth="1"/>
    <col min="15104" max="15105" width="33.6640625" style="718"/>
    <col min="15106" max="15106" width="24.6640625" style="718" customWidth="1"/>
    <col min="15107" max="15107" width="23" style="718" customWidth="1"/>
    <col min="15108" max="15109" width="19.109375" style="718" customWidth="1"/>
    <col min="15110" max="15110" width="5.33203125" style="718" customWidth="1"/>
    <col min="15111" max="15359" width="11.5546875" style="718" customWidth="1"/>
    <col min="15360" max="15361" width="33.6640625" style="718"/>
    <col min="15362" max="15362" width="24.6640625" style="718" customWidth="1"/>
    <col min="15363" max="15363" width="23" style="718" customWidth="1"/>
    <col min="15364" max="15365" width="19.109375" style="718" customWidth="1"/>
    <col min="15366" max="15366" width="5.33203125" style="718" customWidth="1"/>
    <col min="15367" max="15615" width="11.5546875" style="718" customWidth="1"/>
    <col min="15616" max="15617" width="33.6640625" style="718"/>
    <col min="15618" max="15618" width="24.6640625" style="718" customWidth="1"/>
    <col min="15619" max="15619" width="23" style="718" customWidth="1"/>
    <col min="15620" max="15621" width="19.109375" style="718" customWidth="1"/>
    <col min="15622" max="15622" width="5.33203125" style="718" customWidth="1"/>
    <col min="15623" max="15871" width="11.5546875" style="718" customWidth="1"/>
    <col min="15872" max="15873" width="33.6640625" style="718"/>
    <col min="15874" max="15874" width="24.6640625" style="718" customWidth="1"/>
    <col min="15875" max="15875" width="23" style="718" customWidth="1"/>
    <col min="15876" max="15877" width="19.109375" style="718" customWidth="1"/>
    <col min="15878" max="15878" width="5.33203125" style="718" customWidth="1"/>
    <col min="15879" max="16127" width="11.5546875" style="718" customWidth="1"/>
    <col min="16128" max="16129" width="33.6640625" style="718"/>
    <col min="16130" max="16130" width="24.6640625" style="718" customWidth="1"/>
    <col min="16131" max="16131" width="23" style="718" customWidth="1"/>
    <col min="16132" max="16133" width="19.109375" style="718" customWidth="1"/>
    <col min="16134" max="16134" width="5.33203125" style="718" customWidth="1"/>
    <col min="16135" max="16383" width="11.5546875" style="718" customWidth="1"/>
    <col min="16384" max="16384" width="33.6640625" style="718"/>
  </cols>
  <sheetData>
    <row r="1" spans="1:8" ht="21" customHeight="1">
      <c r="A1" s="1376" t="s">
        <v>1210</v>
      </c>
      <c r="B1" s="1299"/>
      <c r="C1" s="1299"/>
      <c r="D1" s="1299"/>
    </row>
    <row r="2" spans="1:8" s="1303" customFormat="1" ht="57.75" customHeight="1">
      <c r="A2" s="1301" t="s">
        <v>1203</v>
      </c>
      <c r="B2" s="1301"/>
      <c r="C2" s="1301"/>
      <c r="D2" s="1301"/>
      <c r="E2" s="1301"/>
      <c r="F2" s="880"/>
    </row>
    <row r="3" spans="1:8" s="1307" customFormat="1" ht="24" customHeight="1">
      <c r="A3" s="1304">
        <v>45230</v>
      </c>
      <c r="B3" s="1304"/>
      <c r="C3" s="1304"/>
      <c r="D3" s="1304"/>
      <c r="E3" s="1304"/>
      <c r="F3" s="880"/>
    </row>
    <row r="4" spans="1:8" s="1307" customFormat="1" ht="17.100000000000001" customHeight="1">
      <c r="A4" s="1308" t="s">
        <v>123</v>
      </c>
      <c r="B4" s="1308"/>
      <c r="C4" s="1308"/>
      <c r="D4" s="1308"/>
      <c r="E4" s="1308"/>
    </row>
    <row r="5" spans="1:8" s="1311" customFormat="1" ht="6" customHeight="1" thickBot="1">
      <c r="A5" s="1358"/>
      <c r="B5" s="1358"/>
      <c r="C5" s="1358"/>
      <c r="D5" s="1358"/>
      <c r="E5" s="1310"/>
    </row>
    <row r="6" spans="1:8" s="1361" customFormat="1" ht="55.5" customHeight="1">
      <c r="A6" s="1359" t="s">
        <v>1</v>
      </c>
      <c r="B6" s="1360" t="s">
        <v>1204</v>
      </c>
      <c r="C6" s="1360" t="s">
        <v>1205</v>
      </c>
      <c r="D6" s="1360" t="s">
        <v>1206</v>
      </c>
      <c r="E6" s="1359" t="s">
        <v>1207</v>
      </c>
    </row>
    <row r="7" spans="1:8" s="880" customFormat="1" ht="20.100000000000001" customHeight="1">
      <c r="A7" s="741" t="s">
        <v>29</v>
      </c>
      <c r="B7" s="1316" t="s">
        <v>132</v>
      </c>
      <c r="C7" s="1316">
        <v>722877.47063999996</v>
      </c>
      <c r="D7" s="1316" t="s">
        <v>132</v>
      </c>
      <c r="E7" s="1317">
        <v>722877.47063999996</v>
      </c>
    </row>
    <row r="8" spans="1:8" s="880" customFormat="1" ht="20.100000000000001" customHeight="1">
      <c r="A8" s="1319" t="s">
        <v>30</v>
      </c>
      <c r="B8" s="1316">
        <v>24327.530899999998</v>
      </c>
      <c r="C8" s="1316" t="s">
        <v>132</v>
      </c>
      <c r="D8" s="1316" t="s">
        <v>132</v>
      </c>
      <c r="E8" s="1317">
        <v>24327.530899999998</v>
      </c>
    </row>
    <row r="9" spans="1:8" s="880" customFormat="1" ht="20.100000000000001" customHeight="1">
      <c r="A9" s="1319" t="s">
        <v>95</v>
      </c>
      <c r="B9" s="1316" t="s">
        <v>132</v>
      </c>
      <c r="C9" s="1316">
        <v>1361987.6688935116</v>
      </c>
      <c r="D9" s="1316">
        <v>240630.29567074394</v>
      </c>
      <c r="E9" s="1317">
        <v>1602617.9645642557</v>
      </c>
      <c r="H9" s="1362"/>
    </row>
    <row r="10" spans="1:8" s="880" customFormat="1" ht="20.100000000000001" customHeight="1">
      <c r="A10" s="741" t="s">
        <v>32</v>
      </c>
      <c r="B10" s="1316">
        <v>120357.62859000001</v>
      </c>
      <c r="C10" s="1316" t="s">
        <v>132</v>
      </c>
      <c r="D10" s="1316" t="s">
        <v>132</v>
      </c>
      <c r="E10" s="1317">
        <v>120357.62859000001</v>
      </c>
    </row>
    <row r="11" spans="1:8" s="880" customFormat="1" ht="20.100000000000001" customHeight="1">
      <c r="A11" s="1319" t="s">
        <v>33</v>
      </c>
      <c r="B11" s="1316" t="s">
        <v>132</v>
      </c>
      <c r="C11" s="1316">
        <v>104863.61963005553</v>
      </c>
      <c r="D11" s="1316">
        <v>2289.2438323611059</v>
      </c>
      <c r="E11" s="1317">
        <v>107152.86347</v>
      </c>
    </row>
    <row r="12" spans="1:8" s="880" customFormat="1" ht="20.100000000000001" customHeight="1">
      <c r="A12" s="1319" t="s">
        <v>114</v>
      </c>
      <c r="B12" s="1316" t="s">
        <v>132</v>
      </c>
      <c r="C12" s="1316">
        <v>460601.49847000005</v>
      </c>
      <c r="D12" s="1316" t="s">
        <v>132</v>
      </c>
      <c r="E12" s="1317">
        <v>460601.49847000005</v>
      </c>
    </row>
    <row r="13" spans="1:8" s="880" customFormat="1" ht="20.100000000000001" customHeight="1">
      <c r="A13" s="1319" t="s">
        <v>35</v>
      </c>
      <c r="B13" s="1316">
        <v>72901.017250000004</v>
      </c>
      <c r="C13" s="1316" t="s">
        <v>132</v>
      </c>
      <c r="D13" s="1316" t="s">
        <v>132</v>
      </c>
      <c r="E13" s="1317">
        <v>72901.017250000004</v>
      </c>
    </row>
    <row r="14" spans="1:8" s="880" customFormat="1" ht="20.100000000000001" customHeight="1">
      <c r="A14" s="1319" t="s">
        <v>36</v>
      </c>
      <c r="B14" s="1316" t="s">
        <v>132</v>
      </c>
      <c r="C14" s="1316">
        <v>445502.23343948444</v>
      </c>
      <c r="D14" s="1316">
        <v>54026.111160253924</v>
      </c>
      <c r="E14" s="1317">
        <v>499528.34460000001</v>
      </c>
    </row>
    <row r="15" spans="1:8" s="880" customFormat="1" ht="20.100000000000001" customHeight="1">
      <c r="A15" s="1319" t="s">
        <v>37</v>
      </c>
      <c r="B15" s="1316" t="s">
        <v>132</v>
      </c>
      <c r="C15" s="1316">
        <v>91092.00383262313</v>
      </c>
      <c r="D15" s="1316">
        <v>61882.327742844238</v>
      </c>
      <c r="E15" s="1317">
        <v>152974.33156999998</v>
      </c>
    </row>
    <row r="16" spans="1:8" s="880" customFormat="1" ht="20.100000000000001" customHeight="1">
      <c r="A16" s="1319" t="s">
        <v>38</v>
      </c>
      <c r="B16" s="1316">
        <v>31130.923790000001</v>
      </c>
      <c r="C16" s="1316" t="s">
        <v>132</v>
      </c>
      <c r="D16" s="1316" t="s">
        <v>132</v>
      </c>
      <c r="E16" s="1317">
        <v>31130.923790000001</v>
      </c>
    </row>
    <row r="17" spans="1:8" s="880" customFormat="1" ht="20.100000000000001" customHeight="1">
      <c r="A17" s="1319" t="s">
        <v>39</v>
      </c>
      <c r="B17" s="1316" t="s">
        <v>132</v>
      </c>
      <c r="C17" s="1316">
        <v>52395.217520000006</v>
      </c>
      <c r="D17" s="1316" t="s">
        <v>132</v>
      </c>
      <c r="E17" s="1317">
        <v>52395.217520000006</v>
      </c>
    </row>
    <row r="18" spans="1:8" s="880" customFormat="1" ht="20.100000000000001" customHeight="1">
      <c r="A18" s="1319" t="s">
        <v>40</v>
      </c>
      <c r="B18" s="1316">
        <v>68265.189339999997</v>
      </c>
      <c r="C18" s="1316" t="s">
        <v>132</v>
      </c>
      <c r="D18" s="1316" t="s">
        <v>132</v>
      </c>
      <c r="E18" s="1317">
        <v>68265.189339999997</v>
      </c>
    </row>
    <row r="19" spans="1:8" s="880" customFormat="1" ht="20.100000000000001" customHeight="1">
      <c r="A19" s="1319" t="s">
        <v>41</v>
      </c>
      <c r="B19" s="1316" t="s">
        <v>132</v>
      </c>
      <c r="C19" s="1316">
        <v>24845.398468530475</v>
      </c>
      <c r="D19" s="1316">
        <v>11791.329542617377</v>
      </c>
      <c r="E19" s="1317">
        <v>36636.728009999999</v>
      </c>
      <c r="H19" s="1362"/>
    </row>
    <row r="20" spans="1:8" s="880" customFormat="1" ht="20.100000000000001" customHeight="1">
      <c r="A20" s="743" t="s">
        <v>42</v>
      </c>
      <c r="B20" s="1316">
        <v>16726.405310000002</v>
      </c>
      <c r="C20" s="1316" t="s">
        <v>132</v>
      </c>
      <c r="D20" s="1316" t="s">
        <v>132</v>
      </c>
      <c r="E20" s="1317">
        <v>16726.405310000002</v>
      </c>
    </row>
    <row r="21" spans="1:8" s="880" customFormat="1" ht="20.100000000000001" customHeight="1">
      <c r="A21" s="1319" t="s">
        <v>43</v>
      </c>
      <c r="B21" s="1316">
        <v>13180.92835</v>
      </c>
      <c r="C21" s="1316" t="s">
        <v>132</v>
      </c>
      <c r="D21" s="1316" t="s">
        <v>132</v>
      </c>
      <c r="E21" s="1317">
        <v>13180.92835</v>
      </c>
    </row>
    <row r="22" spans="1:8" s="880" customFormat="1" ht="20.100000000000001" customHeight="1">
      <c r="A22" s="1319" t="s">
        <v>44</v>
      </c>
      <c r="B22" s="1316">
        <v>3617.2425099999996</v>
      </c>
      <c r="C22" s="1316" t="s">
        <v>132</v>
      </c>
      <c r="D22" s="1316" t="s">
        <v>132</v>
      </c>
      <c r="E22" s="1317">
        <v>3617.2425099999996</v>
      </c>
    </row>
    <row r="23" spans="1:8" s="880" customFormat="1" ht="20.100000000000001" customHeight="1">
      <c r="A23" s="1319" t="s">
        <v>762</v>
      </c>
      <c r="B23" s="1316">
        <v>6996.8366399999995</v>
      </c>
      <c r="C23" s="1316" t="s">
        <v>132</v>
      </c>
      <c r="D23" s="1316" t="s">
        <v>132</v>
      </c>
      <c r="E23" s="1317">
        <v>6996.8366399999995</v>
      </c>
    </row>
    <row r="24" spans="1:8" s="1323" customFormat="1" ht="24" customHeight="1" thickBot="1">
      <c r="A24" s="1363" t="s">
        <v>46</v>
      </c>
      <c r="B24" s="1364">
        <v>357503.70267999999</v>
      </c>
      <c r="C24" s="1364">
        <v>3264165.110894205</v>
      </c>
      <c r="D24" s="1364">
        <v>370619.30794882058</v>
      </c>
      <c r="E24" s="1364">
        <v>3992288.1215242553</v>
      </c>
    </row>
    <row r="25" spans="1:8" ht="6.75" customHeight="1">
      <c r="A25" s="1365"/>
      <c r="B25" s="1366"/>
      <c r="C25" s="1366"/>
      <c r="D25" s="1366"/>
      <c r="E25" s="1366"/>
      <c r="F25" s="1367"/>
    </row>
    <row r="26" spans="1:8" ht="23.25" customHeight="1">
      <c r="A26" s="1368" t="s">
        <v>1208</v>
      </c>
      <c r="B26" s="1368"/>
      <c r="C26" s="1368"/>
      <c r="D26" s="1368"/>
      <c r="E26" s="1368"/>
      <c r="F26" s="1367"/>
    </row>
    <row r="27" spans="1:8" ht="16.5" customHeight="1">
      <c r="A27" s="1329"/>
      <c r="B27" s="1369"/>
      <c r="C27" s="1369"/>
      <c r="D27" s="1369"/>
    </row>
    <row r="28" spans="1:8">
      <c r="D28" s="1370"/>
    </row>
    <row r="29" spans="1:8">
      <c r="C29" s="1371"/>
      <c r="D29" s="1372"/>
    </row>
    <row r="30" spans="1:8">
      <c r="C30" s="1372"/>
      <c r="D30" s="1372"/>
    </row>
    <row r="31" spans="1:8">
      <c r="C31" s="1371"/>
      <c r="D31" s="1372"/>
    </row>
    <row r="32" spans="1:8">
      <c r="C32" s="1371"/>
      <c r="D32" s="1372"/>
    </row>
    <row r="33" spans="3:4">
      <c r="C33" s="1371"/>
      <c r="D33" s="1372"/>
    </row>
    <row r="34" spans="3:4">
      <c r="C34" s="1372"/>
      <c r="D34" s="1372"/>
    </row>
    <row r="35" spans="3:4">
      <c r="C35" s="1372"/>
      <c r="D35" s="1372"/>
    </row>
    <row r="36" spans="3:4">
      <c r="C36" s="1371"/>
      <c r="D36" s="1371"/>
    </row>
    <row r="202" spans="3:3">
      <c r="C202" s="718" t="s">
        <v>115</v>
      </c>
    </row>
  </sheetData>
  <mergeCells count="4">
    <mergeCell ref="A2:E2"/>
    <mergeCell ref="A4:E4"/>
    <mergeCell ref="A5:D5"/>
    <mergeCell ref="A26:E26"/>
  </mergeCells>
  <hyperlinks>
    <hyperlink ref="A1" location="Índice!A1" display="Volver al Índice" xr:uid="{D9CD6715-58A8-40E8-B1A8-8C5EC635875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3607-6F89-4C69-8C54-DAC6CCBC78E8}">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376" t="s">
        <v>1210</v>
      </c>
      <c r="B1" s="273"/>
      <c r="C1" s="273"/>
      <c r="D1" s="273"/>
      <c r="E1" s="273"/>
      <c r="F1" s="273"/>
      <c r="G1" s="273"/>
      <c r="H1" s="273"/>
      <c r="I1" s="273"/>
      <c r="J1" s="273"/>
    </row>
    <row r="2" spans="1:172" s="376" customFormat="1" ht="23.25" customHeight="1">
      <c r="A2" s="167" t="s">
        <v>675</v>
      </c>
      <c r="B2" s="612"/>
      <c r="C2" s="612"/>
      <c r="D2" s="612"/>
      <c r="E2" s="612"/>
      <c r="F2" s="612"/>
      <c r="G2" s="612"/>
      <c r="H2" s="612"/>
      <c r="I2" s="612"/>
      <c r="J2" s="612"/>
      <c r="U2" s="613"/>
    </row>
    <row r="3" spans="1:172" s="573" customFormat="1" ht="19.5" customHeight="1">
      <c r="A3" s="614">
        <v>45230</v>
      </c>
      <c r="B3" s="614"/>
      <c r="C3" s="614"/>
      <c r="D3" s="614"/>
      <c r="E3" s="614"/>
      <c r="F3" s="614"/>
      <c r="G3" s="614"/>
      <c r="H3" s="614"/>
      <c r="I3" s="614"/>
      <c r="J3" s="614"/>
      <c r="U3" s="615"/>
    </row>
    <row r="4" spans="1:172" s="6" customFormat="1" ht="23.25" customHeight="1">
      <c r="A4" s="170" t="s">
        <v>173</v>
      </c>
      <c r="B4" s="170"/>
      <c r="C4" s="170"/>
      <c r="D4" s="170"/>
      <c r="E4" s="170"/>
      <c r="F4" s="170"/>
      <c r="G4" s="170"/>
      <c r="H4" s="170"/>
      <c r="I4" s="170"/>
      <c r="J4" s="170"/>
      <c r="U4" s="616"/>
    </row>
    <row r="5" spans="1:172" ht="10.5" customHeight="1" thickBot="1">
      <c r="A5" s="617"/>
    </row>
    <row r="6" spans="1:172" s="62" customFormat="1" ht="23.25" customHeight="1">
      <c r="A6" s="618" t="s">
        <v>1</v>
      </c>
      <c r="B6" s="619" t="s">
        <v>541</v>
      </c>
      <c r="C6" s="619" t="s">
        <v>676</v>
      </c>
      <c r="D6" s="619" t="s">
        <v>677</v>
      </c>
      <c r="E6" s="619" t="s">
        <v>678</v>
      </c>
      <c r="F6" s="619" t="s">
        <v>679</v>
      </c>
      <c r="G6" s="619" t="s">
        <v>680</v>
      </c>
      <c r="H6" s="619" t="s">
        <v>681</v>
      </c>
      <c r="I6" s="619" t="s">
        <v>682</v>
      </c>
      <c r="J6" s="620" t="s">
        <v>683</v>
      </c>
    </row>
    <row r="7" spans="1:172" s="62" customFormat="1" ht="41.25" customHeight="1">
      <c r="A7" s="621"/>
      <c r="B7" s="622"/>
      <c r="C7" s="623"/>
      <c r="D7" s="623"/>
      <c r="E7" s="623"/>
      <c r="F7" s="623"/>
      <c r="G7" s="623"/>
      <c r="H7" s="623"/>
      <c r="I7" s="623"/>
      <c r="J7" s="624"/>
    </row>
    <row r="8" spans="1:172" s="62" customFormat="1" ht="9" customHeight="1">
      <c r="A8" s="625"/>
      <c r="B8" s="174"/>
      <c r="C8" s="386"/>
      <c r="D8" s="386"/>
      <c r="E8" s="386"/>
      <c r="F8" s="386"/>
      <c r="G8" s="386"/>
      <c r="H8" s="386"/>
      <c r="I8" s="386"/>
      <c r="J8" s="626"/>
    </row>
    <row r="9" spans="1:172" s="632" customFormat="1" ht="18" customHeight="1">
      <c r="A9" s="288" t="s">
        <v>29</v>
      </c>
      <c r="B9" s="627">
        <v>13.324752678011508</v>
      </c>
      <c r="C9" s="627">
        <v>0.24110212115272528</v>
      </c>
      <c r="D9" s="627">
        <v>10.209370032963855</v>
      </c>
      <c r="E9" s="627">
        <v>68.932526415241</v>
      </c>
      <c r="F9" s="627">
        <v>2.4072278671705276</v>
      </c>
      <c r="G9" s="627">
        <v>0.13556179768561991</v>
      </c>
      <c r="H9" s="627">
        <v>1.0626711594805169</v>
      </c>
      <c r="I9" s="627">
        <v>3.6867879282942488</v>
      </c>
      <c r="J9" s="628">
        <v>100372406.03399999</v>
      </c>
      <c r="K9" s="629"/>
      <c r="L9" s="630"/>
      <c r="M9" s="630"/>
      <c r="N9" s="630"/>
      <c r="O9" s="630"/>
      <c r="P9" s="630"/>
      <c r="Q9" s="630"/>
      <c r="R9" s="630"/>
      <c r="S9" s="630"/>
      <c r="T9" s="630"/>
      <c r="U9" s="630"/>
      <c r="V9" s="631"/>
      <c r="W9" s="631"/>
      <c r="X9" s="631"/>
      <c r="Y9" s="631"/>
      <c r="Z9" s="631"/>
      <c r="AA9" s="631"/>
      <c r="AB9" s="631"/>
      <c r="AC9" s="631"/>
      <c r="AD9" s="631"/>
      <c r="AE9" s="630"/>
      <c r="AF9" s="630"/>
      <c r="AG9" s="630"/>
      <c r="AH9" s="630"/>
      <c r="AI9" s="630"/>
      <c r="AJ9" s="630"/>
      <c r="AK9" s="630"/>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630"/>
      <c r="DG9" s="630"/>
      <c r="DH9" s="630"/>
      <c r="DI9" s="630"/>
      <c r="DJ9" s="630"/>
      <c r="DK9" s="630"/>
      <c r="DL9" s="630"/>
      <c r="DM9" s="630"/>
      <c r="DN9" s="630"/>
      <c r="DO9" s="630"/>
      <c r="DP9" s="630"/>
      <c r="DQ9" s="630"/>
      <c r="DR9" s="630"/>
      <c r="DS9" s="630"/>
      <c r="DT9" s="630"/>
      <c r="DU9" s="630"/>
      <c r="DV9" s="630"/>
      <c r="DW9" s="630"/>
      <c r="DX9" s="630"/>
      <c r="DY9" s="630"/>
      <c r="DZ9" s="630"/>
      <c r="EA9" s="630"/>
      <c r="EB9" s="630"/>
      <c r="EC9" s="630"/>
      <c r="ED9" s="630"/>
      <c r="EE9" s="630"/>
      <c r="EF9" s="630"/>
      <c r="EG9" s="630"/>
      <c r="EH9" s="630"/>
      <c r="EI9" s="630"/>
      <c r="EJ9" s="630"/>
      <c r="EK9" s="630"/>
      <c r="EL9" s="630"/>
      <c r="EM9" s="630"/>
      <c r="EN9" s="630"/>
      <c r="EO9" s="630"/>
      <c r="EP9" s="630"/>
      <c r="EQ9" s="630"/>
      <c r="ER9" s="630"/>
      <c r="ES9" s="630"/>
      <c r="ET9" s="630"/>
      <c r="EU9" s="630"/>
      <c r="EV9" s="630"/>
      <c r="EW9" s="630"/>
      <c r="EX9" s="630"/>
      <c r="EY9" s="630"/>
      <c r="EZ9" s="630"/>
      <c r="FA9" s="630"/>
      <c r="FB9" s="630"/>
      <c r="FC9" s="630"/>
      <c r="FD9" s="630"/>
      <c r="FE9" s="630"/>
      <c r="FF9" s="630"/>
      <c r="FG9" s="630"/>
      <c r="FH9" s="630"/>
      <c r="FI9" s="630"/>
      <c r="FJ9" s="630"/>
      <c r="FK9" s="630"/>
      <c r="FL9" s="630"/>
      <c r="FM9" s="630"/>
      <c r="FN9" s="630"/>
      <c r="FO9" s="630"/>
      <c r="FP9" s="630"/>
    </row>
    <row r="10" spans="1:172" s="632" customFormat="1" ht="18" customHeight="1">
      <c r="A10" s="288" t="s">
        <v>30</v>
      </c>
      <c r="B10" s="627">
        <v>15.523176291659707</v>
      </c>
      <c r="C10" s="627" t="s">
        <v>132</v>
      </c>
      <c r="D10" s="627">
        <v>1.0194520973593189</v>
      </c>
      <c r="E10" s="627">
        <v>78.622768119306741</v>
      </c>
      <c r="F10" s="627">
        <v>0.74758127976422661</v>
      </c>
      <c r="G10" s="627">
        <v>0.54941036580110603</v>
      </c>
      <c r="H10" s="627">
        <v>1.2765081227410786</v>
      </c>
      <c r="I10" s="627">
        <v>2.2611037233678357</v>
      </c>
      <c r="J10" s="628">
        <v>2294834.7509999997</v>
      </c>
      <c r="K10" s="629"/>
      <c r="L10" s="630"/>
      <c r="M10" s="630"/>
      <c r="N10" s="630"/>
      <c r="O10" s="630"/>
      <c r="P10" s="630"/>
      <c r="Q10" s="630"/>
      <c r="R10" s="630"/>
      <c r="S10" s="630"/>
      <c r="T10" s="630"/>
      <c r="U10" s="630"/>
      <c r="V10" s="631"/>
      <c r="W10" s="631"/>
      <c r="X10" s="631"/>
      <c r="Y10" s="631"/>
      <c r="Z10" s="631"/>
      <c r="AA10" s="631"/>
      <c r="AB10" s="631"/>
      <c r="AC10" s="631"/>
      <c r="AD10" s="631"/>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0"/>
      <c r="BZ10" s="630"/>
      <c r="CA10" s="630"/>
      <c r="CB10" s="630"/>
      <c r="CC10" s="630"/>
      <c r="CD10" s="630"/>
      <c r="CE10" s="630"/>
      <c r="CF10" s="630"/>
      <c r="CG10" s="630"/>
      <c r="CH10" s="630"/>
      <c r="CI10" s="630"/>
      <c r="CJ10" s="630"/>
      <c r="CK10" s="630"/>
      <c r="CL10" s="630"/>
      <c r="CM10" s="630"/>
      <c r="CN10" s="630"/>
      <c r="CO10" s="630"/>
      <c r="CP10" s="630"/>
      <c r="CQ10" s="630"/>
      <c r="CR10" s="630"/>
      <c r="CS10" s="630"/>
      <c r="CT10" s="630"/>
      <c r="CU10" s="630"/>
      <c r="CV10" s="630"/>
      <c r="CW10" s="630"/>
      <c r="CX10" s="630"/>
      <c r="CY10" s="630"/>
      <c r="CZ10" s="630"/>
      <c r="DA10" s="630"/>
      <c r="DB10" s="630"/>
      <c r="DC10" s="630"/>
      <c r="DD10" s="630"/>
      <c r="DE10" s="630"/>
      <c r="DF10" s="630"/>
      <c r="DG10" s="630"/>
      <c r="DH10" s="630"/>
      <c r="DI10" s="630"/>
      <c r="DJ10" s="630"/>
      <c r="DK10" s="630"/>
      <c r="DL10" s="630"/>
      <c r="DM10" s="630"/>
      <c r="DN10" s="630"/>
      <c r="DO10" s="630"/>
      <c r="DP10" s="630"/>
      <c r="DQ10" s="630"/>
      <c r="DR10" s="630"/>
      <c r="DS10" s="630"/>
      <c r="DT10" s="630"/>
      <c r="DU10" s="630"/>
      <c r="DV10" s="630"/>
      <c r="DW10" s="630"/>
      <c r="DX10" s="630"/>
      <c r="DY10" s="630"/>
      <c r="DZ10" s="630"/>
      <c r="EA10" s="630"/>
      <c r="EB10" s="630"/>
      <c r="EC10" s="630"/>
      <c r="ED10" s="630"/>
      <c r="EE10" s="630"/>
      <c r="EF10" s="630"/>
      <c r="EG10" s="630"/>
      <c r="EH10" s="630"/>
      <c r="EI10" s="630"/>
      <c r="EJ10" s="630"/>
      <c r="EK10" s="630"/>
      <c r="EL10" s="630"/>
      <c r="EM10" s="630"/>
      <c r="EN10" s="630"/>
      <c r="EO10" s="630"/>
      <c r="EP10" s="630"/>
      <c r="EQ10" s="630"/>
      <c r="ER10" s="630"/>
      <c r="ES10" s="630"/>
      <c r="ET10" s="630"/>
      <c r="EU10" s="630"/>
      <c r="EV10" s="630"/>
      <c r="EW10" s="630"/>
      <c r="EX10" s="630"/>
      <c r="EY10" s="630"/>
      <c r="EZ10" s="630"/>
      <c r="FA10" s="630"/>
      <c r="FB10" s="630"/>
      <c r="FC10" s="630"/>
      <c r="FD10" s="630"/>
      <c r="FE10" s="630"/>
      <c r="FF10" s="630"/>
      <c r="FG10" s="630"/>
      <c r="FH10" s="630"/>
      <c r="FI10" s="630"/>
      <c r="FJ10" s="630"/>
      <c r="FK10" s="630"/>
      <c r="FL10" s="630"/>
      <c r="FM10" s="630"/>
      <c r="FN10" s="630"/>
      <c r="FO10" s="630"/>
      <c r="FP10" s="630"/>
    </row>
    <row r="11" spans="1:172" s="632" customFormat="1" ht="18" customHeight="1">
      <c r="A11" s="288" t="s">
        <v>31</v>
      </c>
      <c r="B11" s="627">
        <v>15.730176638023085</v>
      </c>
      <c r="C11" s="627" t="s">
        <v>132</v>
      </c>
      <c r="D11" s="627">
        <v>16.989984354197965</v>
      </c>
      <c r="E11" s="627">
        <v>61.891034610219819</v>
      </c>
      <c r="F11" s="627">
        <v>2.7432925262406695</v>
      </c>
      <c r="G11" s="627">
        <v>8.243386627381534E-3</v>
      </c>
      <c r="H11" s="627">
        <v>0.52300878920041138</v>
      </c>
      <c r="I11" s="627">
        <v>2.1142596954906665</v>
      </c>
      <c r="J11" s="628">
        <v>180115414.588</v>
      </c>
      <c r="K11" s="629"/>
      <c r="L11" s="630"/>
      <c r="M11" s="630"/>
      <c r="N11" s="630"/>
      <c r="O11" s="630"/>
      <c r="P11" s="630"/>
      <c r="Q11" s="630"/>
      <c r="R11" s="630"/>
      <c r="S11" s="630"/>
      <c r="T11" s="630"/>
      <c r="U11" s="630"/>
      <c r="V11" s="631"/>
      <c r="W11" s="631"/>
      <c r="X11" s="631"/>
      <c r="Y11" s="631"/>
      <c r="Z11" s="631"/>
      <c r="AA11" s="631"/>
      <c r="AB11" s="631"/>
      <c r="AC11" s="631"/>
      <c r="AD11" s="631"/>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0"/>
      <c r="CN11" s="630"/>
      <c r="CO11" s="630"/>
      <c r="CP11" s="630"/>
      <c r="CQ11" s="630"/>
      <c r="CR11" s="630"/>
      <c r="CS11" s="630"/>
      <c r="CT11" s="630"/>
      <c r="CU11" s="630"/>
      <c r="CV11" s="630"/>
      <c r="CW11" s="630"/>
      <c r="CX11" s="630"/>
      <c r="CY11" s="630"/>
      <c r="CZ11" s="630"/>
      <c r="DA11" s="630"/>
      <c r="DB11" s="630"/>
      <c r="DC11" s="630"/>
      <c r="DD11" s="630"/>
      <c r="DE11" s="630"/>
      <c r="DF11" s="630"/>
      <c r="DG11" s="630"/>
      <c r="DH11" s="630"/>
      <c r="DI11" s="630"/>
      <c r="DJ11" s="630"/>
      <c r="DK11" s="630"/>
      <c r="DL11" s="630"/>
      <c r="DM11" s="630"/>
      <c r="DN11" s="630"/>
      <c r="DO11" s="630"/>
      <c r="DP11" s="630"/>
      <c r="DQ11" s="630"/>
      <c r="DR11" s="630"/>
      <c r="DS11" s="630"/>
      <c r="DT11" s="630"/>
      <c r="DU11" s="630"/>
      <c r="DV11" s="630"/>
      <c r="DW11" s="630"/>
      <c r="DX11" s="630"/>
      <c r="DY11" s="630"/>
      <c r="DZ11" s="630"/>
      <c r="EA11" s="630"/>
      <c r="EB11" s="630"/>
      <c r="EC11" s="630"/>
      <c r="ED11" s="630"/>
      <c r="EE11" s="630"/>
      <c r="EF11" s="630"/>
      <c r="EG11" s="630"/>
      <c r="EH11" s="630"/>
      <c r="EI11" s="630"/>
      <c r="EJ11" s="630"/>
      <c r="EK11" s="630"/>
      <c r="EL11" s="630"/>
      <c r="EM11" s="630"/>
      <c r="EN11" s="630"/>
      <c r="EO11" s="630"/>
      <c r="EP11" s="630"/>
      <c r="EQ11" s="630"/>
      <c r="ER11" s="630"/>
      <c r="ES11" s="630"/>
      <c r="ET11" s="630"/>
      <c r="EU11" s="630"/>
      <c r="EV11" s="630"/>
      <c r="EW11" s="630"/>
      <c r="EX11" s="630"/>
      <c r="EY11" s="630"/>
      <c r="EZ11" s="630"/>
      <c r="FA11" s="630"/>
      <c r="FB11" s="630"/>
      <c r="FC11" s="630"/>
      <c r="FD11" s="630"/>
      <c r="FE11" s="630"/>
      <c r="FF11" s="630"/>
      <c r="FG11" s="630"/>
      <c r="FH11" s="630"/>
      <c r="FI11" s="630"/>
      <c r="FJ11" s="630"/>
      <c r="FK11" s="630"/>
      <c r="FL11" s="630"/>
      <c r="FM11" s="630"/>
      <c r="FN11" s="630"/>
      <c r="FO11" s="630"/>
      <c r="FP11" s="630"/>
    </row>
    <row r="12" spans="1:172" s="632" customFormat="1" ht="18" customHeight="1">
      <c r="A12" s="288" t="s">
        <v>32</v>
      </c>
      <c r="B12" s="627">
        <v>11.647710199192627</v>
      </c>
      <c r="C12" s="627" t="s">
        <v>132</v>
      </c>
      <c r="D12" s="627">
        <v>9.0483300070746697</v>
      </c>
      <c r="E12" s="627">
        <v>73.563797895410232</v>
      </c>
      <c r="F12" s="627">
        <v>1.9025412594829718</v>
      </c>
      <c r="G12" s="627">
        <v>0.35057069367641702</v>
      </c>
      <c r="H12" s="627">
        <v>0.75648935243083892</v>
      </c>
      <c r="I12" s="627">
        <v>2.7305605927322385</v>
      </c>
      <c r="J12" s="628">
        <v>11017966.047</v>
      </c>
      <c r="K12" s="629"/>
      <c r="L12" s="630"/>
      <c r="M12" s="630"/>
      <c r="N12" s="630"/>
      <c r="O12" s="630"/>
      <c r="P12" s="630"/>
      <c r="Q12" s="630"/>
      <c r="R12" s="630"/>
      <c r="S12" s="630"/>
      <c r="T12" s="630"/>
      <c r="U12" s="630"/>
      <c r="V12" s="631"/>
      <c r="W12" s="631"/>
      <c r="X12" s="631"/>
      <c r="Y12" s="631"/>
      <c r="Z12" s="631"/>
      <c r="AA12" s="631"/>
      <c r="AB12" s="631"/>
      <c r="AC12" s="631"/>
      <c r="AD12" s="631"/>
      <c r="AE12" s="630"/>
      <c r="AF12" s="630"/>
      <c r="AG12" s="630"/>
      <c r="AH12" s="630"/>
      <c r="AI12" s="630"/>
      <c r="AJ12" s="630"/>
      <c r="AK12" s="630"/>
      <c r="AL12" s="630"/>
      <c r="AM12" s="630"/>
      <c r="AN12" s="630"/>
      <c r="AO12" s="630"/>
      <c r="AP12" s="630"/>
      <c r="AQ12" s="630"/>
      <c r="AR12" s="630"/>
      <c r="AS12" s="630"/>
      <c r="AT12" s="630"/>
      <c r="AU12" s="630"/>
      <c r="AV12" s="630"/>
      <c r="AW12" s="630"/>
      <c r="AX12" s="630"/>
      <c r="AY12" s="630"/>
      <c r="AZ12" s="630"/>
      <c r="BA12" s="630"/>
      <c r="BB12" s="630"/>
      <c r="BC12" s="630"/>
      <c r="BD12" s="630"/>
      <c r="BE12" s="630"/>
      <c r="BF12" s="630"/>
      <c r="BG12" s="630"/>
      <c r="BH12" s="630"/>
      <c r="BI12" s="630"/>
      <c r="BJ12" s="630"/>
      <c r="BK12" s="630"/>
      <c r="BL12" s="630"/>
      <c r="BM12" s="630"/>
      <c r="BN12" s="630"/>
      <c r="BO12" s="630"/>
      <c r="BP12" s="630"/>
      <c r="BQ12" s="630"/>
      <c r="BR12" s="630"/>
      <c r="BS12" s="630"/>
      <c r="BT12" s="630"/>
      <c r="BU12" s="630"/>
      <c r="BV12" s="630"/>
      <c r="BW12" s="630"/>
      <c r="BX12" s="630"/>
      <c r="BY12" s="630"/>
      <c r="BZ12" s="630"/>
      <c r="CA12" s="630"/>
      <c r="CB12" s="630"/>
      <c r="CC12" s="630"/>
      <c r="CD12" s="630"/>
      <c r="CE12" s="630"/>
      <c r="CF12" s="630"/>
      <c r="CG12" s="630"/>
      <c r="CH12" s="630"/>
      <c r="CI12" s="630"/>
      <c r="CJ12" s="630"/>
      <c r="CK12" s="630"/>
      <c r="CL12" s="630"/>
      <c r="CM12" s="630"/>
      <c r="CN12" s="630"/>
      <c r="CO12" s="630"/>
      <c r="CP12" s="630"/>
      <c r="CQ12" s="630"/>
      <c r="CR12" s="630"/>
      <c r="CS12" s="630"/>
      <c r="CT12" s="630"/>
      <c r="CU12" s="630"/>
      <c r="CV12" s="630"/>
      <c r="CW12" s="630"/>
      <c r="CX12" s="630"/>
      <c r="CY12" s="630"/>
      <c r="CZ12" s="630"/>
      <c r="DA12" s="630"/>
      <c r="DB12" s="630"/>
      <c r="DC12" s="630"/>
      <c r="DD12" s="630"/>
      <c r="DE12" s="630"/>
      <c r="DF12" s="630"/>
      <c r="DG12" s="630"/>
      <c r="DH12" s="630"/>
      <c r="DI12" s="630"/>
      <c r="DJ12" s="630"/>
      <c r="DK12" s="630"/>
      <c r="DL12" s="630"/>
      <c r="DM12" s="630"/>
      <c r="DN12" s="630"/>
      <c r="DO12" s="630"/>
      <c r="DP12" s="630"/>
      <c r="DQ12" s="630"/>
      <c r="DR12" s="630"/>
      <c r="DS12" s="630"/>
      <c r="DT12" s="630"/>
      <c r="DU12" s="630"/>
      <c r="DV12" s="630"/>
      <c r="DW12" s="630"/>
      <c r="DX12" s="630"/>
      <c r="DY12" s="630"/>
      <c r="DZ12" s="630"/>
      <c r="EA12" s="630"/>
      <c r="EB12" s="630"/>
      <c r="EC12" s="630"/>
      <c r="ED12" s="630"/>
      <c r="EE12" s="630"/>
      <c r="EF12" s="630"/>
      <c r="EG12" s="630"/>
      <c r="EH12" s="630"/>
      <c r="EI12" s="630"/>
      <c r="EJ12" s="630"/>
      <c r="EK12" s="630"/>
      <c r="EL12" s="630"/>
      <c r="EM12" s="630"/>
      <c r="EN12" s="630"/>
      <c r="EO12" s="630"/>
      <c r="EP12" s="630"/>
      <c r="EQ12" s="630"/>
      <c r="ER12" s="630"/>
      <c r="ES12" s="630"/>
      <c r="ET12" s="630"/>
      <c r="EU12" s="630"/>
      <c r="EV12" s="630"/>
      <c r="EW12" s="630"/>
      <c r="EX12" s="630"/>
      <c r="EY12" s="630"/>
      <c r="EZ12" s="630"/>
      <c r="FA12" s="630"/>
      <c r="FB12" s="630"/>
      <c r="FC12" s="630"/>
      <c r="FD12" s="630"/>
      <c r="FE12" s="630"/>
      <c r="FF12" s="630"/>
      <c r="FG12" s="630"/>
      <c r="FH12" s="630"/>
      <c r="FI12" s="630"/>
      <c r="FJ12" s="630"/>
      <c r="FK12" s="630"/>
      <c r="FL12" s="630"/>
      <c r="FM12" s="630"/>
      <c r="FN12" s="630"/>
      <c r="FO12" s="630"/>
      <c r="FP12" s="630"/>
    </row>
    <row r="13" spans="1:172" s="632" customFormat="1" ht="18" customHeight="1">
      <c r="A13" s="288" t="s">
        <v>33</v>
      </c>
      <c r="B13" s="627">
        <v>14.970728211192652</v>
      </c>
      <c r="C13" s="627">
        <v>4.1145353716024867E-2</v>
      </c>
      <c r="D13" s="627">
        <v>13.854540742744334</v>
      </c>
      <c r="E13" s="627">
        <v>62.551161961492895</v>
      </c>
      <c r="F13" s="627">
        <v>1.6069325528821812</v>
      </c>
      <c r="G13" s="627">
        <v>0.23393771862277365</v>
      </c>
      <c r="H13" s="627">
        <v>0.56623665484623631</v>
      </c>
      <c r="I13" s="627">
        <v>6.1753168045029057</v>
      </c>
      <c r="J13" s="628">
        <v>21479946.583999999</v>
      </c>
      <c r="K13" s="629"/>
      <c r="L13" s="630"/>
      <c r="M13" s="630"/>
      <c r="N13" s="630"/>
      <c r="O13" s="630"/>
      <c r="P13" s="630"/>
      <c r="Q13" s="630"/>
      <c r="R13" s="630"/>
      <c r="S13" s="630"/>
      <c r="T13" s="630"/>
      <c r="U13" s="630"/>
      <c r="V13" s="631"/>
      <c r="W13" s="631"/>
      <c r="X13" s="631"/>
      <c r="Y13" s="631"/>
      <c r="Z13" s="631"/>
      <c r="AA13" s="631"/>
      <c r="AB13" s="631"/>
      <c r="AC13" s="631"/>
      <c r="AD13" s="631"/>
      <c r="AE13" s="630"/>
      <c r="AF13" s="630"/>
      <c r="AG13" s="630"/>
      <c r="AH13" s="630"/>
      <c r="AI13" s="630"/>
      <c r="AJ13" s="630"/>
      <c r="AK13" s="630"/>
      <c r="AL13" s="630"/>
      <c r="AM13" s="630"/>
      <c r="AN13" s="630"/>
      <c r="AO13" s="630"/>
      <c r="AP13" s="630"/>
      <c r="AQ13" s="630"/>
      <c r="AR13" s="630"/>
      <c r="AS13" s="630"/>
      <c r="AT13" s="630"/>
      <c r="AU13" s="630"/>
      <c r="AV13" s="630"/>
      <c r="AW13" s="630"/>
      <c r="AX13" s="630"/>
      <c r="AY13" s="630"/>
      <c r="AZ13" s="630"/>
      <c r="BA13" s="630"/>
      <c r="BB13" s="630"/>
      <c r="BC13" s="630"/>
      <c r="BD13" s="630"/>
      <c r="BE13" s="630"/>
      <c r="BF13" s="630"/>
      <c r="BG13" s="630"/>
      <c r="BH13" s="630"/>
      <c r="BI13" s="630"/>
      <c r="BJ13" s="630"/>
      <c r="BK13" s="630"/>
      <c r="BL13" s="630"/>
      <c r="BM13" s="630"/>
      <c r="BN13" s="630"/>
      <c r="BO13" s="630"/>
      <c r="BP13" s="630"/>
      <c r="BQ13" s="630"/>
      <c r="BR13" s="630"/>
      <c r="BS13" s="630"/>
      <c r="BT13" s="630"/>
      <c r="BU13" s="630"/>
      <c r="BV13" s="630"/>
      <c r="BW13" s="630"/>
      <c r="BX13" s="630"/>
      <c r="BY13" s="630"/>
      <c r="BZ13" s="630"/>
      <c r="CA13" s="630"/>
      <c r="CB13" s="630"/>
      <c r="CC13" s="630"/>
      <c r="CD13" s="630"/>
      <c r="CE13" s="630"/>
      <c r="CF13" s="630"/>
      <c r="CG13" s="630"/>
      <c r="CH13" s="630"/>
      <c r="CI13" s="630"/>
      <c r="CJ13" s="630"/>
      <c r="CK13" s="630"/>
      <c r="CL13" s="630"/>
      <c r="CM13" s="630"/>
      <c r="CN13" s="630"/>
      <c r="CO13" s="630"/>
      <c r="CP13" s="630"/>
      <c r="CQ13" s="630"/>
      <c r="CR13" s="630"/>
      <c r="CS13" s="630"/>
      <c r="CT13" s="630"/>
      <c r="CU13" s="630"/>
      <c r="CV13" s="630"/>
      <c r="CW13" s="630"/>
      <c r="CX13" s="630"/>
      <c r="CY13" s="630"/>
      <c r="CZ13" s="630"/>
      <c r="DA13" s="630"/>
      <c r="DB13" s="630"/>
      <c r="DC13" s="630"/>
      <c r="DD13" s="630"/>
      <c r="DE13" s="630"/>
      <c r="DF13" s="630"/>
      <c r="DG13" s="630"/>
      <c r="DH13" s="630"/>
      <c r="DI13" s="630"/>
      <c r="DJ13" s="630"/>
      <c r="DK13" s="630"/>
      <c r="DL13" s="630"/>
      <c r="DM13" s="630"/>
      <c r="DN13" s="630"/>
      <c r="DO13" s="630"/>
      <c r="DP13" s="630"/>
      <c r="DQ13" s="630"/>
      <c r="DR13" s="630"/>
      <c r="DS13" s="630"/>
      <c r="DT13" s="630"/>
      <c r="DU13" s="630"/>
      <c r="DV13" s="630"/>
      <c r="DW13" s="630"/>
      <c r="DX13" s="630"/>
      <c r="DY13" s="630"/>
      <c r="DZ13" s="630"/>
      <c r="EA13" s="630"/>
      <c r="EB13" s="630"/>
      <c r="EC13" s="630"/>
      <c r="ED13" s="630"/>
      <c r="EE13" s="630"/>
      <c r="EF13" s="630"/>
      <c r="EG13" s="630"/>
      <c r="EH13" s="630"/>
      <c r="EI13" s="630"/>
      <c r="EJ13" s="630"/>
      <c r="EK13" s="630"/>
      <c r="EL13" s="630"/>
      <c r="EM13" s="630"/>
      <c r="EN13" s="630"/>
      <c r="EO13" s="630"/>
      <c r="EP13" s="630"/>
      <c r="EQ13" s="630"/>
      <c r="ER13" s="630"/>
      <c r="ES13" s="630"/>
      <c r="ET13" s="630"/>
      <c r="EU13" s="630"/>
      <c r="EV13" s="630"/>
      <c r="EW13" s="630"/>
      <c r="EX13" s="630"/>
      <c r="EY13" s="630"/>
      <c r="EZ13" s="630"/>
      <c r="FA13" s="630"/>
      <c r="FB13" s="630"/>
      <c r="FC13" s="630"/>
      <c r="FD13" s="630"/>
      <c r="FE13" s="630"/>
      <c r="FF13" s="630"/>
      <c r="FG13" s="630"/>
      <c r="FH13" s="630"/>
      <c r="FI13" s="630"/>
      <c r="FJ13" s="630"/>
      <c r="FK13" s="630"/>
      <c r="FL13" s="630"/>
      <c r="FM13" s="630"/>
      <c r="FN13" s="630"/>
      <c r="FO13" s="630"/>
      <c r="FP13" s="630"/>
    </row>
    <row r="14" spans="1:172" s="632" customFormat="1" ht="18" customHeight="1">
      <c r="A14" s="288" t="s">
        <v>114</v>
      </c>
      <c r="B14" s="627">
        <v>11.893605648510182</v>
      </c>
      <c r="C14" s="627" t="s">
        <v>132</v>
      </c>
      <c r="D14" s="627">
        <v>10.236192282068176</v>
      </c>
      <c r="E14" s="627">
        <v>72.039423715420469</v>
      </c>
      <c r="F14" s="627">
        <v>3.5710266792131033</v>
      </c>
      <c r="G14" s="627">
        <v>5.5151290780138799E-2</v>
      </c>
      <c r="H14" s="627">
        <v>0.4161796798310598</v>
      </c>
      <c r="I14" s="627">
        <v>1.7884207041768481</v>
      </c>
      <c r="J14" s="628">
        <v>70818810.308000013</v>
      </c>
      <c r="K14" s="629"/>
      <c r="L14" s="630"/>
      <c r="M14" s="630"/>
      <c r="N14" s="630"/>
      <c r="O14" s="630"/>
      <c r="P14" s="630"/>
      <c r="Q14" s="630"/>
      <c r="R14" s="630"/>
      <c r="S14" s="630"/>
      <c r="T14" s="630"/>
      <c r="U14" s="630"/>
      <c r="V14" s="631"/>
      <c r="W14" s="631"/>
      <c r="X14" s="631"/>
      <c r="Y14" s="631"/>
      <c r="Z14" s="631"/>
      <c r="AA14" s="631"/>
      <c r="AB14" s="631"/>
      <c r="AC14" s="631"/>
      <c r="AD14" s="631"/>
      <c r="AE14" s="630"/>
      <c r="AF14" s="630"/>
      <c r="AG14" s="630"/>
      <c r="AH14" s="630"/>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0"/>
      <c r="BW14" s="630"/>
      <c r="BX14" s="630"/>
      <c r="BY14" s="630"/>
      <c r="BZ14" s="630"/>
      <c r="CA14" s="630"/>
      <c r="CB14" s="630"/>
      <c r="CC14" s="630"/>
      <c r="CD14" s="630"/>
      <c r="CE14" s="630"/>
      <c r="CF14" s="630"/>
      <c r="CG14" s="630"/>
      <c r="CH14" s="630"/>
      <c r="CI14" s="630"/>
      <c r="CJ14" s="630"/>
      <c r="CK14" s="630"/>
      <c r="CL14" s="630"/>
      <c r="CM14" s="630"/>
      <c r="CN14" s="630"/>
      <c r="CO14" s="630"/>
      <c r="CP14" s="630"/>
      <c r="CQ14" s="630"/>
      <c r="CR14" s="630"/>
      <c r="CS14" s="630"/>
      <c r="CT14" s="630"/>
      <c r="CU14" s="630"/>
      <c r="CV14" s="630"/>
      <c r="CW14" s="630"/>
      <c r="CX14" s="630"/>
      <c r="CY14" s="630"/>
      <c r="CZ14" s="630"/>
      <c r="DA14" s="630"/>
      <c r="DB14" s="630"/>
      <c r="DC14" s="630"/>
      <c r="DD14" s="630"/>
      <c r="DE14" s="630"/>
      <c r="DF14" s="630"/>
      <c r="DG14" s="630"/>
      <c r="DH14" s="630"/>
      <c r="DI14" s="630"/>
      <c r="DJ14" s="630"/>
      <c r="DK14" s="630"/>
      <c r="DL14" s="630"/>
      <c r="DM14" s="630"/>
      <c r="DN14" s="630"/>
      <c r="DO14" s="630"/>
      <c r="DP14" s="630"/>
      <c r="DQ14" s="630"/>
      <c r="DR14" s="630"/>
      <c r="DS14" s="630"/>
      <c r="DT14" s="630"/>
      <c r="DU14" s="630"/>
      <c r="DV14" s="630"/>
      <c r="DW14" s="630"/>
      <c r="DX14" s="630"/>
      <c r="DY14" s="630"/>
      <c r="DZ14" s="630"/>
      <c r="EA14" s="630"/>
      <c r="EB14" s="630"/>
      <c r="EC14" s="630"/>
      <c r="ED14" s="630"/>
      <c r="EE14" s="630"/>
      <c r="EF14" s="630"/>
      <c r="EG14" s="630"/>
      <c r="EH14" s="630"/>
      <c r="EI14" s="630"/>
      <c r="EJ14" s="630"/>
      <c r="EK14" s="630"/>
      <c r="EL14" s="630"/>
      <c r="EM14" s="630"/>
      <c r="EN14" s="630"/>
      <c r="EO14" s="630"/>
      <c r="EP14" s="630"/>
      <c r="EQ14" s="630"/>
      <c r="ER14" s="630"/>
      <c r="ES14" s="630"/>
      <c r="ET14" s="630"/>
      <c r="EU14" s="630"/>
      <c r="EV14" s="630"/>
      <c r="EW14" s="630"/>
      <c r="EX14" s="630"/>
      <c r="EY14" s="630"/>
      <c r="EZ14" s="630"/>
      <c r="FA14" s="630"/>
      <c r="FB14" s="630"/>
      <c r="FC14" s="630"/>
      <c r="FD14" s="630"/>
      <c r="FE14" s="630"/>
      <c r="FF14" s="630"/>
      <c r="FG14" s="630"/>
      <c r="FH14" s="630"/>
      <c r="FI14" s="630"/>
      <c r="FJ14" s="630"/>
      <c r="FK14" s="630"/>
      <c r="FL14" s="630"/>
      <c r="FM14" s="630"/>
      <c r="FN14" s="630"/>
      <c r="FO14" s="630"/>
      <c r="FP14" s="630"/>
    </row>
    <row r="15" spans="1:172" s="632" customFormat="1" ht="18" customHeight="1">
      <c r="A15" s="288" t="s">
        <v>35</v>
      </c>
      <c r="B15" s="627">
        <v>38.431976462987883</v>
      </c>
      <c r="C15" s="627" t="s">
        <v>132</v>
      </c>
      <c r="D15" s="627">
        <v>27.041131171660837</v>
      </c>
      <c r="E15" s="627">
        <v>22.358948382264337</v>
      </c>
      <c r="F15" s="627">
        <v>2.5203796144706581</v>
      </c>
      <c r="G15" s="627" t="s">
        <v>132</v>
      </c>
      <c r="H15" s="627">
        <v>0.39832250832055949</v>
      </c>
      <c r="I15" s="627">
        <v>9.2492418602957187</v>
      </c>
      <c r="J15" s="628">
        <v>8733140.4260000009</v>
      </c>
      <c r="K15" s="629"/>
      <c r="L15" s="630"/>
      <c r="M15" s="630"/>
      <c r="N15" s="630"/>
      <c r="O15" s="630"/>
      <c r="P15" s="630"/>
      <c r="Q15" s="630"/>
      <c r="R15" s="630"/>
      <c r="S15" s="630"/>
      <c r="T15" s="630"/>
      <c r="U15" s="630"/>
      <c r="V15" s="631"/>
      <c r="W15" s="631"/>
      <c r="X15" s="631"/>
      <c r="Y15" s="631"/>
      <c r="Z15" s="631"/>
      <c r="AA15" s="631"/>
      <c r="AB15" s="631"/>
      <c r="AC15" s="631"/>
      <c r="AD15" s="631"/>
      <c r="AE15" s="630"/>
      <c r="AF15" s="630"/>
      <c r="AG15" s="630"/>
      <c r="AH15" s="630"/>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0"/>
      <c r="BW15" s="630"/>
      <c r="BX15" s="630"/>
      <c r="BY15" s="630"/>
      <c r="BZ15" s="630"/>
      <c r="CA15" s="630"/>
      <c r="CB15" s="630"/>
      <c r="CC15" s="630"/>
      <c r="CD15" s="630"/>
      <c r="CE15" s="630"/>
      <c r="CF15" s="630"/>
      <c r="CG15" s="630"/>
      <c r="CH15" s="630"/>
      <c r="CI15" s="630"/>
      <c r="CJ15" s="630"/>
      <c r="CK15" s="630"/>
      <c r="CL15" s="630"/>
      <c r="CM15" s="630"/>
      <c r="CN15" s="630"/>
      <c r="CO15" s="630"/>
      <c r="CP15" s="630"/>
      <c r="CQ15" s="630"/>
      <c r="CR15" s="630"/>
      <c r="CS15" s="630"/>
      <c r="CT15" s="630"/>
      <c r="CU15" s="630"/>
      <c r="CV15" s="630"/>
      <c r="CW15" s="630"/>
      <c r="CX15" s="630"/>
      <c r="CY15" s="630"/>
      <c r="CZ15" s="630"/>
      <c r="DA15" s="630"/>
      <c r="DB15" s="630"/>
      <c r="DC15" s="630"/>
      <c r="DD15" s="630"/>
      <c r="DE15" s="630"/>
      <c r="DF15" s="630"/>
      <c r="DG15" s="630"/>
      <c r="DH15" s="630"/>
      <c r="DI15" s="630"/>
      <c r="DJ15" s="630"/>
      <c r="DK15" s="630"/>
      <c r="DL15" s="630"/>
      <c r="DM15" s="630"/>
      <c r="DN15" s="630"/>
      <c r="DO15" s="630"/>
      <c r="DP15" s="630"/>
      <c r="DQ15" s="630"/>
      <c r="DR15" s="630"/>
      <c r="DS15" s="630"/>
      <c r="DT15" s="630"/>
      <c r="DU15" s="630"/>
      <c r="DV15" s="630"/>
      <c r="DW15" s="630"/>
      <c r="DX15" s="630"/>
      <c r="DY15" s="630"/>
      <c r="DZ15" s="630"/>
      <c r="EA15" s="630"/>
      <c r="EB15" s="630"/>
      <c r="EC15" s="630"/>
      <c r="ED15" s="630"/>
      <c r="EE15" s="630"/>
      <c r="EF15" s="630"/>
      <c r="EG15" s="630"/>
      <c r="EH15" s="630"/>
      <c r="EI15" s="630"/>
      <c r="EJ15" s="630"/>
      <c r="EK15" s="630"/>
      <c r="EL15" s="630"/>
      <c r="EM15" s="630"/>
      <c r="EN15" s="630"/>
      <c r="EO15" s="630"/>
      <c r="EP15" s="630"/>
      <c r="EQ15" s="630"/>
      <c r="ER15" s="630"/>
      <c r="ES15" s="630"/>
      <c r="ET15" s="630"/>
      <c r="EU15" s="630"/>
      <c r="EV15" s="630"/>
      <c r="EW15" s="630"/>
      <c r="EX15" s="630"/>
      <c r="EY15" s="630"/>
      <c r="EZ15" s="630"/>
      <c r="FA15" s="630"/>
      <c r="FB15" s="630"/>
      <c r="FC15" s="630"/>
      <c r="FD15" s="630"/>
      <c r="FE15" s="630"/>
      <c r="FF15" s="630"/>
      <c r="FG15" s="630"/>
      <c r="FH15" s="630"/>
      <c r="FI15" s="630"/>
      <c r="FJ15" s="630"/>
      <c r="FK15" s="630"/>
      <c r="FL15" s="630"/>
      <c r="FM15" s="630"/>
      <c r="FN15" s="630"/>
      <c r="FO15" s="630"/>
      <c r="FP15" s="630"/>
    </row>
    <row r="16" spans="1:172" s="632" customFormat="1" ht="18" customHeight="1">
      <c r="A16" s="288" t="s">
        <v>36</v>
      </c>
      <c r="B16" s="627">
        <v>13.906704984642227</v>
      </c>
      <c r="C16" s="627">
        <v>0.11229471811124343</v>
      </c>
      <c r="D16" s="627">
        <v>16.952394721512384</v>
      </c>
      <c r="E16" s="627">
        <v>64.902353775372731</v>
      </c>
      <c r="F16" s="627">
        <v>1.6930270587605822</v>
      </c>
      <c r="G16" s="627">
        <v>2.5149954292663777E-2</v>
      </c>
      <c r="H16" s="627">
        <v>0.48150441094816504</v>
      </c>
      <c r="I16" s="627">
        <v>1.9265703763600182</v>
      </c>
      <c r="J16" s="628">
        <v>68355841.922999993</v>
      </c>
      <c r="K16" s="629"/>
      <c r="L16" s="630"/>
      <c r="M16" s="630"/>
      <c r="N16" s="630"/>
      <c r="O16" s="630"/>
      <c r="P16" s="630"/>
      <c r="Q16" s="630"/>
      <c r="R16" s="630"/>
      <c r="S16" s="630"/>
      <c r="T16" s="630"/>
      <c r="U16" s="630"/>
      <c r="V16" s="631"/>
      <c r="W16" s="631"/>
      <c r="X16" s="631"/>
      <c r="Y16" s="631"/>
      <c r="Z16" s="631"/>
      <c r="AA16" s="631"/>
      <c r="AB16" s="631"/>
      <c r="AC16" s="631"/>
      <c r="AD16" s="631"/>
      <c r="AE16" s="630"/>
      <c r="AF16" s="630"/>
      <c r="AG16" s="630"/>
      <c r="AH16" s="630"/>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0"/>
      <c r="BW16" s="630"/>
      <c r="BX16" s="630"/>
      <c r="BY16" s="630"/>
      <c r="BZ16" s="630"/>
      <c r="CA16" s="630"/>
      <c r="CB16" s="630"/>
      <c r="CC16" s="630"/>
      <c r="CD16" s="630"/>
      <c r="CE16" s="630"/>
      <c r="CF16" s="630"/>
      <c r="CG16" s="630"/>
      <c r="CH16" s="630"/>
      <c r="CI16" s="630"/>
      <c r="CJ16" s="630"/>
      <c r="CK16" s="630"/>
      <c r="CL16" s="630"/>
      <c r="CM16" s="630"/>
      <c r="CN16" s="630"/>
      <c r="CO16" s="630"/>
      <c r="CP16" s="630"/>
      <c r="CQ16" s="630"/>
      <c r="CR16" s="630"/>
      <c r="CS16" s="630"/>
      <c r="CT16" s="630"/>
      <c r="CU16" s="630"/>
      <c r="CV16" s="630"/>
      <c r="CW16" s="630"/>
      <c r="CX16" s="630"/>
      <c r="CY16" s="630"/>
      <c r="CZ16" s="630"/>
      <c r="DA16" s="630"/>
      <c r="DB16" s="630"/>
      <c r="DC16" s="630"/>
      <c r="DD16" s="630"/>
      <c r="DE16" s="630"/>
      <c r="DF16" s="630"/>
      <c r="DG16" s="630"/>
      <c r="DH16" s="630"/>
      <c r="DI16" s="630"/>
      <c r="DJ16" s="630"/>
      <c r="DK16" s="630"/>
      <c r="DL16" s="630"/>
      <c r="DM16" s="630"/>
      <c r="DN16" s="630"/>
      <c r="DO16" s="630"/>
      <c r="DP16" s="630"/>
      <c r="DQ16" s="630"/>
      <c r="DR16" s="630"/>
      <c r="DS16" s="630"/>
      <c r="DT16" s="630"/>
      <c r="DU16" s="630"/>
      <c r="DV16" s="630"/>
      <c r="DW16" s="630"/>
      <c r="DX16" s="630"/>
      <c r="DY16" s="630"/>
      <c r="DZ16" s="630"/>
      <c r="EA16" s="630"/>
      <c r="EB16" s="630"/>
      <c r="EC16" s="630"/>
      <c r="ED16" s="630"/>
      <c r="EE16" s="630"/>
      <c r="EF16" s="630"/>
      <c r="EG16" s="630"/>
      <c r="EH16" s="630"/>
      <c r="EI16" s="630"/>
      <c r="EJ16" s="630"/>
      <c r="EK16" s="630"/>
      <c r="EL16" s="630"/>
      <c r="EM16" s="630"/>
      <c r="EN16" s="630"/>
      <c r="EO16" s="630"/>
      <c r="EP16" s="630"/>
      <c r="EQ16" s="630"/>
      <c r="ER16" s="630"/>
      <c r="ES16" s="630"/>
      <c r="ET16" s="630"/>
      <c r="EU16" s="630"/>
      <c r="EV16" s="630"/>
      <c r="EW16" s="630"/>
      <c r="EX16" s="630"/>
      <c r="EY16" s="630"/>
      <c r="EZ16" s="630"/>
      <c r="FA16" s="630"/>
      <c r="FB16" s="630"/>
      <c r="FC16" s="630"/>
      <c r="FD16" s="630"/>
      <c r="FE16" s="630"/>
      <c r="FF16" s="630"/>
      <c r="FG16" s="630"/>
      <c r="FH16" s="630"/>
      <c r="FI16" s="630"/>
      <c r="FJ16" s="630"/>
      <c r="FK16" s="630"/>
      <c r="FL16" s="630"/>
      <c r="FM16" s="630"/>
      <c r="FN16" s="630"/>
      <c r="FO16" s="630"/>
      <c r="FP16" s="630"/>
    </row>
    <row r="17" spans="1:172" s="632" customFormat="1" ht="18" customHeight="1">
      <c r="A17" s="288" t="s">
        <v>37</v>
      </c>
      <c r="B17" s="627">
        <v>9.2034643701068788</v>
      </c>
      <c r="C17" s="627" t="s">
        <v>132</v>
      </c>
      <c r="D17" s="627">
        <v>12.900397323102638</v>
      </c>
      <c r="E17" s="627">
        <v>72.68326099955469</v>
      </c>
      <c r="F17" s="627">
        <v>1.3488631283011931</v>
      </c>
      <c r="G17" s="627">
        <v>8.5043872542659089E-5</v>
      </c>
      <c r="H17" s="627">
        <v>0.67780398156626676</v>
      </c>
      <c r="I17" s="627">
        <v>3.1861251534958086</v>
      </c>
      <c r="J17" s="628">
        <v>16792509.057999998</v>
      </c>
      <c r="K17" s="629"/>
      <c r="L17" s="630"/>
      <c r="M17" s="630"/>
      <c r="N17" s="630"/>
      <c r="O17" s="630"/>
      <c r="P17" s="630"/>
      <c r="Q17" s="630"/>
      <c r="R17" s="630"/>
      <c r="S17" s="630"/>
      <c r="T17" s="630"/>
      <c r="U17" s="630"/>
      <c r="V17" s="631"/>
      <c r="W17" s="631"/>
      <c r="X17" s="631"/>
      <c r="Y17" s="631"/>
      <c r="Z17" s="631"/>
      <c r="AA17" s="631"/>
      <c r="AB17" s="631"/>
      <c r="AC17" s="631"/>
      <c r="AD17" s="631"/>
      <c r="AE17" s="630"/>
      <c r="AF17" s="630"/>
      <c r="AG17" s="630"/>
      <c r="AH17" s="630"/>
      <c r="AI17" s="630"/>
      <c r="AJ17" s="630"/>
      <c r="AK17" s="630"/>
      <c r="AL17" s="630"/>
      <c r="AM17" s="630"/>
      <c r="AN17" s="630"/>
      <c r="AO17" s="630"/>
      <c r="AP17" s="630"/>
      <c r="AQ17" s="630"/>
      <c r="AR17" s="630"/>
      <c r="AS17" s="630"/>
      <c r="AT17" s="630"/>
      <c r="AU17" s="630"/>
      <c r="AV17" s="630"/>
      <c r="AW17" s="630"/>
      <c r="AX17" s="630"/>
      <c r="AY17" s="630"/>
      <c r="AZ17" s="630"/>
      <c r="BA17" s="630"/>
      <c r="BB17" s="630"/>
      <c r="BC17" s="630"/>
      <c r="BD17" s="630"/>
      <c r="BE17" s="630"/>
      <c r="BF17" s="630"/>
      <c r="BG17" s="630"/>
      <c r="BH17" s="630"/>
      <c r="BI17" s="630"/>
      <c r="BJ17" s="630"/>
      <c r="BK17" s="630"/>
      <c r="BL17" s="630"/>
      <c r="BM17" s="630"/>
      <c r="BN17" s="630"/>
      <c r="BO17" s="630"/>
      <c r="BP17" s="630"/>
      <c r="BQ17" s="630"/>
      <c r="BR17" s="630"/>
      <c r="BS17" s="630"/>
      <c r="BT17" s="630"/>
      <c r="BU17" s="630"/>
      <c r="BV17" s="630"/>
      <c r="BW17" s="630"/>
      <c r="BX17" s="630"/>
      <c r="BY17" s="630"/>
      <c r="BZ17" s="630"/>
      <c r="CA17" s="630"/>
      <c r="CB17" s="630"/>
      <c r="CC17" s="630"/>
      <c r="CD17" s="630"/>
      <c r="CE17" s="630"/>
      <c r="CF17" s="630"/>
      <c r="CG17" s="630"/>
      <c r="CH17" s="630"/>
      <c r="CI17" s="630"/>
      <c r="CJ17" s="630"/>
      <c r="CK17" s="630"/>
      <c r="CL17" s="630"/>
      <c r="CM17" s="630"/>
      <c r="CN17" s="630"/>
      <c r="CO17" s="630"/>
      <c r="CP17" s="630"/>
      <c r="CQ17" s="630"/>
      <c r="CR17" s="630"/>
      <c r="CS17" s="630"/>
      <c r="CT17" s="630"/>
      <c r="CU17" s="630"/>
      <c r="CV17" s="630"/>
      <c r="CW17" s="630"/>
      <c r="CX17" s="630"/>
      <c r="CY17" s="630"/>
      <c r="CZ17" s="630"/>
      <c r="DA17" s="630"/>
      <c r="DB17" s="630"/>
      <c r="DC17" s="630"/>
      <c r="DD17" s="630"/>
      <c r="DE17" s="630"/>
      <c r="DF17" s="630"/>
      <c r="DG17" s="630"/>
      <c r="DH17" s="630"/>
      <c r="DI17" s="630"/>
      <c r="DJ17" s="630"/>
      <c r="DK17" s="630"/>
      <c r="DL17" s="630"/>
      <c r="DM17" s="630"/>
      <c r="DN17" s="630"/>
      <c r="DO17" s="630"/>
      <c r="DP17" s="630"/>
      <c r="DQ17" s="630"/>
      <c r="DR17" s="630"/>
      <c r="DS17" s="630"/>
      <c r="DT17" s="630"/>
      <c r="DU17" s="630"/>
      <c r="DV17" s="630"/>
      <c r="DW17" s="630"/>
      <c r="DX17" s="630"/>
      <c r="DY17" s="630"/>
      <c r="DZ17" s="630"/>
      <c r="EA17" s="630"/>
      <c r="EB17" s="630"/>
      <c r="EC17" s="630"/>
      <c r="ED17" s="630"/>
      <c r="EE17" s="630"/>
      <c r="EF17" s="630"/>
      <c r="EG17" s="630"/>
      <c r="EH17" s="630"/>
      <c r="EI17" s="630"/>
      <c r="EJ17" s="630"/>
      <c r="EK17" s="630"/>
      <c r="EL17" s="630"/>
      <c r="EM17" s="630"/>
      <c r="EN17" s="630"/>
      <c r="EO17" s="630"/>
      <c r="EP17" s="630"/>
      <c r="EQ17" s="630"/>
      <c r="ER17" s="630"/>
      <c r="ES17" s="630"/>
      <c r="ET17" s="630"/>
      <c r="EU17" s="630"/>
      <c r="EV17" s="630"/>
      <c r="EW17" s="630"/>
      <c r="EX17" s="630"/>
      <c r="EY17" s="630"/>
      <c r="EZ17" s="630"/>
      <c r="FA17" s="630"/>
      <c r="FB17" s="630"/>
      <c r="FC17" s="630"/>
      <c r="FD17" s="630"/>
      <c r="FE17" s="630"/>
      <c r="FF17" s="630"/>
      <c r="FG17" s="630"/>
      <c r="FH17" s="630"/>
      <c r="FI17" s="630"/>
      <c r="FJ17" s="630"/>
      <c r="FK17" s="630"/>
      <c r="FL17" s="630"/>
      <c r="FM17" s="630"/>
      <c r="FN17" s="630"/>
      <c r="FO17" s="630"/>
      <c r="FP17" s="630"/>
    </row>
    <row r="18" spans="1:172" s="632" customFormat="1" ht="18" customHeight="1">
      <c r="A18" s="288" t="s">
        <v>38</v>
      </c>
      <c r="B18" s="627">
        <v>12.327335662846917</v>
      </c>
      <c r="C18" s="627">
        <v>1.8633153882904632</v>
      </c>
      <c r="D18" s="627">
        <v>21.10061365826018</v>
      </c>
      <c r="E18" s="627">
        <v>62.41913375674978</v>
      </c>
      <c r="F18" s="627">
        <v>0.62411577888489811</v>
      </c>
      <c r="G18" s="627">
        <v>1.5214810045240964E-2</v>
      </c>
      <c r="H18" s="627">
        <v>6.6793100872847858E-2</v>
      </c>
      <c r="I18" s="627">
        <v>1.5834778440496788</v>
      </c>
      <c r="J18" s="628">
        <v>5355400.4129999997</v>
      </c>
      <c r="K18" s="629"/>
      <c r="L18" s="630"/>
      <c r="M18" s="630"/>
      <c r="N18" s="630"/>
      <c r="O18" s="630"/>
      <c r="P18" s="630"/>
      <c r="Q18" s="630"/>
      <c r="R18" s="630"/>
      <c r="S18" s="630"/>
      <c r="T18" s="630"/>
      <c r="U18" s="630"/>
      <c r="V18" s="631"/>
      <c r="W18" s="631"/>
      <c r="X18" s="631"/>
      <c r="Y18" s="631"/>
      <c r="Z18" s="631"/>
      <c r="AA18" s="631"/>
      <c r="AB18" s="631"/>
      <c r="AC18" s="631"/>
      <c r="AD18" s="631"/>
      <c r="AE18" s="630"/>
      <c r="AF18" s="630"/>
      <c r="AG18" s="630"/>
      <c r="AH18" s="630"/>
      <c r="AI18" s="630"/>
      <c r="AJ18" s="630"/>
      <c r="AK18" s="630"/>
      <c r="AL18" s="630"/>
      <c r="AM18" s="630"/>
      <c r="AN18" s="630"/>
      <c r="AO18" s="630"/>
      <c r="AP18" s="630"/>
      <c r="AQ18" s="630"/>
      <c r="AR18" s="630"/>
      <c r="AS18" s="630"/>
      <c r="AT18" s="630"/>
      <c r="AU18" s="630"/>
      <c r="AV18" s="630"/>
      <c r="AW18" s="630"/>
      <c r="AX18" s="630"/>
      <c r="AY18" s="630"/>
      <c r="AZ18" s="630"/>
      <c r="BA18" s="630"/>
      <c r="BB18" s="630"/>
      <c r="BC18" s="630"/>
      <c r="BD18" s="630"/>
      <c r="BE18" s="630"/>
      <c r="BF18" s="630"/>
      <c r="BG18" s="630"/>
      <c r="BH18" s="630"/>
      <c r="BI18" s="630"/>
      <c r="BJ18" s="630"/>
      <c r="BK18" s="630"/>
      <c r="BL18" s="630"/>
      <c r="BM18" s="630"/>
      <c r="BN18" s="630"/>
      <c r="BO18" s="630"/>
      <c r="BP18" s="630"/>
      <c r="BQ18" s="630"/>
      <c r="BR18" s="630"/>
      <c r="BS18" s="630"/>
      <c r="BT18" s="630"/>
      <c r="BU18" s="630"/>
      <c r="BV18" s="630"/>
      <c r="BW18" s="630"/>
      <c r="BX18" s="630"/>
      <c r="BY18" s="630"/>
      <c r="BZ18" s="630"/>
      <c r="CA18" s="630"/>
      <c r="CB18" s="630"/>
      <c r="CC18" s="630"/>
      <c r="CD18" s="630"/>
      <c r="CE18" s="630"/>
      <c r="CF18" s="630"/>
      <c r="CG18" s="630"/>
      <c r="CH18" s="630"/>
      <c r="CI18" s="630"/>
      <c r="CJ18" s="630"/>
      <c r="CK18" s="630"/>
      <c r="CL18" s="630"/>
      <c r="CM18" s="630"/>
      <c r="CN18" s="630"/>
      <c r="CO18" s="630"/>
      <c r="CP18" s="630"/>
      <c r="CQ18" s="630"/>
      <c r="CR18" s="630"/>
      <c r="CS18" s="630"/>
      <c r="CT18" s="630"/>
      <c r="CU18" s="630"/>
      <c r="CV18" s="630"/>
      <c r="CW18" s="630"/>
      <c r="CX18" s="630"/>
      <c r="CY18" s="630"/>
      <c r="CZ18" s="630"/>
      <c r="DA18" s="630"/>
      <c r="DB18" s="630"/>
      <c r="DC18" s="630"/>
      <c r="DD18" s="630"/>
      <c r="DE18" s="630"/>
      <c r="DF18" s="630"/>
      <c r="DG18" s="630"/>
      <c r="DH18" s="630"/>
      <c r="DI18" s="630"/>
      <c r="DJ18" s="630"/>
      <c r="DK18" s="630"/>
      <c r="DL18" s="630"/>
      <c r="DM18" s="630"/>
      <c r="DN18" s="630"/>
      <c r="DO18" s="630"/>
      <c r="DP18" s="630"/>
      <c r="DQ18" s="630"/>
      <c r="DR18" s="630"/>
      <c r="DS18" s="630"/>
      <c r="DT18" s="630"/>
      <c r="DU18" s="630"/>
      <c r="DV18" s="630"/>
      <c r="DW18" s="630"/>
      <c r="DX18" s="630"/>
      <c r="DY18" s="630"/>
      <c r="DZ18" s="630"/>
      <c r="EA18" s="630"/>
      <c r="EB18" s="630"/>
      <c r="EC18" s="630"/>
      <c r="ED18" s="630"/>
      <c r="EE18" s="630"/>
      <c r="EF18" s="630"/>
      <c r="EG18" s="630"/>
      <c r="EH18" s="630"/>
      <c r="EI18" s="630"/>
      <c r="EJ18" s="630"/>
      <c r="EK18" s="630"/>
      <c r="EL18" s="630"/>
      <c r="EM18" s="630"/>
      <c r="EN18" s="630"/>
      <c r="EO18" s="630"/>
      <c r="EP18" s="630"/>
      <c r="EQ18" s="630"/>
      <c r="ER18" s="630"/>
      <c r="ES18" s="630"/>
      <c r="ET18" s="630"/>
      <c r="EU18" s="630"/>
      <c r="EV18" s="630"/>
      <c r="EW18" s="630"/>
      <c r="EX18" s="630"/>
      <c r="EY18" s="630"/>
      <c r="EZ18" s="630"/>
      <c r="FA18" s="630"/>
      <c r="FB18" s="630"/>
      <c r="FC18" s="630"/>
      <c r="FD18" s="630"/>
      <c r="FE18" s="630"/>
      <c r="FF18" s="630"/>
      <c r="FG18" s="630"/>
      <c r="FH18" s="630"/>
      <c r="FI18" s="630"/>
      <c r="FJ18" s="630"/>
      <c r="FK18" s="630"/>
      <c r="FL18" s="630"/>
      <c r="FM18" s="630"/>
      <c r="FN18" s="630"/>
      <c r="FO18" s="630"/>
      <c r="FP18" s="630"/>
    </row>
    <row r="19" spans="1:172" s="632" customFormat="1" ht="18" customHeight="1">
      <c r="A19" s="26" t="s">
        <v>39</v>
      </c>
      <c r="B19" s="627">
        <v>8.0600012433260009</v>
      </c>
      <c r="C19" s="627">
        <v>0.4239035271942565</v>
      </c>
      <c r="D19" s="627">
        <v>10.27982886655137</v>
      </c>
      <c r="E19" s="627">
        <v>71.401915190879464</v>
      </c>
      <c r="F19" s="627">
        <v>4.1322649949340384</v>
      </c>
      <c r="G19" s="627" t="s">
        <v>132</v>
      </c>
      <c r="H19" s="627">
        <v>0.7397283779481254</v>
      </c>
      <c r="I19" s="627">
        <v>4.9623577991667478</v>
      </c>
      <c r="J19" s="628">
        <v>4718054.6320000002</v>
      </c>
      <c r="K19" s="629"/>
      <c r="L19" s="630"/>
      <c r="M19" s="630"/>
      <c r="N19" s="630"/>
      <c r="O19" s="630"/>
      <c r="P19" s="630"/>
      <c r="Q19" s="630"/>
      <c r="R19" s="630"/>
      <c r="S19" s="630"/>
      <c r="T19" s="630"/>
      <c r="U19" s="630"/>
      <c r="V19" s="631"/>
      <c r="W19" s="631"/>
      <c r="X19" s="631"/>
      <c r="Y19" s="631"/>
      <c r="Z19" s="631"/>
      <c r="AA19" s="631"/>
      <c r="AB19" s="631"/>
      <c r="AC19" s="631"/>
      <c r="AD19" s="631"/>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0"/>
      <c r="CD19" s="630"/>
      <c r="CE19" s="630"/>
      <c r="CF19" s="630"/>
      <c r="CG19" s="630"/>
      <c r="CH19" s="630"/>
      <c r="CI19" s="630"/>
      <c r="CJ19" s="630"/>
      <c r="CK19" s="630"/>
      <c r="CL19" s="630"/>
      <c r="CM19" s="630"/>
      <c r="CN19" s="630"/>
      <c r="CO19" s="630"/>
      <c r="CP19" s="630"/>
      <c r="CQ19" s="630"/>
      <c r="CR19" s="630"/>
      <c r="CS19" s="630"/>
      <c r="CT19" s="630"/>
      <c r="CU19" s="630"/>
      <c r="CV19" s="630"/>
      <c r="CW19" s="630"/>
      <c r="CX19" s="630"/>
      <c r="CY19" s="630"/>
      <c r="CZ19" s="630"/>
      <c r="DA19" s="630"/>
      <c r="DB19" s="630"/>
      <c r="DC19" s="630"/>
      <c r="DD19" s="630"/>
      <c r="DE19" s="630"/>
      <c r="DF19" s="630"/>
      <c r="DG19" s="630"/>
      <c r="DH19" s="630"/>
      <c r="DI19" s="630"/>
      <c r="DJ19" s="630"/>
      <c r="DK19" s="630"/>
      <c r="DL19" s="630"/>
      <c r="DM19" s="630"/>
      <c r="DN19" s="630"/>
      <c r="DO19" s="630"/>
      <c r="DP19" s="630"/>
      <c r="DQ19" s="630"/>
      <c r="DR19" s="630"/>
      <c r="DS19" s="630"/>
      <c r="DT19" s="630"/>
      <c r="DU19" s="630"/>
      <c r="DV19" s="630"/>
      <c r="DW19" s="630"/>
      <c r="DX19" s="630"/>
      <c r="DY19" s="630"/>
      <c r="DZ19" s="630"/>
      <c r="EA19" s="630"/>
      <c r="EB19" s="630"/>
      <c r="EC19" s="630"/>
      <c r="ED19" s="630"/>
      <c r="EE19" s="630"/>
      <c r="EF19" s="630"/>
      <c r="EG19" s="630"/>
      <c r="EH19" s="630"/>
      <c r="EI19" s="630"/>
      <c r="EJ19" s="630"/>
      <c r="EK19" s="630"/>
      <c r="EL19" s="630"/>
      <c r="EM19" s="630"/>
      <c r="EN19" s="630"/>
      <c r="EO19" s="630"/>
      <c r="EP19" s="630"/>
      <c r="EQ19" s="630"/>
      <c r="ER19" s="630"/>
      <c r="ES19" s="630"/>
      <c r="ET19" s="630"/>
      <c r="EU19" s="630"/>
      <c r="EV19" s="630"/>
      <c r="EW19" s="630"/>
      <c r="EX19" s="630"/>
      <c r="EY19" s="630"/>
      <c r="EZ19" s="630"/>
      <c r="FA19" s="630"/>
      <c r="FB19" s="630"/>
      <c r="FC19" s="630"/>
      <c r="FD19" s="630"/>
      <c r="FE19" s="630"/>
      <c r="FF19" s="630"/>
      <c r="FG19" s="630"/>
      <c r="FH19" s="630"/>
      <c r="FI19" s="630"/>
      <c r="FJ19" s="630"/>
      <c r="FK19" s="630"/>
      <c r="FL19" s="630"/>
      <c r="FM19" s="630"/>
      <c r="FN19" s="630"/>
      <c r="FO19" s="630"/>
      <c r="FP19" s="630"/>
    </row>
    <row r="20" spans="1:172" s="632" customFormat="1" ht="18" customHeight="1">
      <c r="A20" s="26" t="s">
        <v>116</v>
      </c>
      <c r="B20" s="627">
        <v>24.348821891359478</v>
      </c>
      <c r="C20" s="627">
        <v>2.7887583035742001</v>
      </c>
      <c r="D20" s="627">
        <v>8.1546020744743437</v>
      </c>
      <c r="E20" s="627">
        <v>55.183077762495849</v>
      </c>
      <c r="F20" s="627">
        <v>3.6597123816173283</v>
      </c>
      <c r="G20" s="627">
        <v>4.0916697550641076E-2</v>
      </c>
      <c r="H20" s="627">
        <v>9.1578825384092538E-2</v>
      </c>
      <c r="I20" s="627">
        <v>5.7325320635440509</v>
      </c>
      <c r="J20" s="628">
        <v>11757921.064000003</v>
      </c>
      <c r="K20" s="629"/>
      <c r="L20" s="630"/>
      <c r="M20" s="630"/>
      <c r="N20" s="630"/>
      <c r="O20" s="630"/>
      <c r="P20" s="630"/>
      <c r="Q20" s="630"/>
      <c r="R20" s="630"/>
      <c r="S20" s="630"/>
      <c r="T20" s="630"/>
      <c r="U20" s="630"/>
      <c r="V20" s="631"/>
      <c r="W20" s="631"/>
      <c r="X20" s="631"/>
      <c r="Y20" s="631"/>
      <c r="Z20" s="631"/>
      <c r="AA20" s="631"/>
      <c r="AB20" s="631"/>
      <c r="AC20" s="631"/>
      <c r="AD20" s="631"/>
      <c r="AE20" s="630"/>
      <c r="AF20" s="630"/>
      <c r="AG20" s="630"/>
      <c r="AH20" s="630"/>
      <c r="AI20" s="630"/>
      <c r="AJ20" s="630"/>
      <c r="AK20" s="630"/>
      <c r="AL20" s="630"/>
      <c r="AM20" s="630"/>
      <c r="AN20" s="630"/>
      <c r="AO20" s="630"/>
      <c r="AP20" s="630"/>
      <c r="AQ20" s="630"/>
      <c r="AR20" s="630"/>
      <c r="AS20" s="630"/>
      <c r="AT20" s="630"/>
      <c r="AU20" s="630"/>
      <c r="AV20" s="630"/>
      <c r="AW20" s="630"/>
      <c r="AX20" s="630"/>
      <c r="AY20" s="630"/>
      <c r="AZ20" s="630"/>
      <c r="BA20" s="630"/>
      <c r="BB20" s="630"/>
      <c r="BC20" s="630"/>
      <c r="BD20" s="630"/>
      <c r="BE20" s="630"/>
      <c r="BF20" s="630"/>
      <c r="BG20" s="630"/>
      <c r="BH20" s="630"/>
      <c r="BI20" s="630"/>
      <c r="BJ20" s="630"/>
      <c r="BK20" s="630"/>
      <c r="BL20" s="630"/>
      <c r="BM20" s="630"/>
      <c r="BN20" s="630"/>
      <c r="BO20" s="630"/>
      <c r="BP20" s="630"/>
      <c r="BQ20" s="630"/>
      <c r="BR20" s="630"/>
      <c r="BS20" s="630"/>
      <c r="BT20" s="630"/>
      <c r="BU20" s="630"/>
      <c r="BV20" s="630"/>
      <c r="BW20" s="630"/>
      <c r="BX20" s="630"/>
      <c r="BY20" s="630"/>
      <c r="BZ20" s="630"/>
      <c r="CA20" s="630"/>
      <c r="CB20" s="630"/>
      <c r="CC20" s="630"/>
      <c r="CD20" s="630"/>
      <c r="CE20" s="630"/>
      <c r="CF20" s="630"/>
      <c r="CG20" s="630"/>
      <c r="CH20" s="630"/>
      <c r="CI20" s="630"/>
      <c r="CJ20" s="630"/>
      <c r="CK20" s="630"/>
      <c r="CL20" s="630"/>
      <c r="CM20" s="630"/>
      <c r="CN20" s="630"/>
      <c r="CO20" s="630"/>
      <c r="CP20" s="630"/>
      <c r="CQ20" s="630"/>
      <c r="CR20" s="630"/>
      <c r="CS20" s="630"/>
      <c r="CT20" s="630"/>
      <c r="CU20" s="630"/>
      <c r="CV20" s="630"/>
      <c r="CW20" s="630"/>
      <c r="CX20" s="630"/>
      <c r="CY20" s="630"/>
      <c r="CZ20" s="630"/>
      <c r="DA20" s="630"/>
      <c r="DB20" s="630"/>
      <c r="DC20" s="630"/>
      <c r="DD20" s="630"/>
      <c r="DE20" s="630"/>
      <c r="DF20" s="630"/>
      <c r="DG20" s="630"/>
      <c r="DH20" s="630"/>
      <c r="DI20" s="630"/>
      <c r="DJ20" s="630"/>
      <c r="DK20" s="630"/>
      <c r="DL20" s="630"/>
      <c r="DM20" s="630"/>
      <c r="DN20" s="630"/>
      <c r="DO20" s="630"/>
      <c r="DP20" s="630"/>
      <c r="DQ20" s="630"/>
      <c r="DR20" s="630"/>
      <c r="DS20" s="630"/>
      <c r="DT20" s="630"/>
      <c r="DU20" s="630"/>
      <c r="DV20" s="630"/>
      <c r="DW20" s="630"/>
      <c r="DX20" s="630"/>
      <c r="DY20" s="630"/>
      <c r="DZ20" s="630"/>
      <c r="EA20" s="630"/>
      <c r="EB20" s="630"/>
      <c r="EC20" s="630"/>
      <c r="ED20" s="630"/>
      <c r="EE20" s="630"/>
      <c r="EF20" s="630"/>
      <c r="EG20" s="630"/>
      <c r="EH20" s="630"/>
      <c r="EI20" s="630"/>
      <c r="EJ20" s="630"/>
      <c r="EK20" s="630"/>
      <c r="EL20" s="630"/>
      <c r="EM20" s="630"/>
      <c r="EN20" s="630"/>
      <c r="EO20" s="630"/>
      <c r="EP20" s="630"/>
      <c r="EQ20" s="630"/>
      <c r="ER20" s="630"/>
      <c r="ES20" s="630"/>
      <c r="ET20" s="630"/>
      <c r="EU20" s="630"/>
      <c r="EV20" s="630"/>
      <c r="EW20" s="630"/>
      <c r="EX20" s="630"/>
      <c r="EY20" s="630"/>
      <c r="EZ20" s="630"/>
      <c r="FA20" s="630"/>
      <c r="FB20" s="630"/>
      <c r="FC20" s="630"/>
      <c r="FD20" s="630"/>
      <c r="FE20" s="630"/>
      <c r="FF20" s="630"/>
      <c r="FG20" s="630"/>
      <c r="FH20" s="630"/>
      <c r="FI20" s="630"/>
      <c r="FJ20" s="630"/>
      <c r="FK20" s="630"/>
      <c r="FL20" s="630"/>
      <c r="FM20" s="630"/>
      <c r="FN20" s="630"/>
      <c r="FO20" s="630"/>
      <c r="FP20" s="630"/>
    </row>
    <row r="21" spans="1:172" s="632" customFormat="1" ht="18" customHeight="1">
      <c r="A21" s="26" t="s">
        <v>151</v>
      </c>
      <c r="B21" s="627">
        <v>10.910392922758172</v>
      </c>
      <c r="C21" s="627" t="s">
        <v>132</v>
      </c>
      <c r="D21" s="627">
        <v>8.0553096773274522</v>
      </c>
      <c r="E21" s="627">
        <v>70.678399217321726</v>
      </c>
      <c r="F21" s="627">
        <v>2.9247857803947603</v>
      </c>
      <c r="G21" s="627" t="s">
        <v>132</v>
      </c>
      <c r="H21" s="627">
        <v>0.3179035495245936</v>
      </c>
      <c r="I21" s="627">
        <v>7.1132088526732922</v>
      </c>
      <c r="J21" s="628">
        <v>2131152.0460000001</v>
      </c>
      <c r="K21" s="629"/>
      <c r="L21" s="630"/>
      <c r="M21" s="630"/>
      <c r="N21" s="630"/>
      <c r="O21" s="630"/>
      <c r="P21" s="630"/>
      <c r="Q21" s="630"/>
      <c r="R21" s="630"/>
      <c r="S21" s="630"/>
      <c r="T21" s="630"/>
      <c r="U21" s="630"/>
      <c r="V21" s="631"/>
      <c r="W21" s="631"/>
      <c r="X21" s="631"/>
      <c r="Y21" s="631"/>
      <c r="Z21" s="631"/>
      <c r="AA21" s="631"/>
      <c r="AB21" s="631"/>
      <c r="AC21" s="631"/>
      <c r="AD21" s="631"/>
      <c r="AE21" s="630"/>
      <c r="AF21" s="630"/>
      <c r="AG21" s="630"/>
      <c r="AH21" s="630"/>
      <c r="AI21" s="630"/>
      <c r="AJ21" s="630"/>
      <c r="AK21" s="630"/>
      <c r="AL21" s="630"/>
      <c r="AM21" s="630"/>
      <c r="AN21" s="630"/>
      <c r="AO21" s="630"/>
      <c r="AP21" s="630"/>
      <c r="AQ21" s="630"/>
      <c r="AR21" s="630"/>
      <c r="AS21" s="630"/>
      <c r="AT21" s="630"/>
      <c r="AU21" s="630"/>
      <c r="AV21" s="630"/>
      <c r="AW21" s="630"/>
      <c r="AX21" s="630"/>
      <c r="AY21" s="630"/>
      <c r="AZ21" s="630"/>
      <c r="BA21" s="630"/>
      <c r="BB21" s="630"/>
      <c r="BC21" s="630"/>
      <c r="BD21" s="630"/>
      <c r="BE21" s="630"/>
      <c r="BF21" s="630"/>
      <c r="BG21" s="630"/>
      <c r="BH21" s="630"/>
      <c r="BI21" s="630"/>
      <c r="BJ21" s="630"/>
      <c r="BK21" s="630"/>
      <c r="BL21" s="630"/>
      <c r="BM21" s="630"/>
      <c r="BN21" s="630"/>
      <c r="BO21" s="630"/>
      <c r="BP21" s="630"/>
      <c r="BQ21" s="630"/>
      <c r="BR21" s="630"/>
      <c r="BS21" s="630"/>
      <c r="BT21" s="630"/>
      <c r="BU21" s="630"/>
      <c r="BV21" s="630"/>
      <c r="BW21" s="630"/>
      <c r="BX21" s="630"/>
      <c r="BY21" s="630"/>
      <c r="BZ21" s="630"/>
      <c r="CA21" s="630"/>
      <c r="CB21" s="630"/>
      <c r="CC21" s="630"/>
      <c r="CD21" s="630"/>
      <c r="CE21" s="630"/>
      <c r="CF21" s="630"/>
      <c r="CG21" s="630"/>
      <c r="CH21" s="630"/>
      <c r="CI21" s="630"/>
      <c r="CJ21" s="630"/>
      <c r="CK21" s="630"/>
      <c r="CL21" s="630"/>
      <c r="CM21" s="630"/>
      <c r="CN21" s="630"/>
      <c r="CO21" s="630"/>
      <c r="CP21" s="630"/>
      <c r="CQ21" s="630"/>
      <c r="CR21" s="630"/>
      <c r="CS21" s="630"/>
      <c r="CT21" s="630"/>
      <c r="CU21" s="630"/>
      <c r="CV21" s="630"/>
      <c r="CW21" s="630"/>
      <c r="CX21" s="630"/>
      <c r="CY21" s="630"/>
      <c r="CZ21" s="630"/>
      <c r="DA21" s="630"/>
      <c r="DB21" s="630"/>
      <c r="DC21" s="630"/>
      <c r="DD21" s="630"/>
      <c r="DE21" s="630"/>
      <c r="DF21" s="630"/>
      <c r="DG21" s="630"/>
      <c r="DH21" s="630"/>
      <c r="DI21" s="630"/>
      <c r="DJ21" s="630"/>
      <c r="DK21" s="630"/>
      <c r="DL21" s="630"/>
      <c r="DM21" s="630"/>
      <c r="DN21" s="630"/>
      <c r="DO21" s="630"/>
      <c r="DP21" s="630"/>
      <c r="DQ21" s="630"/>
      <c r="DR21" s="630"/>
      <c r="DS21" s="630"/>
      <c r="DT21" s="630"/>
      <c r="DU21" s="630"/>
      <c r="DV21" s="630"/>
      <c r="DW21" s="630"/>
      <c r="DX21" s="630"/>
      <c r="DY21" s="630"/>
      <c r="DZ21" s="630"/>
      <c r="EA21" s="630"/>
      <c r="EB21" s="630"/>
      <c r="EC21" s="630"/>
      <c r="ED21" s="630"/>
      <c r="EE21" s="630"/>
      <c r="EF21" s="630"/>
      <c r="EG21" s="630"/>
      <c r="EH21" s="630"/>
      <c r="EI21" s="630"/>
      <c r="EJ21" s="630"/>
      <c r="EK21" s="630"/>
      <c r="EL21" s="630"/>
      <c r="EM21" s="630"/>
      <c r="EN21" s="630"/>
      <c r="EO21" s="630"/>
      <c r="EP21" s="630"/>
      <c r="EQ21" s="630"/>
      <c r="ER21" s="630"/>
      <c r="ES21" s="630"/>
      <c r="ET21" s="630"/>
      <c r="EU21" s="630"/>
      <c r="EV21" s="630"/>
      <c r="EW21" s="630"/>
      <c r="EX21" s="630"/>
      <c r="EY21" s="630"/>
      <c r="EZ21" s="630"/>
      <c r="FA21" s="630"/>
      <c r="FB21" s="630"/>
      <c r="FC21" s="630"/>
      <c r="FD21" s="630"/>
      <c r="FE21" s="630"/>
      <c r="FF21" s="630"/>
      <c r="FG21" s="630"/>
      <c r="FH21" s="630"/>
      <c r="FI21" s="630"/>
      <c r="FJ21" s="630"/>
      <c r="FK21" s="630"/>
      <c r="FL21" s="630"/>
      <c r="FM21" s="630"/>
      <c r="FN21" s="630"/>
      <c r="FO21" s="630"/>
      <c r="FP21" s="630"/>
    </row>
    <row r="22" spans="1:172" s="632" customFormat="1" ht="18" customHeight="1">
      <c r="A22" s="27" t="s">
        <v>42</v>
      </c>
      <c r="B22" s="627">
        <v>20.707024363286379</v>
      </c>
      <c r="C22" s="627" t="s">
        <v>132</v>
      </c>
      <c r="D22" s="627">
        <v>6.9373119836664356</v>
      </c>
      <c r="E22" s="627">
        <v>56.62696703368416</v>
      </c>
      <c r="F22" s="627">
        <v>3.9015849005523968</v>
      </c>
      <c r="G22" s="627" t="s">
        <v>132</v>
      </c>
      <c r="H22" s="627">
        <v>2.0349277386503091</v>
      </c>
      <c r="I22" s="627">
        <v>9.7921839801603223</v>
      </c>
      <c r="J22" s="628">
        <v>1135093.8689999999</v>
      </c>
      <c r="K22" s="629"/>
      <c r="L22" s="630"/>
      <c r="M22" s="630"/>
      <c r="N22" s="630"/>
      <c r="O22" s="630"/>
      <c r="P22" s="630"/>
      <c r="Q22" s="630"/>
      <c r="R22" s="630"/>
      <c r="S22" s="630"/>
      <c r="T22" s="630"/>
      <c r="U22" s="630"/>
      <c r="V22" s="631"/>
      <c r="W22" s="631"/>
      <c r="X22" s="631"/>
      <c r="Y22" s="631"/>
      <c r="Z22" s="631"/>
      <c r="AA22" s="631"/>
      <c r="AB22" s="631"/>
      <c r="AC22" s="631"/>
      <c r="AD22" s="631"/>
      <c r="AE22" s="630"/>
      <c r="AF22" s="630"/>
      <c r="AG22" s="630"/>
      <c r="AH22" s="630"/>
      <c r="AI22" s="630"/>
      <c r="AJ22" s="630"/>
      <c r="AK22" s="630"/>
      <c r="AL22" s="630"/>
      <c r="AM22" s="630"/>
      <c r="AN22" s="630"/>
      <c r="AO22" s="630"/>
      <c r="AP22" s="630"/>
      <c r="AQ22" s="630"/>
      <c r="AR22" s="630"/>
      <c r="AS22" s="630"/>
      <c r="AT22" s="630"/>
      <c r="AU22" s="630"/>
      <c r="AV22" s="630"/>
      <c r="AW22" s="630"/>
      <c r="AX22" s="630"/>
      <c r="AY22" s="630"/>
      <c r="AZ22" s="630"/>
      <c r="BA22" s="630"/>
      <c r="BB22" s="630"/>
      <c r="BC22" s="630"/>
      <c r="BD22" s="630"/>
      <c r="BE22" s="630"/>
      <c r="BF22" s="630"/>
      <c r="BG22" s="630"/>
      <c r="BH22" s="630"/>
      <c r="BI22" s="630"/>
      <c r="BJ22" s="630"/>
      <c r="BK22" s="630"/>
      <c r="BL22" s="630"/>
      <c r="BM22" s="630"/>
      <c r="BN22" s="630"/>
      <c r="BO22" s="630"/>
      <c r="BP22" s="630"/>
      <c r="BQ22" s="630"/>
      <c r="BR22" s="630"/>
      <c r="BS22" s="630"/>
      <c r="BT22" s="630"/>
      <c r="BU22" s="630"/>
      <c r="BV22" s="630"/>
      <c r="BW22" s="630"/>
      <c r="BX22" s="630"/>
      <c r="BY22" s="630"/>
      <c r="BZ22" s="630"/>
      <c r="CA22" s="630"/>
      <c r="CB22" s="630"/>
      <c r="CC22" s="630"/>
      <c r="CD22" s="630"/>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0"/>
      <c r="ED22" s="630"/>
      <c r="EE22" s="630"/>
      <c r="EF22" s="630"/>
      <c r="EG22" s="630"/>
      <c r="EH22" s="630"/>
      <c r="EI22" s="630"/>
      <c r="EJ22" s="630"/>
      <c r="EK22" s="630"/>
      <c r="EL22" s="630"/>
      <c r="EM22" s="630"/>
      <c r="EN22" s="630"/>
      <c r="EO22" s="630"/>
      <c r="EP22" s="630"/>
      <c r="EQ22" s="630"/>
      <c r="ER22" s="630"/>
      <c r="ES22" s="630"/>
      <c r="ET22" s="630"/>
      <c r="EU22" s="630"/>
      <c r="EV22" s="630"/>
      <c r="EW22" s="630"/>
      <c r="EX22" s="630"/>
      <c r="EY22" s="630"/>
      <c r="EZ22" s="630"/>
      <c r="FA22" s="630"/>
      <c r="FB22" s="630"/>
      <c r="FC22" s="630"/>
      <c r="FD22" s="630"/>
      <c r="FE22" s="630"/>
      <c r="FF22" s="630"/>
      <c r="FG22" s="630"/>
      <c r="FH22" s="630"/>
      <c r="FI22" s="630"/>
      <c r="FJ22" s="630"/>
      <c r="FK22" s="630"/>
      <c r="FL22" s="630"/>
      <c r="FM22" s="630"/>
      <c r="FN22" s="630"/>
      <c r="FO22" s="630"/>
      <c r="FP22" s="630"/>
    </row>
    <row r="23" spans="1:172" s="632" customFormat="1" ht="18" customHeight="1">
      <c r="A23" s="288" t="s">
        <v>43</v>
      </c>
      <c r="B23" s="627">
        <v>40.424933849212614</v>
      </c>
      <c r="C23" s="627" t="s">
        <v>132</v>
      </c>
      <c r="D23" s="627">
        <v>13.647840564965849</v>
      </c>
      <c r="E23" s="627">
        <v>44.084598943208277</v>
      </c>
      <c r="F23" s="627">
        <v>0.91771630860267939</v>
      </c>
      <c r="G23" s="627" t="s">
        <v>132</v>
      </c>
      <c r="H23" s="627">
        <v>0.10285743070541642</v>
      </c>
      <c r="I23" s="627">
        <v>0.82205290330513958</v>
      </c>
      <c r="J23" s="628">
        <v>2383755.8290000004</v>
      </c>
      <c r="K23" s="629"/>
      <c r="L23" s="630"/>
      <c r="M23" s="630"/>
      <c r="N23" s="630"/>
      <c r="O23" s="630"/>
      <c r="P23" s="630"/>
      <c r="Q23" s="630"/>
      <c r="R23" s="630"/>
      <c r="S23" s="630"/>
      <c r="T23" s="630"/>
      <c r="U23" s="630"/>
      <c r="V23" s="631"/>
      <c r="W23" s="631"/>
      <c r="X23" s="631"/>
      <c r="Y23" s="631"/>
      <c r="Z23" s="631"/>
      <c r="AA23" s="631"/>
      <c r="AB23" s="631"/>
      <c r="AC23" s="631"/>
      <c r="AD23" s="631"/>
      <c r="AE23" s="630"/>
      <c r="AF23" s="630"/>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0"/>
      <c r="BW23" s="630"/>
      <c r="BX23" s="630"/>
      <c r="BY23" s="630"/>
      <c r="BZ23" s="630"/>
      <c r="CA23" s="630"/>
      <c r="CB23" s="630"/>
      <c r="CC23" s="630"/>
      <c r="CD23" s="630"/>
      <c r="CE23" s="630"/>
      <c r="CF23" s="630"/>
      <c r="CG23" s="630"/>
      <c r="CH23" s="630"/>
      <c r="CI23" s="630"/>
      <c r="CJ23" s="630"/>
      <c r="CK23" s="630"/>
      <c r="CL23" s="630"/>
      <c r="CM23" s="630"/>
      <c r="CN23" s="630"/>
      <c r="CO23" s="630"/>
      <c r="CP23" s="630"/>
      <c r="CQ23" s="630"/>
      <c r="CR23" s="630"/>
      <c r="CS23" s="630"/>
      <c r="CT23" s="630"/>
      <c r="CU23" s="630"/>
      <c r="CV23" s="630"/>
      <c r="CW23" s="630"/>
      <c r="CX23" s="630"/>
      <c r="CY23" s="630"/>
      <c r="CZ23" s="630"/>
      <c r="DA23" s="630"/>
      <c r="DB23" s="630"/>
      <c r="DC23" s="630"/>
      <c r="DD23" s="630"/>
      <c r="DE23" s="630"/>
      <c r="DF23" s="630"/>
      <c r="DG23" s="630"/>
      <c r="DH23" s="630"/>
      <c r="DI23" s="630"/>
      <c r="DJ23" s="630"/>
      <c r="DK23" s="630"/>
      <c r="DL23" s="630"/>
      <c r="DM23" s="630"/>
      <c r="DN23" s="630"/>
      <c r="DO23" s="630"/>
      <c r="DP23" s="630"/>
      <c r="DQ23" s="630"/>
      <c r="DR23" s="630"/>
      <c r="DS23" s="630"/>
      <c r="DT23" s="630"/>
      <c r="DU23" s="630"/>
      <c r="DV23" s="630"/>
      <c r="DW23" s="630"/>
      <c r="DX23" s="630"/>
      <c r="DY23" s="630"/>
      <c r="DZ23" s="630"/>
      <c r="EA23" s="630"/>
      <c r="EB23" s="630"/>
      <c r="EC23" s="630"/>
      <c r="ED23" s="630"/>
      <c r="EE23" s="630"/>
      <c r="EF23" s="630"/>
      <c r="EG23" s="630"/>
      <c r="EH23" s="630"/>
      <c r="EI23" s="630"/>
      <c r="EJ23" s="630"/>
      <c r="EK23" s="630"/>
      <c r="EL23" s="630"/>
      <c r="EM23" s="630"/>
      <c r="EN23" s="630"/>
      <c r="EO23" s="630"/>
      <c r="EP23" s="630"/>
      <c r="EQ23" s="630"/>
      <c r="ER23" s="630"/>
      <c r="ES23" s="630"/>
      <c r="ET23" s="630"/>
      <c r="EU23" s="630"/>
      <c r="EV23" s="630"/>
      <c r="EW23" s="630"/>
      <c r="EX23" s="630"/>
      <c r="EY23" s="630"/>
      <c r="EZ23" s="630"/>
      <c r="FA23" s="630"/>
      <c r="FB23" s="630"/>
      <c r="FC23" s="630"/>
      <c r="FD23" s="630"/>
      <c r="FE23" s="630"/>
      <c r="FF23" s="630"/>
      <c r="FG23" s="630"/>
      <c r="FH23" s="630"/>
      <c r="FI23" s="630"/>
      <c r="FJ23" s="630"/>
      <c r="FK23" s="630"/>
      <c r="FL23" s="630"/>
      <c r="FM23" s="630"/>
      <c r="FN23" s="630"/>
      <c r="FO23" s="630"/>
      <c r="FP23" s="630"/>
    </row>
    <row r="24" spans="1:172" s="632" customFormat="1" ht="18" customHeight="1">
      <c r="A24" s="26" t="s">
        <v>44</v>
      </c>
      <c r="B24" s="627">
        <v>69.404776061317506</v>
      </c>
      <c r="C24" s="627">
        <v>11.044590316038395</v>
      </c>
      <c r="D24" s="627">
        <v>10.986763414964594</v>
      </c>
      <c r="E24" s="627">
        <v>7.682206858578315</v>
      </c>
      <c r="F24" s="627">
        <v>0.22761116155446795</v>
      </c>
      <c r="G24" s="627" t="s">
        <v>132</v>
      </c>
      <c r="H24" s="627">
        <v>0.26371235072675842</v>
      </c>
      <c r="I24" s="627">
        <v>0.39033983681996426</v>
      </c>
      <c r="J24" s="628">
        <v>1868661.4359999998</v>
      </c>
      <c r="K24" s="629"/>
      <c r="L24" s="630"/>
      <c r="M24" s="630"/>
      <c r="N24" s="630"/>
      <c r="O24" s="630"/>
      <c r="P24" s="630"/>
      <c r="Q24" s="630"/>
      <c r="R24" s="630"/>
      <c r="S24" s="630"/>
      <c r="T24" s="630"/>
      <c r="U24" s="630"/>
      <c r="V24" s="631"/>
      <c r="W24" s="631"/>
      <c r="X24" s="631"/>
      <c r="Y24" s="631"/>
      <c r="Z24" s="631"/>
      <c r="AA24" s="631"/>
      <c r="AB24" s="631"/>
      <c r="AC24" s="631"/>
      <c r="AD24" s="631"/>
      <c r="AE24" s="630"/>
      <c r="AF24" s="630"/>
      <c r="AG24" s="630"/>
      <c r="AH24" s="630"/>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0"/>
      <c r="BW24" s="630"/>
      <c r="BX24" s="630"/>
      <c r="BY24" s="630"/>
      <c r="BZ24" s="630"/>
      <c r="CA24" s="630"/>
      <c r="CB24" s="630"/>
      <c r="CC24" s="630"/>
      <c r="CD24" s="630"/>
      <c r="CE24" s="630"/>
      <c r="CF24" s="630"/>
      <c r="CG24" s="630"/>
      <c r="CH24" s="630"/>
      <c r="CI24" s="630"/>
      <c r="CJ24" s="630"/>
      <c r="CK24" s="630"/>
      <c r="CL24" s="630"/>
      <c r="CM24" s="630"/>
      <c r="CN24" s="630"/>
      <c r="CO24" s="630"/>
      <c r="CP24" s="630"/>
      <c r="CQ24" s="630"/>
      <c r="CR24" s="630"/>
      <c r="CS24" s="630"/>
      <c r="CT24" s="630"/>
      <c r="CU24" s="630"/>
      <c r="CV24" s="630"/>
      <c r="CW24" s="630"/>
      <c r="CX24" s="630"/>
      <c r="CY24" s="630"/>
      <c r="CZ24" s="630"/>
      <c r="DA24" s="630"/>
      <c r="DB24" s="630"/>
      <c r="DC24" s="630"/>
      <c r="DD24" s="630"/>
      <c r="DE24" s="630"/>
      <c r="DF24" s="630"/>
      <c r="DG24" s="630"/>
      <c r="DH24" s="630"/>
      <c r="DI24" s="630"/>
      <c r="DJ24" s="630"/>
      <c r="DK24" s="630"/>
      <c r="DL24" s="630"/>
      <c r="DM24" s="630"/>
      <c r="DN24" s="630"/>
      <c r="DO24" s="630"/>
      <c r="DP24" s="630"/>
      <c r="DQ24" s="630"/>
      <c r="DR24" s="630"/>
      <c r="DS24" s="630"/>
      <c r="DT24" s="630"/>
      <c r="DU24" s="630"/>
      <c r="DV24" s="630"/>
      <c r="DW24" s="630"/>
      <c r="DX24" s="630"/>
      <c r="DY24" s="630"/>
      <c r="DZ24" s="630"/>
      <c r="EA24" s="630"/>
      <c r="EB24" s="630"/>
      <c r="EC24" s="630"/>
      <c r="ED24" s="630"/>
      <c r="EE24" s="630"/>
      <c r="EF24" s="630"/>
      <c r="EG24" s="630"/>
      <c r="EH24" s="630"/>
      <c r="EI24" s="630"/>
      <c r="EJ24" s="630"/>
      <c r="EK24" s="630"/>
      <c r="EL24" s="630"/>
      <c r="EM24" s="630"/>
      <c r="EN24" s="630"/>
      <c r="EO24" s="630"/>
      <c r="EP24" s="630"/>
      <c r="EQ24" s="630"/>
      <c r="ER24" s="630"/>
      <c r="ES24" s="630"/>
      <c r="ET24" s="630"/>
      <c r="EU24" s="630"/>
      <c r="EV24" s="630"/>
      <c r="EW24" s="630"/>
      <c r="EX24" s="630"/>
      <c r="EY24" s="630"/>
      <c r="EZ24" s="630"/>
      <c r="FA24" s="630"/>
      <c r="FB24" s="630"/>
      <c r="FC24" s="630"/>
      <c r="FD24" s="630"/>
      <c r="FE24" s="630"/>
      <c r="FF24" s="630"/>
      <c r="FG24" s="630"/>
      <c r="FH24" s="630"/>
      <c r="FI24" s="630"/>
      <c r="FJ24" s="630"/>
      <c r="FK24" s="630"/>
      <c r="FL24" s="630"/>
      <c r="FM24" s="630"/>
      <c r="FN24" s="630"/>
      <c r="FO24" s="630"/>
      <c r="FP24" s="630"/>
    </row>
    <row r="25" spans="1:172" s="632" customFormat="1" ht="18" customHeight="1">
      <c r="A25" s="26" t="s">
        <v>45</v>
      </c>
      <c r="B25" s="627">
        <v>14.904304980519022</v>
      </c>
      <c r="C25" s="627">
        <v>17.288823325279694</v>
      </c>
      <c r="D25" s="627">
        <v>9.1073962964648718</v>
      </c>
      <c r="E25" s="627">
        <v>52.146158588233682</v>
      </c>
      <c r="F25" s="627">
        <v>2.4904195929345572</v>
      </c>
      <c r="G25" s="627" t="s">
        <v>132</v>
      </c>
      <c r="H25" s="627">
        <v>0.44269749008734671</v>
      </c>
      <c r="I25" s="627">
        <v>3.6201997264808252</v>
      </c>
      <c r="J25" s="628">
        <v>1533591.9340000001</v>
      </c>
      <c r="K25" s="629"/>
      <c r="L25" s="630"/>
      <c r="M25" s="630"/>
      <c r="N25" s="630"/>
      <c r="O25" s="630"/>
      <c r="P25" s="630"/>
      <c r="Q25" s="630"/>
      <c r="R25" s="630"/>
      <c r="S25" s="630"/>
      <c r="T25" s="630"/>
      <c r="U25" s="630"/>
      <c r="V25" s="631"/>
      <c r="W25" s="631"/>
      <c r="X25" s="631"/>
      <c r="Y25" s="631"/>
      <c r="Z25" s="631"/>
      <c r="AA25" s="631"/>
      <c r="AB25" s="631"/>
      <c r="AC25" s="631"/>
      <c r="AD25" s="631"/>
      <c r="AE25" s="630"/>
      <c r="AF25" s="630"/>
      <c r="AG25" s="630"/>
      <c r="AH25" s="630"/>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0"/>
      <c r="BW25" s="630"/>
      <c r="BX25" s="630"/>
      <c r="BY25" s="630"/>
      <c r="BZ25" s="630"/>
      <c r="CA25" s="630"/>
      <c r="CB25" s="630"/>
      <c r="CC25" s="630"/>
      <c r="CD25" s="630"/>
      <c r="CE25" s="630"/>
      <c r="CF25" s="630"/>
      <c r="CG25" s="630"/>
      <c r="CH25" s="630"/>
      <c r="CI25" s="630"/>
      <c r="CJ25" s="630"/>
      <c r="CK25" s="630"/>
      <c r="CL25" s="630"/>
      <c r="CM25" s="630"/>
      <c r="CN25" s="630"/>
      <c r="CO25" s="630"/>
      <c r="CP25" s="630"/>
      <c r="CQ25" s="630"/>
      <c r="CR25" s="630"/>
      <c r="CS25" s="630"/>
      <c r="CT25" s="630"/>
      <c r="CU25" s="630"/>
      <c r="CV25" s="630"/>
      <c r="CW25" s="630"/>
      <c r="CX25" s="630"/>
      <c r="CY25" s="630"/>
      <c r="CZ25" s="630"/>
      <c r="DA25" s="630"/>
      <c r="DB25" s="630"/>
      <c r="DC25" s="630"/>
      <c r="DD25" s="630"/>
      <c r="DE25" s="630"/>
      <c r="DF25" s="630"/>
      <c r="DG25" s="630"/>
      <c r="DH25" s="630"/>
      <c r="DI25" s="630"/>
      <c r="DJ25" s="630"/>
      <c r="DK25" s="630"/>
      <c r="DL25" s="630"/>
      <c r="DM25" s="630"/>
      <c r="DN25" s="630"/>
      <c r="DO25" s="630"/>
      <c r="DP25" s="630"/>
      <c r="DQ25" s="630"/>
      <c r="DR25" s="630"/>
      <c r="DS25" s="630"/>
      <c r="DT25" s="630"/>
      <c r="DU25" s="630"/>
      <c r="DV25" s="630"/>
      <c r="DW25" s="630"/>
      <c r="DX25" s="630"/>
      <c r="DY25" s="630"/>
      <c r="DZ25" s="630"/>
      <c r="EA25" s="630"/>
      <c r="EB25" s="630"/>
      <c r="EC25" s="630"/>
      <c r="ED25" s="630"/>
      <c r="EE25" s="630"/>
      <c r="EF25" s="630"/>
      <c r="EG25" s="630"/>
      <c r="EH25" s="630"/>
      <c r="EI25" s="630"/>
      <c r="EJ25" s="630"/>
      <c r="EK25" s="630"/>
      <c r="EL25" s="630"/>
      <c r="EM25" s="630"/>
      <c r="EN25" s="630"/>
      <c r="EO25" s="630"/>
      <c r="EP25" s="630"/>
      <c r="EQ25" s="630"/>
      <c r="ER25" s="630"/>
      <c r="ES25" s="630"/>
      <c r="ET25" s="630"/>
      <c r="EU25" s="630"/>
      <c r="EV25" s="630"/>
      <c r="EW25" s="630"/>
      <c r="EX25" s="630"/>
      <c r="EY25" s="630"/>
      <c r="EZ25" s="630"/>
      <c r="FA25" s="630"/>
      <c r="FB25" s="630"/>
      <c r="FC25" s="630"/>
      <c r="FD25" s="630"/>
      <c r="FE25" s="630"/>
      <c r="FF25" s="630"/>
      <c r="FG25" s="630"/>
      <c r="FH25" s="630"/>
      <c r="FI25" s="630"/>
      <c r="FJ25" s="630"/>
      <c r="FK25" s="630"/>
      <c r="FL25" s="630"/>
      <c r="FM25" s="630"/>
      <c r="FN25" s="630"/>
      <c r="FO25" s="630"/>
      <c r="FP25" s="630"/>
    </row>
    <row r="26" spans="1:172" s="637" customFormat="1" ht="24" customHeight="1" thickBot="1">
      <c r="A26" s="363" t="s">
        <v>46</v>
      </c>
      <c r="B26" s="633">
        <v>14.926260000723209</v>
      </c>
      <c r="C26" s="633">
        <v>0.24405923639261717</v>
      </c>
      <c r="D26" s="633">
        <v>14.035965003984657</v>
      </c>
      <c r="E26" s="633">
        <v>64.771206649288644</v>
      </c>
      <c r="F26" s="633">
        <v>2.5235109118422838</v>
      </c>
      <c r="G26" s="633">
        <v>6.152057217138325E-2</v>
      </c>
      <c r="H26" s="633">
        <v>0.60851419569529597</v>
      </c>
      <c r="I26" s="633">
        <v>2.8289634299018949</v>
      </c>
      <c r="J26" s="634">
        <v>510864500.94200003</v>
      </c>
      <c r="K26" s="629"/>
      <c r="L26" s="635"/>
      <c r="M26" s="635"/>
      <c r="N26" s="635"/>
      <c r="O26" s="635"/>
      <c r="P26" s="635"/>
      <c r="Q26" s="635"/>
      <c r="R26" s="635"/>
      <c r="S26" s="635"/>
      <c r="T26" s="635"/>
      <c r="U26" s="635"/>
      <c r="V26" s="636"/>
      <c r="W26" s="636"/>
      <c r="X26" s="636"/>
      <c r="Y26" s="636"/>
      <c r="Z26" s="636"/>
      <c r="AA26" s="636"/>
      <c r="AB26" s="636"/>
      <c r="AC26" s="636"/>
      <c r="AD26" s="636"/>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c r="BC26" s="635"/>
      <c r="BD26" s="635"/>
      <c r="BE26" s="635"/>
      <c r="BF26" s="635"/>
      <c r="BG26" s="635"/>
      <c r="BH26" s="635"/>
      <c r="BI26" s="635"/>
      <c r="BJ26" s="635"/>
      <c r="BK26" s="635"/>
      <c r="BL26" s="635"/>
      <c r="BM26" s="635"/>
      <c r="BN26" s="635"/>
      <c r="BO26" s="635"/>
      <c r="BP26" s="635"/>
      <c r="BQ26" s="635"/>
      <c r="BR26" s="635"/>
      <c r="BS26" s="635"/>
      <c r="BT26" s="635"/>
      <c r="BU26" s="635"/>
      <c r="BV26" s="635"/>
      <c r="BW26" s="635"/>
      <c r="BX26" s="635"/>
      <c r="BY26" s="635"/>
      <c r="BZ26" s="635"/>
      <c r="CA26" s="635"/>
      <c r="CB26" s="635"/>
      <c r="CC26" s="635"/>
      <c r="CD26" s="635"/>
      <c r="CE26" s="635"/>
      <c r="CF26" s="635"/>
      <c r="CG26" s="635"/>
      <c r="CH26" s="635"/>
      <c r="CI26" s="635"/>
      <c r="CJ26" s="635"/>
      <c r="CK26" s="635"/>
      <c r="CL26" s="635"/>
      <c r="CM26" s="635"/>
      <c r="CN26" s="635"/>
      <c r="CO26" s="635"/>
      <c r="CP26" s="635"/>
      <c r="CQ26" s="635"/>
      <c r="CR26" s="635"/>
      <c r="CS26" s="635"/>
      <c r="CT26" s="635"/>
      <c r="CU26" s="635"/>
      <c r="CV26" s="635"/>
      <c r="CW26" s="635"/>
      <c r="CX26" s="635"/>
      <c r="CY26" s="635"/>
      <c r="CZ26" s="635"/>
      <c r="DA26" s="635"/>
      <c r="DB26" s="635"/>
      <c r="DC26" s="635"/>
      <c r="DD26" s="635"/>
      <c r="DE26" s="635"/>
      <c r="DF26" s="635"/>
      <c r="DG26" s="635"/>
      <c r="DH26" s="635"/>
      <c r="DI26" s="635"/>
      <c r="DJ26" s="635"/>
      <c r="DK26" s="635"/>
      <c r="DL26" s="635"/>
      <c r="DM26" s="635"/>
      <c r="DN26" s="635"/>
      <c r="DO26" s="635"/>
      <c r="DP26" s="635"/>
      <c r="DQ26" s="635"/>
      <c r="DR26" s="635"/>
      <c r="DS26" s="635"/>
      <c r="DT26" s="635"/>
      <c r="DU26" s="635"/>
      <c r="DV26" s="635"/>
      <c r="DW26" s="635"/>
      <c r="DX26" s="635"/>
      <c r="DY26" s="635"/>
      <c r="DZ26" s="635"/>
      <c r="EA26" s="635"/>
      <c r="EB26" s="635"/>
      <c r="EC26" s="635"/>
      <c r="ED26" s="635"/>
      <c r="EE26" s="635"/>
      <c r="EF26" s="635"/>
      <c r="EG26" s="635"/>
      <c r="EH26" s="635"/>
      <c r="EI26" s="635"/>
      <c r="EJ26" s="635"/>
      <c r="EK26" s="635"/>
      <c r="EL26" s="635"/>
      <c r="EM26" s="635"/>
      <c r="EN26" s="635"/>
      <c r="EO26" s="635"/>
      <c r="EP26" s="635"/>
      <c r="EQ26" s="635"/>
      <c r="ER26" s="635"/>
      <c r="ES26" s="635"/>
      <c r="ET26" s="635"/>
      <c r="EU26" s="635"/>
      <c r="EV26" s="635"/>
      <c r="EW26" s="635"/>
      <c r="EX26" s="635"/>
      <c r="EY26" s="635"/>
      <c r="EZ26" s="635"/>
      <c r="FA26" s="635"/>
      <c r="FB26" s="635"/>
      <c r="FC26" s="635"/>
      <c r="FD26" s="635"/>
      <c r="FE26" s="635"/>
      <c r="FF26" s="635"/>
      <c r="FG26" s="635"/>
      <c r="FH26" s="635"/>
      <c r="FI26" s="635"/>
      <c r="FJ26" s="635"/>
      <c r="FK26" s="635"/>
      <c r="FL26" s="635"/>
      <c r="FM26" s="635"/>
      <c r="FN26" s="635"/>
      <c r="FO26" s="635"/>
      <c r="FP26" s="635"/>
    </row>
    <row r="27" spans="1:172" ht="5.25" customHeight="1">
      <c r="A27" s="638"/>
      <c r="B27" s="639"/>
      <c r="C27" s="639"/>
      <c r="D27" s="639"/>
      <c r="E27" s="639"/>
      <c r="F27" s="639"/>
      <c r="G27" s="639"/>
      <c r="H27" s="639"/>
      <c r="I27" s="639"/>
      <c r="J27" s="639"/>
      <c r="K27" s="640"/>
      <c r="L27" s="640"/>
      <c r="M27" s="640"/>
      <c r="N27" s="640"/>
      <c r="O27" s="640"/>
      <c r="P27" s="640"/>
      <c r="Q27" s="640"/>
      <c r="R27" s="640"/>
      <c r="S27" s="640"/>
      <c r="T27" s="640"/>
      <c r="U27" s="641"/>
      <c r="V27" s="641"/>
      <c r="W27" s="641"/>
      <c r="X27" s="641"/>
      <c r="Y27" s="641"/>
      <c r="Z27" s="641"/>
      <c r="AA27" s="641"/>
      <c r="AB27" s="641"/>
      <c r="AC27" s="641"/>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0"/>
      <c r="BN27" s="640"/>
      <c r="BO27" s="640"/>
      <c r="BP27" s="640"/>
      <c r="BQ27" s="640"/>
      <c r="BR27" s="640"/>
      <c r="BS27" s="640"/>
      <c r="BT27" s="640"/>
      <c r="BU27" s="640"/>
      <c r="BV27" s="640"/>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c r="DH27" s="640"/>
      <c r="DI27" s="640"/>
      <c r="DJ27" s="640"/>
      <c r="DK27" s="640"/>
      <c r="DL27" s="640"/>
      <c r="DM27" s="640"/>
      <c r="DN27" s="640"/>
      <c r="DO27" s="640"/>
      <c r="DP27" s="640"/>
      <c r="DQ27" s="640"/>
      <c r="DR27" s="640"/>
      <c r="DS27" s="640"/>
      <c r="DT27" s="640"/>
      <c r="DU27" s="640"/>
      <c r="DV27" s="640"/>
      <c r="DW27" s="640"/>
      <c r="DX27" s="640"/>
      <c r="DY27" s="640"/>
      <c r="DZ27" s="640"/>
      <c r="EA27" s="640"/>
      <c r="EB27" s="640"/>
      <c r="EC27" s="640"/>
      <c r="ED27" s="640"/>
      <c r="EE27" s="640"/>
      <c r="EF27" s="640"/>
      <c r="EG27" s="640"/>
      <c r="EH27" s="640"/>
      <c r="EI27" s="640"/>
      <c r="EJ27" s="640"/>
      <c r="EK27" s="640"/>
      <c r="EL27" s="640"/>
      <c r="EM27" s="640"/>
      <c r="EN27" s="640"/>
      <c r="EO27" s="640"/>
      <c r="EP27" s="640"/>
      <c r="EQ27" s="640"/>
      <c r="ER27" s="640"/>
      <c r="ES27" s="640"/>
      <c r="ET27" s="640"/>
      <c r="EU27" s="640"/>
      <c r="EV27" s="640"/>
      <c r="EW27" s="640"/>
      <c r="EX27" s="640"/>
      <c r="EY27" s="640"/>
      <c r="EZ27" s="640"/>
      <c r="FA27" s="640"/>
      <c r="FB27" s="640"/>
      <c r="FC27" s="640"/>
      <c r="FD27" s="640"/>
      <c r="FE27" s="640"/>
      <c r="FF27" s="640"/>
      <c r="FG27" s="640"/>
      <c r="FH27" s="640"/>
      <c r="FI27" s="640"/>
      <c r="FJ27" s="640"/>
      <c r="FK27" s="640"/>
      <c r="FL27" s="640"/>
      <c r="FM27" s="640"/>
      <c r="FN27" s="640"/>
      <c r="FO27" s="640"/>
    </row>
    <row r="28" spans="1:172" s="647" customFormat="1" ht="12" customHeight="1">
      <c r="A28" s="18" t="s">
        <v>154</v>
      </c>
      <c r="B28" s="642"/>
      <c r="C28" s="642"/>
      <c r="D28" s="642"/>
      <c r="E28" s="642"/>
      <c r="F28" s="642"/>
      <c r="G28" s="642"/>
      <c r="H28" s="642"/>
      <c r="I28" s="643"/>
      <c r="J28" s="644"/>
      <c r="K28" s="645"/>
      <c r="L28" s="645"/>
      <c r="M28" s="645"/>
      <c r="N28" s="645"/>
      <c r="O28" s="645"/>
      <c r="P28" s="645"/>
      <c r="Q28" s="645"/>
      <c r="R28" s="645"/>
      <c r="S28" s="645"/>
      <c r="T28" s="645"/>
      <c r="U28" s="646"/>
      <c r="V28" s="646"/>
      <c r="W28" s="646"/>
      <c r="X28" s="646"/>
      <c r="Y28" s="646"/>
      <c r="Z28" s="646"/>
      <c r="AA28" s="646"/>
      <c r="AB28" s="646"/>
      <c r="AC28" s="646"/>
      <c r="AD28" s="645"/>
      <c r="AE28" s="645"/>
      <c r="AF28" s="645"/>
      <c r="AG28" s="645"/>
      <c r="AH28" s="645"/>
      <c r="AI28" s="645"/>
      <c r="AJ28" s="645"/>
      <c r="AK28" s="645"/>
      <c r="AL28" s="645"/>
      <c r="AM28" s="645"/>
      <c r="AN28" s="645"/>
      <c r="AO28" s="645"/>
      <c r="AP28" s="645"/>
      <c r="AQ28" s="645"/>
      <c r="AR28" s="645"/>
      <c r="AS28" s="645"/>
      <c r="AT28" s="645"/>
      <c r="AU28" s="645"/>
      <c r="AV28" s="645"/>
      <c r="AW28" s="645"/>
      <c r="AX28" s="645"/>
      <c r="AY28" s="645"/>
      <c r="AZ28" s="645"/>
      <c r="BA28" s="645"/>
      <c r="BB28" s="645"/>
      <c r="BC28" s="645"/>
      <c r="BD28" s="645"/>
      <c r="BE28" s="645"/>
      <c r="BF28" s="645"/>
      <c r="BG28" s="645"/>
      <c r="BH28" s="645"/>
      <c r="BI28" s="645"/>
      <c r="BJ28" s="645"/>
      <c r="BK28" s="645"/>
      <c r="BL28" s="645"/>
      <c r="BM28" s="645"/>
      <c r="BN28" s="645"/>
      <c r="BO28" s="645"/>
      <c r="BP28" s="645"/>
      <c r="BQ28" s="645"/>
      <c r="BR28" s="645"/>
      <c r="BS28" s="645"/>
      <c r="BT28" s="645"/>
      <c r="BU28" s="645"/>
      <c r="BV28" s="645"/>
      <c r="BW28" s="645"/>
      <c r="BX28" s="645"/>
      <c r="BY28" s="645"/>
      <c r="BZ28" s="645"/>
      <c r="CA28" s="645"/>
      <c r="CB28" s="645"/>
      <c r="CC28" s="645"/>
      <c r="CD28" s="645"/>
      <c r="CE28" s="645"/>
      <c r="CF28" s="645"/>
      <c r="CG28" s="645"/>
      <c r="CH28" s="645"/>
      <c r="CI28" s="645"/>
      <c r="CJ28" s="645"/>
      <c r="CK28" s="645"/>
      <c r="CL28" s="645"/>
      <c r="CM28" s="645"/>
      <c r="CN28" s="645"/>
      <c r="CO28" s="645"/>
      <c r="CP28" s="645"/>
      <c r="CQ28" s="645"/>
      <c r="CR28" s="645"/>
      <c r="CS28" s="645"/>
      <c r="CT28" s="645"/>
      <c r="CU28" s="645"/>
      <c r="CV28" s="645"/>
      <c r="CW28" s="645"/>
      <c r="CX28" s="645"/>
      <c r="CY28" s="645"/>
      <c r="CZ28" s="645"/>
      <c r="DA28" s="645"/>
      <c r="DB28" s="645"/>
      <c r="DC28" s="645"/>
      <c r="DD28" s="645"/>
      <c r="DE28" s="645"/>
      <c r="DF28" s="645"/>
      <c r="DG28" s="645"/>
      <c r="DH28" s="645"/>
      <c r="DI28" s="645"/>
      <c r="DJ28" s="645"/>
      <c r="DK28" s="645"/>
      <c r="DL28" s="645"/>
      <c r="DM28" s="645"/>
      <c r="DN28" s="645"/>
      <c r="DO28" s="645"/>
      <c r="DP28" s="645"/>
      <c r="DQ28" s="645"/>
      <c r="DR28" s="645"/>
      <c r="DS28" s="645"/>
      <c r="DT28" s="645"/>
      <c r="DU28" s="645"/>
      <c r="DV28" s="645"/>
      <c r="DW28" s="645"/>
      <c r="DX28" s="645"/>
      <c r="DY28" s="645"/>
      <c r="DZ28" s="645"/>
      <c r="EA28" s="645"/>
      <c r="EB28" s="645"/>
      <c r="EC28" s="645"/>
      <c r="ED28" s="645"/>
      <c r="EE28" s="645"/>
      <c r="EF28" s="645"/>
      <c r="EG28" s="645"/>
      <c r="EH28" s="645"/>
      <c r="EI28" s="645"/>
      <c r="EJ28" s="645"/>
      <c r="EK28" s="645"/>
      <c r="EL28" s="645"/>
      <c r="EM28" s="645"/>
      <c r="EN28" s="645"/>
      <c r="EO28" s="645"/>
      <c r="EP28" s="645"/>
      <c r="EQ28" s="645"/>
      <c r="ER28" s="645"/>
      <c r="ES28" s="645"/>
      <c r="ET28" s="645"/>
      <c r="EU28" s="645"/>
      <c r="EV28" s="645"/>
      <c r="EW28" s="645"/>
      <c r="EX28" s="645"/>
      <c r="EY28" s="645"/>
      <c r="EZ28" s="645"/>
      <c r="FA28" s="645"/>
      <c r="FB28" s="645"/>
      <c r="FC28" s="645"/>
      <c r="FD28" s="645"/>
      <c r="FE28" s="645"/>
      <c r="FF28" s="645"/>
      <c r="FG28" s="645"/>
      <c r="FH28" s="645"/>
      <c r="FI28" s="645"/>
      <c r="FJ28" s="645"/>
      <c r="FK28" s="645"/>
      <c r="FL28" s="645"/>
      <c r="FM28" s="645"/>
      <c r="FN28" s="645"/>
      <c r="FO28" s="645"/>
    </row>
    <row r="29" spans="1:172" s="201" customFormat="1" ht="12.75" customHeight="1">
      <c r="A29" s="18" t="s">
        <v>684</v>
      </c>
      <c r="B29" s="24"/>
      <c r="C29" s="24"/>
      <c r="D29" s="24"/>
      <c r="E29" s="24"/>
      <c r="F29" s="24"/>
      <c r="G29" s="24"/>
      <c r="H29" s="24"/>
      <c r="I29" s="24"/>
      <c r="J29" s="24"/>
      <c r="K29" s="648"/>
      <c r="L29" s="648"/>
      <c r="M29" s="648"/>
      <c r="N29" s="648"/>
      <c r="O29" s="648"/>
      <c r="P29" s="648"/>
      <c r="Q29" s="648"/>
      <c r="R29" s="648"/>
      <c r="S29" s="648"/>
      <c r="T29" s="648"/>
      <c r="U29" s="649"/>
      <c r="V29" s="649"/>
      <c r="W29" s="649"/>
      <c r="X29" s="649"/>
      <c r="Y29" s="649"/>
      <c r="Z29" s="649"/>
      <c r="AA29" s="649"/>
      <c r="AB29" s="649"/>
      <c r="AC29" s="649"/>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c r="CB29" s="648"/>
      <c r="CC29" s="648"/>
      <c r="CD29" s="648"/>
      <c r="CE29" s="648"/>
      <c r="CF29" s="648"/>
      <c r="CG29" s="648"/>
      <c r="CH29" s="648"/>
      <c r="CI29" s="648"/>
      <c r="CJ29" s="648"/>
      <c r="CK29" s="648"/>
      <c r="CL29" s="648"/>
      <c r="CM29" s="648"/>
      <c r="CN29" s="648"/>
      <c r="CO29" s="648"/>
      <c r="CP29" s="648"/>
      <c r="CQ29" s="648"/>
      <c r="CR29" s="648"/>
      <c r="CS29" s="648"/>
      <c r="CT29" s="648"/>
      <c r="CU29" s="648"/>
      <c r="CV29" s="648"/>
      <c r="CW29" s="648"/>
      <c r="CX29" s="648"/>
      <c r="CY29" s="648"/>
      <c r="CZ29" s="648"/>
      <c r="DA29" s="648"/>
      <c r="DB29" s="648"/>
      <c r="DC29" s="648"/>
      <c r="DD29" s="648"/>
      <c r="DE29" s="648"/>
      <c r="DF29" s="648"/>
      <c r="DG29" s="648"/>
      <c r="DH29" s="648"/>
      <c r="DI29" s="648"/>
      <c r="DJ29" s="648"/>
      <c r="DK29" s="648"/>
      <c r="DL29" s="648"/>
      <c r="DM29" s="648"/>
      <c r="DN29" s="648"/>
      <c r="DO29" s="648"/>
      <c r="DP29" s="648"/>
      <c r="DQ29" s="648"/>
      <c r="DR29" s="648"/>
      <c r="DS29" s="648"/>
      <c r="DT29" s="648"/>
      <c r="DU29" s="648"/>
      <c r="DV29" s="648"/>
      <c r="DW29" s="648"/>
      <c r="DX29" s="648"/>
      <c r="DY29" s="648"/>
      <c r="DZ29" s="648"/>
      <c r="EA29" s="648"/>
      <c r="EB29" s="648"/>
      <c r="EC29" s="648"/>
      <c r="ED29" s="648"/>
      <c r="EE29" s="648"/>
      <c r="EF29" s="648"/>
      <c r="EG29" s="648"/>
      <c r="EH29" s="648"/>
      <c r="EI29" s="648"/>
      <c r="EJ29" s="648"/>
      <c r="EK29" s="648"/>
      <c r="EL29" s="648"/>
      <c r="EM29" s="648"/>
      <c r="EN29" s="648"/>
      <c r="EO29" s="648"/>
      <c r="EP29" s="648"/>
      <c r="EQ29" s="648"/>
      <c r="ER29" s="648"/>
      <c r="ES29" s="648"/>
      <c r="ET29" s="648"/>
      <c r="EU29" s="648"/>
      <c r="EV29" s="648"/>
      <c r="EW29" s="648"/>
      <c r="EX29" s="648"/>
      <c r="EY29" s="648"/>
      <c r="EZ29" s="648"/>
      <c r="FA29" s="648"/>
      <c r="FB29" s="648"/>
      <c r="FC29" s="648"/>
      <c r="FD29" s="648"/>
      <c r="FE29" s="648"/>
      <c r="FF29" s="648"/>
      <c r="FG29" s="648"/>
      <c r="FH29" s="648"/>
      <c r="FI29" s="648"/>
      <c r="FJ29" s="648"/>
      <c r="FK29" s="648"/>
      <c r="FL29" s="648"/>
      <c r="FM29" s="648"/>
      <c r="FN29" s="648"/>
      <c r="FO29" s="648"/>
    </row>
    <row r="30" spans="1:172" s="201" customFormat="1" ht="13.5" customHeight="1">
      <c r="A30" s="18" t="s">
        <v>685</v>
      </c>
      <c r="B30" s="24"/>
      <c r="C30" s="24"/>
      <c r="D30" s="24"/>
      <c r="E30" s="24"/>
      <c r="F30" s="24"/>
      <c r="G30" s="24"/>
      <c r="H30" s="24"/>
      <c r="I30" s="24"/>
      <c r="J30" s="196"/>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8"/>
      <c r="CO30" s="648"/>
      <c r="CP30" s="648"/>
      <c r="CQ30" s="648"/>
      <c r="CR30" s="648"/>
      <c r="CS30" s="648"/>
      <c r="CT30" s="648"/>
      <c r="CU30" s="648"/>
      <c r="CV30" s="648"/>
      <c r="CW30" s="648"/>
      <c r="CX30" s="648"/>
      <c r="CY30" s="648"/>
      <c r="CZ30" s="648"/>
      <c r="DA30" s="648"/>
      <c r="DB30" s="648"/>
      <c r="DC30" s="648"/>
      <c r="DD30" s="648"/>
      <c r="DE30" s="648"/>
      <c r="DF30" s="648"/>
      <c r="DG30" s="648"/>
      <c r="DH30" s="648"/>
      <c r="DI30" s="648"/>
      <c r="DJ30" s="648"/>
      <c r="DK30" s="648"/>
      <c r="DL30" s="648"/>
      <c r="DM30" s="648"/>
      <c r="DN30" s="648"/>
      <c r="DO30" s="648"/>
      <c r="DP30" s="648"/>
      <c r="DQ30" s="648"/>
      <c r="DR30" s="648"/>
      <c r="DS30" s="648"/>
      <c r="DT30" s="648"/>
      <c r="DU30" s="648"/>
      <c r="DV30" s="648"/>
      <c r="DW30" s="648"/>
      <c r="DX30" s="648"/>
      <c r="DY30" s="648"/>
      <c r="DZ30" s="648"/>
      <c r="EA30" s="648"/>
      <c r="EB30" s="648"/>
      <c r="EC30" s="648"/>
      <c r="ED30" s="648"/>
      <c r="EE30" s="648"/>
      <c r="EF30" s="648"/>
      <c r="EG30" s="648"/>
      <c r="EH30" s="648"/>
      <c r="EI30" s="648"/>
      <c r="EJ30" s="648"/>
      <c r="EK30" s="648"/>
      <c r="EL30" s="648"/>
      <c r="EM30" s="648"/>
      <c r="EN30" s="648"/>
      <c r="EO30" s="648"/>
      <c r="EP30" s="648"/>
      <c r="EQ30" s="648"/>
      <c r="ER30" s="648"/>
      <c r="ES30" s="648"/>
      <c r="ET30" s="648"/>
      <c r="EU30" s="648"/>
      <c r="EV30" s="648"/>
      <c r="EW30" s="648"/>
      <c r="EX30" s="648"/>
      <c r="EY30" s="648"/>
      <c r="EZ30" s="648"/>
      <c r="FA30" s="648"/>
      <c r="FB30" s="648"/>
      <c r="FC30" s="648"/>
      <c r="FD30" s="648"/>
      <c r="FE30" s="648"/>
      <c r="FF30" s="648"/>
      <c r="FG30" s="648"/>
      <c r="FH30" s="648"/>
      <c r="FI30" s="648"/>
      <c r="FJ30" s="648"/>
      <c r="FK30" s="648"/>
      <c r="FL30" s="648"/>
      <c r="FM30" s="648"/>
      <c r="FN30" s="648"/>
      <c r="FO30" s="648"/>
    </row>
    <row r="31" spans="1:172" s="201" customFormat="1" ht="14.25" customHeight="1">
      <c r="A31" s="162"/>
      <c r="B31" s="239"/>
      <c r="C31" s="239"/>
      <c r="D31" s="239"/>
      <c r="E31" s="239"/>
      <c r="F31" s="239"/>
      <c r="G31" s="239"/>
      <c r="H31" s="239"/>
      <c r="I31" s="239"/>
      <c r="J31" s="239"/>
      <c r="K31" s="239"/>
      <c r="L31" s="239"/>
      <c r="M31" s="7"/>
      <c r="N31" s="7"/>
      <c r="O31" s="7"/>
      <c r="P31" s="7"/>
      <c r="Q31" s="7"/>
      <c r="R31" s="7"/>
      <c r="S31" s="7"/>
      <c r="T31" s="7"/>
      <c r="U31" s="7"/>
      <c r="V31" s="7"/>
      <c r="W31" s="7"/>
      <c r="X31" s="7"/>
      <c r="Y31" s="7"/>
      <c r="Z31" s="7"/>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c r="CL31" s="648"/>
      <c r="CM31" s="648"/>
      <c r="CN31" s="648"/>
      <c r="CO31" s="648"/>
      <c r="CP31" s="648"/>
      <c r="CQ31" s="648"/>
      <c r="CR31" s="648"/>
      <c r="CS31" s="648"/>
      <c r="CT31" s="648"/>
      <c r="CU31" s="648"/>
      <c r="CV31" s="648"/>
      <c r="CW31" s="648"/>
      <c r="CX31" s="648"/>
      <c r="CY31" s="648"/>
      <c r="CZ31" s="648"/>
      <c r="DA31" s="648"/>
      <c r="DB31" s="648"/>
      <c r="DC31" s="648"/>
      <c r="DD31" s="648"/>
      <c r="DE31" s="648"/>
      <c r="DF31" s="648"/>
      <c r="DG31" s="648"/>
      <c r="DH31" s="648"/>
      <c r="DI31" s="648"/>
      <c r="DJ31" s="648"/>
      <c r="DK31" s="648"/>
      <c r="DL31" s="648"/>
      <c r="DM31" s="648"/>
      <c r="DN31" s="648"/>
      <c r="DO31" s="648"/>
      <c r="DP31" s="648"/>
      <c r="DQ31" s="648"/>
      <c r="DR31" s="648"/>
      <c r="DS31" s="648"/>
      <c r="DT31" s="648"/>
      <c r="DU31" s="648"/>
      <c r="DV31" s="648"/>
      <c r="DW31" s="648"/>
      <c r="DX31" s="648"/>
      <c r="DY31" s="648"/>
      <c r="DZ31" s="648"/>
      <c r="EA31" s="648"/>
      <c r="EB31" s="648"/>
      <c r="EC31" s="648"/>
      <c r="ED31" s="648"/>
      <c r="EE31" s="648"/>
      <c r="EF31" s="648"/>
      <c r="EG31" s="648"/>
      <c r="EH31" s="648"/>
      <c r="EI31" s="648"/>
      <c r="EJ31" s="648"/>
      <c r="EK31" s="648"/>
      <c r="EL31" s="648"/>
      <c r="EM31" s="648"/>
      <c r="EN31" s="648"/>
      <c r="EO31" s="648"/>
      <c r="EP31" s="648"/>
      <c r="EQ31" s="648"/>
      <c r="ER31" s="648"/>
      <c r="ES31" s="648"/>
      <c r="ET31" s="648"/>
      <c r="EU31" s="648"/>
      <c r="EV31" s="648"/>
      <c r="EW31" s="648"/>
      <c r="EX31" s="648"/>
      <c r="EY31" s="648"/>
      <c r="EZ31" s="648"/>
      <c r="FA31" s="648"/>
      <c r="FB31" s="648"/>
      <c r="FC31" s="648"/>
      <c r="FD31" s="648"/>
      <c r="FE31" s="648"/>
      <c r="FF31" s="648"/>
      <c r="FG31" s="648"/>
      <c r="FH31" s="648"/>
      <c r="FI31" s="648"/>
      <c r="FJ31" s="648"/>
      <c r="FK31" s="648"/>
      <c r="FL31" s="648"/>
      <c r="FM31" s="648"/>
      <c r="FN31" s="648"/>
      <c r="FO31" s="648"/>
    </row>
    <row r="32" spans="1:172" s="647"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45"/>
      <c r="BQ32" s="645"/>
      <c r="BR32" s="645"/>
      <c r="BS32" s="645"/>
      <c r="BT32" s="645"/>
      <c r="BU32" s="645"/>
      <c r="BV32" s="645"/>
      <c r="BW32" s="645"/>
      <c r="BX32" s="645"/>
      <c r="BY32" s="645"/>
      <c r="BZ32" s="645"/>
      <c r="CA32" s="645"/>
      <c r="CB32" s="645"/>
      <c r="CC32" s="645"/>
      <c r="CD32" s="645"/>
      <c r="CE32" s="645"/>
      <c r="CF32" s="645"/>
      <c r="CG32" s="645"/>
      <c r="CH32" s="645"/>
      <c r="CI32" s="645"/>
      <c r="CJ32" s="645"/>
      <c r="CK32" s="645"/>
      <c r="CL32" s="645"/>
      <c r="CM32" s="645"/>
      <c r="CN32" s="645"/>
      <c r="CO32" s="645"/>
      <c r="CP32" s="645"/>
      <c r="CQ32" s="645"/>
      <c r="CR32" s="645"/>
      <c r="CS32" s="645"/>
      <c r="CT32" s="645"/>
      <c r="CU32" s="645"/>
      <c r="CV32" s="645"/>
      <c r="CW32" s="645"/>
      <c r="CX32" s="645"/>
      <c r="CY32" s="645"/>
      <c r="CZ32" s="645"/>
      <c r="DA32" s="645"/>
      <c r="DB32" s="645"/>
      <c r="DC32" s="645"/>
      <c r="DD32" s="645"/>
      <c r="DE32" s="645"/>
      <c r="DF32" s="645"/>
      <c r="DG32" s="645"/>
      <c r="DH32" s="645"/>
      <c r="DI32" s="645"/>
      <c r="DJ32" s="645"/>
      <c r="DK32" s="645"/>
      <c r="DL32" s="645"/>
      <c r="DM32" s="645"/>
      <c r="DN32" s="645"/>
      <c r="DO32" s="645"/>
      <c r="DP32" s="645"/>
      <c r="DQ32" s="645"/>
      <c r="DR32" s="645"/>
      <c r="DS32" s="645"/>
      <c r="DT32" s="645"/>
      <c r="DU32" s="645"/>
      <c r="DV32" s="645"/>
      <c r="DW32" s="645"/>
      <c r="DX32" s="645"/>
      <c r="DY32" s="645"/>
      <c r="DZ32" s="645"/>
      <c r="EA32" s="645"/>
      <c r="EB32" s="645"/>
      <c r="EC32" s="645"/>
      <c r="ED32" s="645"/>
      <c r="EE32" s="645"/>
      <c r="EF32" s="645"/>
      <c r="EG32" s="645"/>
      <c r="EH32" s="645"/>
      <c r="EI32" s="645"/>
      <c r="EJ32" s="645"/>
      <c r="EK32" s="645"/>
      <c r="EL32" s="645"/>
      <c r="EM32" s="645"/>
      <c r="EN32" s="645"/>
      <c r="EO32" s="645"/>
      <c r="EP32" s="645"/>
      <c r="EQ32" s="645"/>
      <c r="ER32" s="645"/>
      <c r="ES32" s="645"/>
      <c r="ET32" s="645"/>
      <c r="EU32" s="645"/>
      <c r="EV32" s="645"/>
      <c r="EW32" s="645"/>
      <c r="EX32" s="645"/>
      <c r="EY32" s="645"/>
      <c r="EZ32" s="645"/>
      <c r="FA32" s="645"/>
      <c r="FB32" s="645"/>
      <c r="FC32" s="645"/>
      <c r="FD32" s="645"/>
      <c r="FE32" s="645"/>
      <c r="FF32" s="645"/>
      <c r="FG32" s="645"/>
      <c r="FH32" s="645"/>
      <c r="FI32" s="645"/>
      <c r="FJ32" s="645"/>
      <c r="FK32" s="645"/>
      <c r="FL32" s="645"/>
      <c r="FM32" s="645"/>
      <c r="FN32" s="645"/>
      <c r="FO32" s="645"/>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D49EAFD9-0229-4C20-9882-87BD73936A9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BA3A-314B-4BA8-9A48-A4C2B2F16564}">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6" customFormat="1" ht="20.100000000000001" customHeight="1">
      <c r="A1" s="1376" t="s">
        <v>1210</v>
      </c>
      <c r="B1" s="273"/>
      <c r="C1" s="273"/>
      <c r="D1" s="273"/>
      <c r="E1" s="273"/>
      <c r="F1" s="273"/>
      <c r="G1" s="273"/>
      <c r="H1" s="273"/>
      <c r="I1" s="273"/>
      <c r="J1" s="273"/>
      <c r="K1" s="273"/>
    </row>
    <row r="2" spans="1:14" s="172" customFormat="1" ht="24" customHeight="1">
      <c r="A2" s="167" t="s">
        <v>697</v>
      </c>
      <c r="B2" s="167"/>
      <c r="C2" s="167"/>
      <c r="D2" s="167"/>
      <c r="E2" s="167"/>
      <c r="F2" s="167"/>
      <c r="G2" s="167"/>
      <c r="H2" s="167"/>
      <c r="I2" s="167"/>
      <c r="J2" s="167"/>
      <c r="K2" s="167"/>
      <c r="L2" s="670"/>
      <c r="M2" s="670"/>
      <c r="N2" s="670"/>
    </row>
    <row r="3" spans="1:14" s="376" customFormat="1" ht="20.100000000000001" customHeight="1">
      <c r="A3" s="169">
        <v>45230</v>
      </c>
      <c r="B3" s="169"/>
      <c r="C3" s="169"/>
      <c r="D3" s="169"/>
      <c r="E3" s="169"/>
      <c r="F3" s="169"/>
      <c r="G3" s="169"/>
      <c r="H3" s="169"/>
      <c r="I3" s="169"/>
      <c r="J3" s="169"/>
      <c r="K3" s="169"/>
      <c r="L3" s="615"/>
      <c r="M3" s="615"/>
      <c r="N3" s="615"/>
    </row>
    <row r="4" spans="1:14" s="382" customFormat="1" ht="20.100000000000001" customHeight="1">
      <c r="A4" s="170" t="s">
        <v>173</v>
      </c>
      <c r="B4" s="170"/>
      <c r="C4" s="170"/>
      <c r="D4" s="170"/>
      <c r="E4" s="170"/>
      <c r="F4" s="170"/>
      <c r="G4" s="170"/>
      <c r="H4" s="170"/>
      <c r="I4" s="170"/>
      <c r="J4" s="170"/>
      <c r="K4" s="170"/>
      <c r="L4" s="576"/>
      <c r="M4" s="576"/>
      <c r="N4" s="576"/>
    </row>
    <row r="5" spans="1:14" ht="6.75" customHeight="1" thickBot="1">
      <c r="A5" s="671"/>
    </row>
    <row r="6" spans="1:14" s="36" customFormat="1" ht="60" customHeight="1">
      <c r="A6" s="354" t="s">
        <v>1</v>
      </c>
      <c r="B6" s="672" t="s">
        <v>698</v>
      </c>
      <c r="C6" s="672" t="s">
        <v>699</v>
      </c>
      <c r="D6" s="672" t="s">
        <v>700</v>
      </c>
      <c r="E6" s="673" t="s">
        <v>134</v>
      </c>
      <c r="F6" s="672" t="s">
        <v>701</v>
      </c>
      <c r="G6" s="672" t="s">
        <v>702</v>
      </c>
      <c r="H6" s="672" t="s">
        <v>703</v>
      </c>
      <c r="I6" s="672" t="s">
        <v>704</v>
      </c>
      <c r="J6" s="672" t="s">
        <v>705</v>
      </c>
      <c r="K6" s="354" t="s">
        <v>706</v>
      </c>
    </row>
    <row r="7" spans="1:14" s="36" customFormat="1" ht="7.5" customHeight="1">
      <c r="A7" s="386"/>
      <c r="B7" s="386"/>
      <c r="C7" s="386"/>
      <c r="D7" s="386"/>
      <c r="E7" s="386"/>
      <c r="F7" s="386"/>
      <c r="G7" s="386"/>
      <c r="H7" s="386"/>
      <c r="I7" s="386"/>
      <c r="J7" s="386"/>
      <c r="K7" s="386"/>
    </row>
    <row r="8" spans="1:14" s="24" customFormat="1" ht="20.100000000000001" customHeight="1">
      <c r="A8" s="288" t="s">
        <v>29</v>
      </c>
      <c r="B8" s="674">
        <v>9.8380394610846945E-3</v>
      </c>
      <c r="C8" s="674">
        <v>6.2436728486731852</v>
      </c>
      <c r="D8" s="674">
        <v>1.5711602169876189</v>
      </c>
      <c r="E8" s="674">
        <v>51.577191433077161</v>
      </c>
      <c r="F8" s="674">
        <v>20.529233476861691</v>
      </c>
      <c r="G8" s="674">
        <v>1.2819350075923046</v>
      </c>
      <c r="H8" s="674">
        <v>4.8519871124172136</v>
      </c>
      <c r="I8" s="674">
        <v>8.4555552264559211</v>
      </c>
      <c r="J8" s="674">
        <v>5.47942663847381</v>
      </c>
      <c r="K8" s="675">
        <v>74204073.167999998</v>
      </c>
      <c r="L8" s="676"/>
    </row>
    <row r="9" spans="1:14" s="24" customFormat="1" ht="20.100000000000001" customHeight="1">
      <c r="A9" s="288" t="s">
        <v>30</v>
      </c>
      <c r="B9" s="674">
        <v>4.7983975998388082E-3</v>
      </c>
      <c r="C9" s="674">
        <v>0.1881660573222394</v>
      </c>
      <c r="D9" s="674">
        <v>0.60229438800151092</v>
      </c>
      <c r="E9" s="674">
        <v>66.060455970670063</v>
      </c>
      <c r="F9" s="674">
        <v>5.3032466496167023</v>
      </c>
      <c r="G9" s="674" t="s">
        <v>132</v>
      </c>
      <c r="H9" s="674">
        <v>0.72182994287105884</v>
      </c>
      <c r="I9" s="674">
        <v>6.0588275892220045</v>
      </c>
      <c r="J9" s="674">
        <v>21.060381004696595</v>
      </c>
      <c r="K9" s="675">
        <v>1946816.5789999999</v>
      </c>
      <c r="L9" s="676"/>
    </row>
    <row r="10" spans="1:14" s="24" customFormat="1" ht="20.100000000000001" customHeight="1">
      <c r="A10" s="288" t="s">
        <v>31</v>
      </c>
      <c r="B10" s="674">
        <v>0.44364026366638387</v>
      </c>
      <c r="C10" s="674">
        <v>5.796870993793438</v>
      </c>
      <c r="D10" s="674">
        <v>2.3632331486317999</v>
      </c>
      <c r="E10" s="674">
        <v>59.624757558935904</v>
      </c>
      <c r="F10" s="674">
        <v>17.646764732485458</v>
      </c>
      <c r="G10" s="674">
        <v>2.7400590737783208</v>
      </c>
      <c r="H10" s="674">
        <v>5.168371965416128</v>
      </c>
      <c r="I10" s="674">
        <v>3.93094157023876</v>
      </c>
      <c r="J10" s="674">
        <v>2.2853606930538137</v>
      </c>
      <c r="K10" s="675">
        <v>118529881.09199999</v>
      </c>
      <c r="L10" s="676"/>
    </row>
    <row r="11" spans="1:14" s="24" customFormat="1" ht="20.100000000000001" customHeight="1">
      <c r="A11" s="288" t="s">
        <v>32</v>
      </c>
      <c r="B11" s="674">
        <v>0.29007384621552845</v>
      </c>
      <c r="C11" s="674">
        <v>9.2233590506490266</v>
      </c>
      <c r="D11" s="674">
        <v>1.8091108354165089</v>
      </c>
      <c r="E11" s="674">
        <v>49.652210335672123</v>
      </c>
      <c r="F11" s="674">
        <v>16.687454334097922</v>
      </c>
      <c r="G11" s="674">
        <v>2.1110618812300364E-2</v>
      </c>
      <c r="H11" s="674">
        <v>0.68114233230424903</v>
      </c>
      <c r="I11" s="674">
        <v>10.800970218576264</v>
      </c>
      <c r="J11" s="674">
        <v>10.834568428256091</v>
      </c>
      <c r="K11" s="675">
        <v>8891018.3859999999</v>
      </c>
      <c r="L11" s="676"/>
    </row>
    <row r="12" spans="1:14" s="24" customFormat="1" ht="20.100000000000001" customHeight="1">
      <c r="A12" s="288" t="s">
        <v>33</v>
      </c>
      <c r="B12" s="674">
        <v>0.3597165289614277</v>
      </c>
      <c r="C12" s="674">
        <v>2.5061834761651793</v>
      </c>
      <c r="D12" s="674">
        <v>2.7403775140608828</v>
      </c>
      <c r="E12" s="674">
        <v>46.925970642239747</v>
      </c>
      <c r="F12" s="674">
        <v>21.977227438486363</v>
      </c>
      <c r="G12" s="674">
        <v>1.9441396780397593</v>
      </c>
      <c r="H12" s="674">
        <v>6.5660256642158492</v>
      </c>
      <c r="I12" s="674">
        <v>15.763296171373403</v>
      </c>
      <c r="J12" s="674">
        <v>1.2170628864573783</v>
      </c>
      <c r="K12" s="675">
        <v>14225665.733999999</v>
      </c>
      <c r="L12" s="676"/>
    </row>
    <row r="13" spans="1:14" s="24" customFormat="1" ht="20.100000000000001" customHeight="1">
      <c r="A13" s="288" t="s">
        <v>114</v>
      </c>
      <c r="B13" s="674">
        <v>0.15459454587854243</v>
      </c>
      <c r="C13" s="674">
        <v>5.0125736199788014</v>
      </c>
      <c r="D13" s="674">
        <v>1.3492078282019677</v>
      </c>
      <c r="E13" s="674">
        <v>57.110364109987131</v>
      </c>
      <c r="F13" s="674">
        <v>20.738540014550892</v>
      </c>
      <c r="G13" s="674">
        <v>2.2743098714586396</v>
      </c>
      <c r="H13" s="674">
        <v>4.6415099378910387</v>
      </c>
      <c r="I13" s="674">
        <v>7.0929847270533655</v>
      </c>
      <c r="J13" s="674">
        <v>1.6259153449996158</v>
      </c>
      <c r="K13" s="675">
        <v>54697082.953000002</v>
      </c>
      <c r="L13" s="676"/>
    </row>
    <row r="14" spans="1:14" s="24" customFormat="1" ht="20.100000000000001" customHeight="1">
      <c r="A14" s="288" t="s">
        <v>35</v>
      </c>
      <c r="B14" s="674">
        <v>0.40027547903093663</v>
      </c>
      <c r="C14" s="674">
        <v>0.57483665244439197</v>
      </c>
      <c r="D14" s="674" t="s">
        <v>132</v>
      </c>
      <c r="E14" s="674">
        <v>21.323860957656606</v>
      </c>
      <c r="F14" s="674" t="s">
        <v>132</v>
      </c>
      <c r="G14" s="674">
        <v>33.78038123513381</v>
      </c>
      <c r="H14" s="674" t="s">
        <v>132</v>
      </c>
      <c r="I14" s="674">
        <v>28.275778559326682</v>
      </c>
      <c r="J14" s="674">
        <v>15.644867116407566</v>
      </c>
      <c r="K14" s="675">
        <v>1972260.459</v>
      </c>
      <c r="L14" s="676"/>
    </row>
    <row r="15" spans="1:14" s="24" customFormat="1" ht="20.100000000000001" customHeight="1">
      <c r="A15" s="288" t="s">
        <v>36</v>
      </c>
      <c r="B15" s="674">
        <v>7.6394842315819514E-2</v>
      </c>
      <c r="C15" s="674">
        <v>7.2481815890491115</v>
      </c>
      <c r="D15" s="674">
        <v>2.0691753677383407</v>
      </c>
      <c r="E15" s="674">
        <v>56.742792896501371</v>
      </c>
      <c r="F15" s="674">
        <v>20.871158171496404</v>
      </c>
      <c r="G15" s="674">
        <v>2.034781282027494</v>
      </c>
      <c r="H15" s="674">
        <v>3.2238422876282495</v>
      </c>
      <c r="I15" s="674">
        <v>5.7960847603443035</v>
      </c>
      <c r="J15" s="674">
        <v>1.937588802898887</v>
      </c>
      <c r="K15" s="675">
        <v>46933659.280000001</v>
      </c>
      <c r="L15" s="676"/>
    </row>
    <row r="16" spans="1:14" s="24" customFormat="1" ht="20.100000000000001" customHeight="1">
      <c r="A16" s="288" t="s">
        <v>37</v>
      </c>
      <c r="B16" s="674" t="s">
        <v>132</v>
      </c>
      <c r="C16" s="674" t="s">
        <v>132</v>
      </c>
      <c r="D16" s="674" t="s">
        <v>132</v>
      </c>
      <c r="E16" s="674">
        <v>96.436162085792503</v>
      </c>
      <c r="F16" s="674">
        <v>3.5638379216993976</v>
      </c>
      <c r="G16" s="674" t="s">
        <v>132</v>
      </c>
      <c r="H16" s="674" t="s">
        <v>132</v>
      </c>
      <c r="I16" s="674" t="s">
        <v>132</v>
      </c>
      <c r="J16" s="674">
        <v>-7.491893806194267E-9</v>
      </c>
      <c r="K16" s="675">
        <v>13347762.902000001</v>
      </c>
      <c r="L16" s="676"/>
    </row>
    <row r="17" spans="1:12" s="24" customFormat="1" ht="20.100000000000001" customHeight="1">
      <c r="A17" s="288" t="s">
        <v>38</v>
      </c>
      <c r="B17" s="674">
        <v>4.2598175363028917E-4</v>
      </c>
      <c r="C17" s="674">
        <v>0.33329166596139492</v>
      </c>
      <c r="D17" s="674">
        <v>0.15787167478950168</v>
      </c>
      <c r="E17" s="674">
        <v>71.307724863042992</v>
      </c>
      <c r="F17" s="674">
        <v>17.221843557941348</v>
      </c>
      <c r="G17" s="674" t="s">
        <v>132</v>
      </c>
      <c r="H17" s="674">
        <v>0.53493297992503852</v>
      </c>
      <c r="I17" s="674">
        <v>8.5461992287358353</v>
      </c>
      <c r="J17" s="674">
        <v>1.8977100478502744</v>
      </c>
      <c r="K17" s="675">
        <v>3574331.4989999998</v>
      </c>
      <c r="L17" s="676"/>
    </row>
    <row r="18" spans="1:12" s="24" customFormat="1" ht="20.100000000000001" customHeight="1">
      <c r="A18" s="26" t="s">
        <v>39</v>
      </c>
      <c r="B18" s="674" t="s">
        <v>132</v>
      </c>
      <c r="C18" s="674">
        <v>48.791011504959563</v>
      </c>
      <c r="D18" s="674" t="s">
        <v>132</v>
      </c>
      <c r="E18" s="674">
        <v>51.206535006028844</v>
      </c>
      <c r="F18" s="674">
        <v>2.4534890115867386E-3</v>
      </c>
      <c r="G18" s="674" t="s">
        <v>132</v>
      </c>
      <c r="H18" s="674" t="s">
        <v>132</v>
      </c>
      <c r="I18" s="674" t="s">
        <v>132</v>
      </c>
      <c r="J18" s="674">
        <v>7.8410142177109387E-15</v>
      </c>
      <c r="K18" s="675">
        <v>3776988.5890000002</v>
      </c>
      <c r="L18" s="676"/>
    </row>
    <row r="19" spans="1:12" s="24" customFormat="1" ht="20.100000000000001" customHeight="1">
      <c r="A19" s="26" t="s">
        <v>116</v>
      </c>
      <c r="B19" s="674">
        <v>1.1818680870334079E-2</v>
      </c>
      <c r="C19" s="674" t="s">
        <v>132</v>
      </c>
      <c r="D19" s="674">
        <v>9.9321419580603632</v>
      </c>
      <c r="E19" s="674">
        <v>63.523081119239301</v>
      </c>
      <c r="F19" s="674" t="s">
        <v>132</v>
      </c>
      <c r="G19" s="674">
        <v>2.7018014136560513</v>
      </c>
      <c r="H19" s="674">
        <v>12.267971443516732</v>
      </c>
      <c r="I19" s="674">
        <v>10.672783201197708</v>
      </c>
      <c r="J19" s="674">
        <v>0.89040218345950406</v>
      </c>
      <c r="K19" s="675">
        <v>6669060.6900000004</v>
      </c>
      <c r="L19" s="676"/>
    </row>
    <row r="20" spans="1:12" s="24" customFormat="1" ht="20.100000000000001" customHeight="1">
      <c r="A20" s="26" t="s">
        <v>151</v>
      </c>
      <c r="B20" s="674" t="s">
        <v>132</v>
      </c>
      <c r="C20" s="674">
        <v>50.302999185930588</v>
      </c>
      <c r="D20" s="674" t="s">
        <v>132</v>
      </c>
      <c r="E20" s="674">
        <v>49.69700087443556</v>
      </c>
      <c r="F20" s="674" t="s">
        <v>132</v>
      </c>
      <c r="G20" s="674" t="s">
        <v>132</v>
      </c>
      <c r="H20" s="674" t="s">
        <v>132</v>
      </c>
      <c r="I20" s="674" t="s">
        <v>132</v>
      </c>
      <c r="J20" s="674">
        <v>-6.0366144608830559E-8</v>
      </c>
      <c r="K20" s="675">
        <v>1656557.7509999999</v>
      </c>
      <c r="L20" s="676"/>
    </row>
    <row r="21" spans="1:12" s="24" customFormat="1" ht="20.100000000000001" customHeight="1">
      <c r="A21" s="27" t="s">
        <v>42</v>
      </c>
      <c r="B21" s="674" t="s">
        <v>132</v>
      </c>
      <c r="C21" s="674" t="s">
        <v>132</v>
      </c>
      <c r="D21" s="674" t="s">
        <v>132</v>
      </c>
      <c r="E21" s="674">
        <v>98.143904188841944</v>
      </c>
      <c r="F21" s="674" t="s">
        <v>132</v>
      </c>
      <c r="G21" s="674">
        <v>1.8560959559397536</v>
      </c>
      <c r="H21" s="674" t="s">
        <v>132</v>
      </c>
      <c r="I21" s="674" t="s">
        <v>132</v>
      </c>
      <c r="J21" s="674">
        <v>-1.4478170341383045E-7</v>
      </c>
      <c r="K21" s="675">
        <v>690695.00199999998</v>
      </c>
      <c r="L21" s="676"/>
    </row>
    <row r="22" spans="1:12" s="24" customFormat="1" ht="20.100000000000001" customHeight="1">
      <c r="A22" s="26" t="s">
        <v>43</v>
      </c>
      <c r="B22" s="674" t="s">
        <v>132</v>
      </c>
      <c r="C22" s="674" t="s">
        <v>132</v>
      </c>
      <c r="D22" s="674">
        <v>0.10256182378958779</v>
      </c>
      <c r="E22" s="674">
        <v>61.385079543645702</v>
      </c>
      <c r="F22" s="674" t="s">
        <v>132</v>
      </c>
      <c r="G22" s="674" t="s">
        <v>132</v>
      </c>
      <c r="H22" s="674">
        <v>8.0360559577373838</v>
      </c>
      <c r="I22" s="674">
        <v>21.260592326175647</v>
      </c>
      <c r="J22" s="674">
        <v>9.2157103486516725</v>
      </c>
      <c r="K22" s="675">
        <v>1062469.406</v>
      </c>
      <c r="L22" s="676"/>
    </row>
    <row r="23" spans="1:12" s="24" customFormat="1" ht="20.100000000000001" customHeight="1">
      <c r="A23" s="26" t="s">
        <v>44</v>
      </c>
      <c r="B23" s="674" t="s">
        <v>132</v>
      </c>
      <c r="C23" s="674" t="s">
        <v>132</v>
      </c>
      <c r="D23" s="674" t="s">
        <v>132</v>
      </c>
      <c r="E23" s="674">
        <v>100</v>
      </c>
      <c r="F23" s="674" t="s">
        <v>132</v>
      </c>
      <c r="G23" s="674" t="s">
        <v>132</v>
      </c>
      <c r="H23" s="674" t="s">
        <v>132</v>
      </c>
      <c r="I23" s="674" t="s">
        <v>132</v>
      </c>
      <c r="J23" s="674" t="s">
        <v>132</v>
      </c>
      <c r="K23" s="675">
        <v>144626</v>
      </c>
      <c r="L23" s="676"/>
    </row>
    <row r="24" spans="1:12" s="24" customFormat="1" ht="20.100000000000001" customHeight="1">
      <c r="A24" s="26" t="s">
        <v>45</v>
      </c>
      <c r="B24" s="674" t="s">
        <v>132</v>
      </c>
      <c r="C24" s="674" t="s">
        <v>132</v>
      </c>
      <c r="D24" s="674" t="s">
        <v>132</v>
      </c>
      <c r="E24" s="674">
        <v>72.847757817892145</v>
      </c>
      <c r="F24" s="674" t="s">
        <v>132</v>
      </c>
      <c r="G24" s="674" t="s">
        <v>132</v>
      </c>
      <c r="H24" s="674" t="s">
        <v>132</v>
      </c>
      <c r="I24" s="674">
        <v>25.260099869765835</v>
      </c>
      <c r="J24" s="674">
        <v>1.8921423123420174</v>
      </c>
      <c r="K24" s="675">
        <v>811355.46200000006</v>
      </c>
      <c r="L24" s="676"/>
    </row>
    <row r="25" spans="1:12" s="70" customFormat="1" ht="27" customHeight="1" thickBot="1">
      <c r="A25" s="363" t="s">
        <v>46</v>
      </c>
      <c r="B25" s="677">
        <v>0.20935774197878951</v>
      </c>
      <c r="C25" s="677">
        <v>6.0960564975204283</v>
      </c>
      <c r="D25" s="677">
        <v>1.9560952510515583</v>
      </c>
      <c r="E25" s="677">
        <v>57.794378084774642</v>
      </c>
      <c r="F25" s="677">
        <v>17.866822229456318</v>
      </c>
      <c r="G25" s="677">
        <v>2.1339475432794028</v>
      </c>
      <c r="H25" s="677">
        <v>4.4486214227007306</v>
      </c>
      <c r="I25" s="677">
        <v>6.4734956495113876</v>
      </c>
      <c r="J25" s="677">
        <v>3.0212255797267153</v>
      </c>
      <c r="K25" s="390">
        <v>353134304.95200002</v>
      </c>
      <c r="L25" s="676"/>
    </row>
    <row r="26" spans="1:12" s="8" customFormat="1" ht="7.5" customHeight="1">
      <c r="A26" s="638"/>
      <c r="B26" s="678"/>
      <c r="C26" s="678"/>
      <c r="D26" s="678"/>
      <c r="E26" s="678"/>
      <c r="F26" s="678"/>
      <c r="G26" s="678"/>
      <c r="H26" s="678"/>
      <c r="I26" s="678"/>
      <c r="J26" s="679"/>
      <c r="K26" s="644"/>
      <c r="L26" s="640"/>
    </row>
    <row r="27" spans="1:12" s="73" customFormat="1" ht="11.25" customHeight="1">
      <c r="A27" s="30" t="s">
        <v>707</v>
      </c>
      <c r="B27" s="18"/>
      <c r="C27" s="18"/>
      <c r="D27" s="18"/>
      <c r="E27" s="18"/>
      <c r="F27" s="18"/>
      <c r="G27" s="18"/>
      <c r="H27" s="18"/>
      <c r="I27" s="18"/>
      <c r="J27" s="18"/>
      <c r="K27" s="667"/>
    </row>
    <row r="28" spans="1:12" s="73" customFormat="1" ht="13.5" customHeight="1">
      <c r="A28" s="30" t="s">
        <v>708</v>
      </c>
      <c r="B28" s="18"/>
      <c r="C28" s="18"/>
      <c r="D28" s="18"/>
      <c r="E28" s="18"/>
      <c r="F28" s="18"/>
      <c r="G28" s="18"/>
      <c r="H28" s="18"/>
      <c r="I28" s="18"/>
      <c r="J28" s="18"/>
      <c r="K28" s="667"/>
    </row>
    <row r="29" spans="1:12">
      <c r="A29" s="30" t="s">
        <v>709</v>
      </c>
      <c r="B29" s="18"/>
      <c r="C29" s="18"/>
      <c r="D29" s="18"/>
      <c r="E29" s="18"/>
      <c r="F29" s="18"/>
      <c r="G29" s="18"/>
      <c r="H29" s="18"/>
      <c r="I29" s="18"/>
      <c r="J29" s="18"/>
      <c r="K29" s="667"/>
    </row>
    <row r="30" spans="1:12">
      <c r="A30" s="30" t="s">
        <v>710</v>
      </c>
      <c r="B30" s="18"/>
      <c r="C30" s="18"/>
      <c r="D30" s="18"/>
      <c r="E30" s="18"/>
      <c r="F30" s="18"/>
      <c r="G30" s="18"/>
      <c r="H30" s="18"/>
      <c r="I30" s="18"/>
      <c r="J30" s="18"/>
      <c r="K30" s="667"/>
    </row>
    <row r="31" spans="1:12">
      <c r="A31" s="33" t="s">
        <v>711</v>
      </c>
      <c r="B31" s="239"/>
      <c r="C31" s="239"/>
      <c r="D31" s="239"/>
      <c r="E31" s="239"/>
      <c r="F31" s="239"/>
      <c r="G31" s="239"/>
      <c r="H31" s="239"/>
      <c r="I31" s="239"/>
      <c r="J31" s="239"/>
      <c r="K31" s="239"/>
      <c r="L31" s="239"/>
    </row>
    <row r="32" spans="1:12">
      <c r="A32" s="33"/>
      <c r="B32" s="24"/>
      <c r="C32" s="24"/>
      <c r="D32" s="24"/>
      <c r="E32" s="24"/>
      <c r="F32" s="24"/>
      <c r="G32" s="24"/>
      <c r="H32" s="24"/>
      <c r="K32" s="594"/>
    </row>
  </sheetData>
  <hyperlinks>
    <hyperlink ref="A1" location="Índice!A1" display="Volver al Índice" xr:uid="{C6266AE6-8B0E-40FC-82D4-C90635DE56CA}"/>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8FE6-878A-4EA9-A7BB-5117F34A760C}">
  <dimension ref="A1:T200"/>
  <sheetViews>
    <sheetView showGridLines="0" zoomScale="80" zoomScaleNormal="80" workbookViewId="0"/>
  </sheetViews>
  <sheetFormatPr baseColWidth="10" defaultColWidth="11.44140625" defaultRowHeight="13.2"/>
  <cols>
    <col min="1" max="1" width="27.5546875" style="792"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376" t="s">
        <v>1210</v>
      </c>
    </row>
    <row r="2" spans="1:20" ht="42" customHeight="1">
      <c r="A2" s="350" t="s">
        <v>778</v>
      </c>
      <c r="B2" s="350"/>
      <c r="C2" s="350"/>
      <c r="D2" s="350"/>
      <c r="E2" s="350"/>
      <c r="F2" s="350"/>
      <c r="G2" s="350"/>
      <c r="H2" s="350"/>
      <c r="I2" s="350"/>
      <c r="J2" s="350"/>
      <c r="K2" s="350"/>
      <c r="L2" s="350"/>
      <c r="M2" s="350"/>
      <c r="N2" s="350"/>
      <c r="O2" s="350"/>
      <c r="P2" s="350"/>
      <c r="Q2" s="350"/>
      <c r="R2" s="350"/>
      <c r="S2" s="350"/>
    </row>
    <row r="3" spans="1:20" ht="17.399999999999999">
      <c r="A3" s="793">
        <v>45230</v>
      </c>
      <c r="B3" s="793"/>
      <c r="C3" s="793"/>
      <c r="D3" s="793"/>
      <c r="E3" s="793"/>
      <c r="F3" s="793"/>
      <c r="G3" s="793"/>
      <c r="H3" s="793"/>
      <c r="I3" s="793"/>
      <c r="J3" s="793"/>
      <c r="K3" s="793"/>
      <c r="L3" s="793"/>
      <c r="M3" s="793"/>
      <c r="N3" s="793"/>
      <c r="O3" s="793"/>
      <c r="P3" s="793"/>
      <c r="Q3" s="793"/>
      <c r="R3" s="793"/>
      <c r="S3" s="793"/>
    </row>
    <row r="4" spans="1:20" ht="16.8">
      <c r="A4" s="794" t="s">
        <v>173</v>
      </c>
      <c r="B4" s="794"/>
      <c r="C4" s="794"/>
      <c r="D4" s="794"/>
      <c r="E4" s="794"/>
      <c r="F4" s="794"/>
      <c r="G4" s="794"/>
      <c r="H4" s="794"/>
      <c r="I4" s="794"/>
      <c r="J4" s="794"/>
      <c r="K4" s="794"/>
      <c r="L4" s="794"/>
      <c r="M4" s="794"/>
      <c r="N4" s="794"/>
      <c r="O4" s="794"/>
      <c r="P4" s="794"/>
      <c r="Q4" s="794"/>
      <c r="R4" s="794"/>
      <c r="S4" s="794"/>
    </row>
    <row r="5" spans="1:20" ht="15.75" customHeight="1" thickBot="1">
      <c r="A5" s="795"/>
      <c r="B5" s="796"/>
      <c r="C5" s="796"/>
      <c r="D5" s="796"/>
      <c r="E5" s="796"/>
      <c r="F5" s="796"/>
      <c r="G5" s="796"/>
      <c r="H5" s="796"/>
      <c r="I5" s="796"/>
      <c r="J5" s="796"/>
      <c r="K5" s="796"/>
      <c r="L5" s="796"/>
      <c r="M5" s="796"/>
      <c r="N5" s="796"/>
      <c r="O5" s="796"/>
      <c r="P5" s="796"/>
      <c r="Q5" s="796"/>
      <c r="R5" s="796"/>
      <c r="S5" s="797"/>
    </row>
    <row r="6" spans="1:20" ht="96.75" customHeight="1">
      <c r="A6" s="354" t="s">
        <v>779</v>
      </c>
      <c r="B6" s="798" t="s">
        <v>29</v>
      </c>
      <c r="C6" s="799" t="s">
        <v>30</v>
      </c>
      <c r="D6" s="799" t="s">
        <v>31</v>
      </c>
      <c r="E6" s="799" t="s">
        <v>32</v>
      </c>
      <c r="F6" s="799" t="s">
        <v>33</v>
      </c>
      <c r="G6" s="799" t="s">
        <v>114</v>
      </c>
      <c r="H6" s="799" t="s">
        <v>35</v>
      </c>
      <c r="I6" s="799" t="s">
        <v>780</v>
      </c>
      <c r="J6" s="799" t="s">
        <v>37</v>
      </c>
      <c r="K6" s="799" t="s">
        <v>38</v>
      </c>
      <c r="L6" s="799" t="s">
        <v>39</v>
      </c>
      <c r="M6" s="799" t="s">
        <v>116</v>
      </c>
      <c r="N6" s="799" t="s">
        <v>151</v>
      </c>
      <c r="O6" s="799" t="s">
        <v>42</v>
      </c>
      <c r="P6" s="799" t="s">
        <v>43</v>
      </c>
      <c r="Q6" s="799" t="s">
        <v>44</v>
      </c>
      <c r="R6" s="799" t="s">
        <v>762</v>
      </c>
      <c r="S6" s="800" t="s">
        <v>46</v>
      </c>
    </row>
    <row r="7" spans="1:20">
      <c r="A7" s="801" t="s">
        <v>781</v>
      </c>
      <c r="B7" s="802">
        <v>18.675238615921909</v>
      </c>
      <c r="C7" s="802">
        <v>2.5167806867565008</v>
      </c>
      <c r="D7" s="802">
        <v>28.524069430316203</v>
      </c>
      <c r="E7" s="802">
        <v>7.010389771999999</v>
      </c>
      <c r="F7" s="802">
        <v>26.625498979047968</v>
      </c>
      <c r="G7" s="802">
        <v>28.818164377552602</v>
      </c>
      <c r="H7" s="802">
        <v>42.836543509427479</v>
      </c>
      <c r="I7" s="802">
        <v>19.778671013855032</v>
      </c>
      <c r="J7" s="802">
        <v>0</v>
      </c>
      <c r="K7" s="802">
        <v>21.431317783060059</v>
      </c>
      <c r="L7" s="802">
        <v>0</v>
      </c>
      <c r="M7" s="802">
        <v>48.873116314842328</v>
      </c>
      <c r="N7" s="802">
        <v>0</v>
      </c>
      <c r="O7" s="802">
        <v>2.2652159248964474</v>
      </c>
      <c r="P7" s="803">
        <v>84.976391076957498</v>
      </c>
      <c r="Q7" s="803">
        <v>100</v>
      </c>
      <c r="R7" s="803">
        <v>69.47718053843694</v>
      </c>
      <c r="S7" s="802">
        <v>23.693509022555354</v>
      </c>
      <c r="T7" s="35"/>
    </row>
    <row r="8" spans="1:20">
      <c r="A8" s="804" t="s">
        <v>782</v>
      </c>
      <c r="B8" s="805">
        <v>2.7386760230586819E-3</v>
      </c>
      <c r="C8" s="805">
        <v>0</v>
      </c>
      <c r="D8" s="805">
        <v>7.5298746676371632E-3</v>
      </c>
      <c r="E8" s="805">
        <v>2.3191284849997319E-3</v>
      </c>
      <c r="F8" s="805">
        <v>9.76295890753433E-4</v>
      </c>
      <c r="G8" s="805">
        <v>1.7645923107492286E-3</v>
      </c>
      <c r="H8" s="805">
        <v>0.10475282052969319</v>
      </c>
      <c r="I8" s="805">
        <v>4.3207848079464331E-3</v>
      </c>
      <c r="J8" s="805">
        <v>0</v>
      </c>
      <c r="K8" s="805">
        <v>0</v>
      </c>
      <c r="L8" s="805">
        <v>0</v>
      </c>
      <c r="M8" s="805">
        <v>0</v>
      </c>
      <c r="N8" s="805">
        <v>0</v>
      </c>
      <c r="O8" s="805">
        <v>0</v>
      </c>
      <c r="P8" s="806">
        <v>0</v>
      </c>
      <c r="Q8" s="806">
        <v>0</v>
      </c>
      <c r="R8" s="806">
        <v>0</v>
      </c>
      <c r="S8" s="802">
        <v>4.6332289302317732E-3</v>
      </c>
      <c r="T8" s="35"/>
    </row>
    <row r="9" spans="1:20">
      <c r="A9" s="804" t="s">
        <v>124</v>
      </c>
      <c r="B9" s="805">
        <v>0.12480339408005796</v>
      </c>
      <c r="C9" s="805">
        <v>0</v>
      </c>
      <c r="D9" s="805">
        <v>0.38961446684298567</v>
      </c>
      <c r="E9" s="805">
        <v>0.69775551096114441</v>
      </c>
      <c r="F9" s="805">
        <v>0.88096472964693273</v>
      </c>
      <c r="G9" s="805">
        <v>0.17482143744566653</v>
      </c>
      <c r="H9" s="805">
        <v>0</v>
      </c>
      <c r="I9" s="805">
        <v>0.52274591615438504</v>
      </c>
      <c r="J9" s="805">
        <v>0</v>
      </c>
      <c r="K9" s="805">
        <v>0</v>
      </c>
      <c r="L9" s="805">
        <v>0</v>
      </c>
      <c r="M9" s="805">
        <v>7.9763359061892665</v>
      </c>
      <c r="N9" s="805">
        <v>0</v>
      </c>
      <c r="O9" s="805">
        <v>0</v>
      </c>
      <c r="P9" s="806">
        <v>0</v>
      </c>
      <c r="Q9" s="806">
        <v>0</v>
      </c>
      <c r="R9" s="806">
        <v>0</v>
      </c>
      <c r="S9" s="802">
        <v>0.45724589998156268</v>
      </c>
      <c r="T9" s="35"/>
    </row>
    <row r="10" spans="1:20">
      <c r="A10" s="804" t="s">
        <v>134</v>
      </c>
      <c r="B10" s="805">
        <v>10.012914619367635</v>
      </c>
      <c r="C10" s="805">
        <v>1.67840310263552</v>
      </c>
      <c r="D10" s="805">
        <v>19.534595436680384</v>
      </c>
      <c r="E10" s="805">
        <v>0.93770683772039687</v>
      </c>
      <c r="F10" s="805">
        <v>13.892838533538459</v>
      </c>
      <c r="G10" s="805">
        <v>19.106499223992838</v>
      </c>
      <c r="H10" s="805">
        <v>4.7562425503324492</v>
      </c>
      <c r="I10" s="805">
        <v>12.261949267603336</v>
      </c>
      <c r="J10" s="805">
        <v>0</v>
      </c>
      <c r="K10" s="805">
        <v>17.643911116558623</v>
      </c>
      <c r="L10" s="805">
        <v>0</v>
      </c>
      <c r="M10" s="805">
        <v>28.502428427615605</v>
      </c>
      <c r="N10" s="805">
        <v>0</v>
      </c>
      <c r="O10" s="805">
        <v>1.7373804582153536</v>
      </c>
      <c r="P10" s="806">
        <v>56.166773937411897</v>
      </c>
      <c r="Q10" s="806">
        <v>100</v>
      </c>
      <c r="R10" s="806">
        <v>47.244508369514399</v>
      </c>
      <c r="S10" s="802">
        <v>14.907756314045306</v>
      </c>
      <c r="T10" s="35"/>
    </row>
    <row r="11" spans="1:20">
      <c r="A11" s="804" t="s">
        <v>702</v>
      </c>
      <c r="B11" s="805">
        <v>0.97472147357343442</v>
      </c>
      <c r="C11" s="805">
        <v>0</v>
      </c>
      <c r="D11" s="805">
        <v>1.9973564867521105</v>
      </c>
      <c r="E11" s="805">
        <v>0</v>
      </c>
      <c r="F11" s="805">
        <v>1.4447960504157267</v>
      </c>
      <c r="G11" s="805">
        <v>1.7930517368090408</v>
      </c>
      <c r="H11" s="805">
        <v>22.188845462575237</v>
      </c>
      <c r="I11" s="805">
        <v>1.7357496763533926</v>
      </c>
      <c r="J11" s="805">
        <v>0</v>
      </c>
      <c r="K11" s="805">
        <v>0</v>
      </c>
      <c r="L11" s="805">
        <v>0</v>
      </c>
      <c r="M11" s="805">
        <v>2.4003239341880942</v>
      </c>
      <c r="N11" s="805">
        <v>0</v>
      </c>
      <c r="O11" s="805">
        <v>0.5278354666810936</v>
      </c>
      <c r="P11" s="806">
        <v>0</v>
      </c>
      <c r="Q11" s="806">
        <v>0</v>
      </c>
      <c r="R11" s="806">
        <v>0</v>
      </c>
      <c r="S11" s="802">
        <v>1.6121411979920113</v>
      </c>
      <c r="T11" s="35"/>
    </row>
    <row r="12" spans="1:20">
      <c r="A12" s="804" t="s">
        <v>783</v>
      </c>
      <c r="B12" s="805">
        <v>0.7434277070572024</v>
      </c>
      <c r="C12" s="805">
        <v>0</v>
      </c>
      <c r="D12" s="805">
        <v>2.6802821183614802</v>
      </c>
      <c r="E12" s="805">
        <v>4.8426035275128475E-2</v>
      </c>
      <c r="F12" s="805">
        <v>1.7922490401869069</v>
      </c>
      <c r="G12" s="805">
        <v>2.381624059476076</v>
      </c>
      <c r="H12" s="805">
        <v>0</v>
      </c>
      <c r="I12" s="805">
        <v>1.1392586011155594</v>
      </c>
      <c r="J12" s="805">
        <v>0</v>
      </c>
      <c r="K12" s="805">
        <v>7.8969793106697286E-2</v>
      </c>
      <c r="L12" s="805">
        <v>0</v>
      </c>
      <c r="M12" s="805">
        <v>4.5294625106413671</v>
      </c>
      <c r="N12" s="805">
        <v>0</v>
      </c>
      <c r="O12" s="805">
        <v>0</v>
      </c>
      <c r="P12" s="806">
        <v>7.2650712008472871</v>
      </c>
      <c r="Q12" s="806">
        <v>0</v>
      </c>
      <c r="R12" s="806">
        <v>0</v>
      </c>
      <c r="S12" s="802">
        <v>1.7577767801333761</v>
      </c>
      <c r="T12" s="35"/>
    </row>
    <row r="13" spans="1:20">
      <c r="A13" s="804" t="s">
        <v>784</v>
      </c>
      <c r="B13" s="805">
        <v>2.809703354402453</v>
      </c>
      <c r="C13" s="805">
        <v>0.83837379280336211</v>
      </c>
      <c r="D13" s="805">
        <v>2.3409079734532572</v>
      </c>
      <c r="E13" s="805">
        <v>3.2117065439263985</v>
      </c>
      <c r="F13" s="805">
        <v>8.2367090755092693</v>
      </c>
      <c r="G13" s="805">
        <v>4.75618389358333</v>
      </c>
      <c r="H13" s="805">
        <v>0</v>
      </c>
      <c r="I13" s="805">
        <v>3.4852870501487048</v>
      </c>
      <c r="J13" s="805">
        <v>0</v>
      </c>
      <c r="K13" s="805">
        <v>3.7084368733947355</v>
      </c>
      <c r="L13" s="805">
        <v>0</v>
      </c>
      <c r="M13" s="805">
        <v>4.7423429273854403</v>
      </c>
      <c r="N13" s="805">
        <v>0</v>
      </c>
      <c r="O13" s="805">
        <v>0</v>
      </c>
      <c r="P13" s="806">
        <v>16.773092024255384</v>
      </c>
      <c r="Q13" s="806">
        <v>0</v>
      </c>
      <c r="R13" s="806">
        <v>20.340529856673818</v>
      </c>
      <c r="S13" s="802">
        <v>3.2176207340838467</v>
      </c>
      <c r="T13" s="35"/>
    </row>
    <row r="14" spans="1:20">
      <c r="A14" s="804" t="s">
        <v>785</v>
      </c>
      <c r="B14" s="805">
        <v>4.0069293914180699</v>
      </c>
      <c r="C14" s="805">
        <v>3.7913176187883634E-6</v>
      </c>
      <c r="D14" s="805">
        <v>1.5737830735583491</v>
      </c>
      <c r="E14" s="805">
        <v>2.1124757156319309</v>
      </c>
      <c r="F14" s="805">
        <v>0.37696525385991919</v>
      </c>
      <c r="G14" s="805">
        <v>0.60421943393490618</v>
      </c>
      <c r="H14" s="805">
        <v>15.786702675990103</v>
      </c>
      <c r="I14" s="805">
        <v>0.62935971767170595</v>
      </c>
      <c r="J14" s="805">
        <v>0</v>
      </c>
      <c r="K14" s="805">
        <v>0</v>
      </c>
      <c r="L14" s="805">
        <v>0</v>
      </c>
      <c r="M14" s="805">
        <v>0.72222260882255918</v>
      </c>
      <c r="N14" s="805">
        <v>0</v>
      </c>
      <c r="O14" s="805">
        <v>0</v>
      </c>
      <c r="P14" s="806">
        <v>4.7714539144429367</v>
      </c>
      <c r="Q14" s="806">
        <v>0</v>
      </c>
      <c r="R14" s="806">
        <v>1.8921423122487273</v>
      </c>
      <c r="S14" s="802">
        <v>1.7363348673890218</v>
      </c>
      <c r="T14" s="35"/>
    </row>
    <row r="15" spans="1:20" ht="3" customHeight="1">
      <c r="A15" s="804"/>
      <c r="B15" s="807"/>
      <c r="C15" s="808"/>
      <c r="D15" s="808"/>
      <c r="E15" s="808"/>
      <c r="F15" s="808"/>
      <c r="G15" s="808"/>
      <c r="H15" s="808"/>
      <c r="I15" s="808"/>
      <c r="J15" s="808"/>
      <c r="K15" s="808"/>
      <c r="L15" s="808"/>
      <c r="M15" s="808"/>
      <c r="N15" s="808"/>
      <c r="O15" s="808"/>
      <c r="P15" s="809"/>
      <c r="Q15" s="809"/>
      <c r="R15" s="809"/>
      <c r="S15" s="810"/>
      <c r="T15" s="35"/>
    </row>
    <row r="16" spans="1:20">
      <c r="A16" s="801" t="s">
        <v>786</v>
      </c>
      <c r="B16" s="811">
        <v>17.52213571905472</v>
      </c>
      <c r="C16" s="811">
        <v>6.8088342336516909</v>
      </c>
      <c r="D16" s="811">
        <v>15.019642559057525</v>
      </c>
      <c r="E16" s="811">
        <v>15.169079211773992</v>
      </c>
      <c r="F16" s="811">
        <v>22.764595795437806</v>
      </c>
      <c r="G16" s="811">
        <v>14.206241674585623</v>
      </c>
      <c r="H16" s="811">
        <v>48.84027331103804</v>
      </c>
      <c r="I16" s="811">
        <v>13.77586094903711</v>
      </c>
      <c r="J16" s="811">
        <v>0</v>
      </c>
      <c r="K16" s="811">
        <v>14.750754181108544</v>
      </c>
      <c r="L16" s="811">
        <v>0</v>
      </c>
      <c r="M16" s="811">
        <v>39.294124439744841</v>
      </c>
      <c r="N16" s="811">
        <v>0</v>
      </c>
      <c r="O16" s="811">
        <v>2.7659453868559907</v>
      </c>
      <c r="P16" s="803">
        <v>15.023608923042501</v>
      </c>
      <c r="Q16" s="803">
        <v>0</v>
      </c>
      <c r="R16" s="803">
        <v>30.52281946156306</v>
      </c>
      <c r="S16" s="802">
        <v>15.375990183534491</v>
      </c>
      <c r="T16" s="35"/>
    </row>
    <row r="17" spans="1:20">
      <c r="A17" s="804" t="s">
        <v>782</v>
      </c>
      <c r="B17" s="807">
        <v>1.2471140646120451E-2</v>
      </c>
      <c r="C17" s="807">
        <v>0</v>
      </c>
      <c r="D17" s="807">
        <v>1.6238384736843844E-2</v>
      </c>
      <c r="E17" s="807">
        <v>5.5364124627864846E-3</v>
      </c>
      <c r="F17" s="807">
        <v>7.0876969050523006E-3</v>
      </c>
      <c r="G17" s="807">
        <v>4.5928913835127693E-3</v>
      </c>
      <c r="H17" s="807">
        <v>0.39713309266256108</v>
      </c>
      <c r="I17" s="807">
        <v>2.7935812806910215E-3</v>
      </c>
      <c r="J17" s="807">
        <v>0</v>
      </c>
      <c r="K17" s="807">
        <v>0</v>
      </c>
      <c r="L17" s="807">
        <v>0</v>
      </c>
      <c r="M17" s="807">
        <v>0</v>
      </c>
      <c r="N17" s="807">
        <v>0</v>
      </c>
      <c r="O17" s="807">
        <v>0</v>
      </c>
      <c r="P17" s="806">
        <v>0</v>
      </c>
      <c r="Q17" s="806">
        <v>0</v>
      </c>
      <c r="R17" s="806">
        <v>0</v>
      </c>
      <c r="S17" s="802">
        <v>1.1796575375101755E-2</v>
      </c>
      <c r="T17" s="35"/>
    </row>
    <row r="18" spans="1:20">
      <c r="A18" s="804" t="s">
        <v>124</v>
      </c>
      <c r="B18" s="807">
        <v>1.1297901371475103</v>
      </c>
      <c r="C18" s="807">
        <v>0.29944709224941762</v>
      </c>
      <c r="D18" s="807">
        <v>1.2740424626896594</v>
      </c>
      <c r="E18" s="807">
        <v>0.75649883161527853</v>
      </c>
      <c r="F18" s="807">
        <v>1.1776492958891283</v>
      </c>
      <c r="G18" s="807">
        <v>0.78208133323009499</v>
      </c>
      <c r="H18" s="807">
        <v>0</v>
      </c>
      <c r="I18" s="807">
        <v>1.1541733285996918</v>
      </c>
      <c r="J18" s="807">
        <v>0</v>
      </c>
      <c r="K18" s="807">
        <v>0.14846928134492721</v>
      </c>
      <c r="L18" s="807">
        <v>0</v>
      </c>
      <c r="M18" s="807">
        <v>1.8051235837260746</v>
      </c>
      <c r="N18" s="807">
        <v>0</v>
      </c>
      <c r="O18" s="807">
        <v>0</v>
      </c>
      <c r="P18" s="806">
        <v>0.10256177951730323</v>
      </c>
      <c r="Q18" s="806">
        <v>0</v>
      </c>
      <c r="R18" s="806">
        <v>0</v>
      </c>
      <c r="S18" s="802">
        <v>1.0436093477360835</v>
      </c>
      <c r="T18" s="35"/>
    </row>
    <row r="19" spans="1:20">
      <c r="A19" s="804" t="s">
        <v>134</v>
      </c>
      <c r="B19" s="807">
        <v>8.7897570582478206</v>
      </c>
      <c r="C19" s="807">
        <v>2.0045972523823319</v>
      </c>
      <c r="D19" s="807">
        <v>9.7351134275662226</v>
      </c>
      <c r="E19" s="807">
        <v>3.8451768925837841</v>
      </c>
      <c r="F19" s="807">
        <v>11.6797261652892</v>
      </c>
      <c r="G19" s="807">
        <v>9.3135128468352963</v>
      </c>
      <c r="H19" s="807">
        <v>14.231699735829654</v>
      </c>
      <c r="I19" s="807">
        <v>8.3635840446409322</v>
      </c>
      <c r="J19" s="807">
        <v>0</v>
      </c>
      <c r="K19" s="807">
        <v>9.7869786107320476</v>
      </c>
      <c r="L19" s="807">
        <v>0</v>
      </c>
      <c r="M19" s="807">
        <v>24.982883786067582</v>
      </c>
      <c r="N19" s="807">
        <v>0</v>
      </c>
      <c r="O19" s="807">
        <v>1.4478170485127946</v>
      </c>
      <c r="P19" s="806">
        <v>5.2183055500322117</v>
      </c>
      <c r="Q19" s="806">
        <v>0</v>
      </c>
      <c r="R19" s="806">
        <v>25.603249449716369</v>
      </c>
      <c r="S19" s="802">
        <v>8.9748168842051275</v>
      </c>
      <c r="T19" s="35"/>
    </row>
    <row r="20" spans="1:20">
      <c r="A20" s="804" t="s">
        <v>702</v>
      </c>
      <c r="B20" s="807">
        <v>0.20298312088323231</v>
      </c>
      <c r="C20" s="807">
        <v>0</v>
      </c>
      <c r="D20" s="807">
        <v>0.70378605570834085</v>
      </c>
      <c r="E20" s="807">
        <v>8.572682080901544E-3</v>
      </c>
      <c r="F20" s="807">
        <v>0.47929969459199978</v>
      </c>
      <c r="G20" s="807">
        <v>0.47927009093573036</v>
      </c>
      <c r="H20" s="807">
        <v>10.960530218933872</v>
      </c>
      <c r="I20" s="807">
        <v>0.27843675117961514</v>
      </c>
      <c r="J20" s="807">
        <v>0</v>
      </c>
      <c r="K20" s="807">
        <v>0</v>
      </c>
      <c r="L20" s="807">
        <v>0</v>
      </c>
      <c r="M20" s="807">
        <v>0.29868891820957938</v>
      </c>
      <c r="N20" s="807">
        <v>0</v>
      </c>
      <c r="O20" s="807">
        <v>1.3181283383431965</v>
      </c>
      <c r="P20" s="806">
        <v>0</v>
      </c>
      <c r="Q20" s="806">
        <v>0</v>
      </c>
      <c r="R20" s="806">
        <v>0</v>
      </c>
      <c r="S20" s="802">
        <v>0.47907716037090275</v>
      </c>
      <c r="T20" s="35"/>
    </row>
    <row r="21" spans="1:20">
      <c r="A21" s="804" t="s">
        <v>787</v>
      </c>
      <c r="B21" s="807">
        <v>2.2552056767003217</v>
      </c>
      <c r="C21" s="807">
        <v>0.19195663569670057</v>
      </c>
      <c r="D21" s="807">
        <v>1.8612274044716344</v>
      </c>
      <c r="E21" s="807">
        <v>0.23812213393862849</v>
      </c>
      <c r="F21" s="807">
        <v>2.8895665328892011</v>
      </c>
      <c r="G21" s="807">
        <v>1.6455313885507441</v>
      </c>
      <c r="H21" s="807">
        <v>0</v>
      </c>
      <c r="I21" s="807">
        <v>1.5045951918034264</v>
      </c>
      <c r="J21" s="807">
        <v>0</v>
      </c>
      <c r="K21" s="807">
        <v>0.1897815684190351</v>
      </c>
      <c r="L21" s="807">
        <v>0</v>
      </c>
      <c r="M21" s="807">
        <v>6.4430530624479427</v>
      </c>
      <c r="N21" s="807">
        <v>0</v>
      </c>
      <c r="O21" s="807">
        <v>0</v>
      </c>
      <c r="P21" s="806">
        <v>0.77098477573926083</v>
      </c>
      <c r="Q21" s="806">
        <v>0</v>
      </c>
      <c r="R21" s="806">
        <v>0</v>
      </c>
      <c r="S21" s="802">
        <v>1.8028322032556992</v>
      </c>
      <c r="T21" s="35"/>
    </row>
    <row r="22" spans="1:20">
      <c r="A22" s="804" t="s">
        <v>784</v>
      </c>
      <c r="B22" s="807">
        <v>4.6652902592916341</v>
      </c>
      <c r="C22" s="807">
        <v>4.3115733179881408</v>
      </c>
      <c r="D22" s="807">
        <v>1.2779783286982829</v>
      </c>
      <c r="E22" s="807">
        <v>6.783765989044328</v>
      </c>
      <c r="F22" s="807">
        <v>6.360632649016436</v>
      </c>
      <c r="G22" s="807">
        <v>1.9759745595036695</v>
      </c>
      <c r="H22" s="807">
        <v>22.992470274904615</v>
      </c>
      <c r="I22" s="807">
        <v>2.1129610298137633</v>
      </c>
      <c r="J22" s="807">
        <v>0</v>
      </c>
      <c r="K22" s="807">
        <v>4.6198450851328428</v>
      </c>
      <c r="L22" s="807">
        <v>0</v>
      </c>
      <c r="M22" s="807">
        <v>5.7639802047480844</v>
      </c>
      <c r="N22" s="807">
        <v>0</v>
      </c>
      <c r="O22" s="807">
        <v>0</v>
      </c>
      <c r="P22" s="806">
        <v>4.4875003114580272</v>
      </c>
      <c r="Q22" s="806">
        <v>0</v>
      </c>
      <c r="R22" s="806">
        <v>4.919570011846691</v>
      </c>
      <c r="S22" s="802">
        <v>2.7557887487878552</v>
      </c>
      <c r="T22" s="35"/>
    </row>
    <row r="23" spans="1:20">
      <c r="A23" s="804" t="s">
        <v>785</v>
      </c>
      <c r="B23" s="807">
        <v>0.46663832613808282</v>
      </c>
      <c r="C23" s="807">
        <v>1.259935335100133E-3</v>
      </c>
      <c r="D23" s="807">
        <v>0.15125649518654019</v>
      </c>
      <c r="E23" s="807">
        <v>3.5314062700482838</v>
      </c>
      <c r="F23" s="807">
        <v>0.17063376085678866</v>
      </c>
      <c r="G23" s="807">
        <v>5.2785641465730136E-3</v>
      </c>
      <c r="H23" s="807">
        <v>0.25843998870734225</v>
      </c>
      <c r="I23" s="807">
        <v>0.35931702171899049</v>
      </c>
      <c r="J23" s="807">
        <v>0</v>
      </c>
      <c r="K23" s="807">
        <v>5.6796354796912855E-3</v>
      </c>
      <c r="L23" s="807">
        <v>0</v>
      </c>
      <c r="M23" s="807">
        <v>3.9488454557166599E-4</v>
      </c>
      <c r="N23" s="807">
        <v>0</v>
      </c>
      <c r="O23" s="807">
        <v>0</v>
      </c>
      <c r="P23" s="806">
        <v>4.444256506295698</v>
      </c>
      <c r="Q23" s="806">
        <v>0</v>
      </c>
      <c r="R23" s="806">
        <v>0</v>
      </c>
      <c r="S23" s="802">
        <v>0.30806926380371691</v>
      </c>
      <c r="T23" s="35"/>
    </row>
    <row r="24" spans="1:20" ht="2.25" customHeight="1">
      <c r="A24" s="804"/>
      <c r="B24" s="807"/>
      <c r="C24" s="808"/>
      <c r="D24" s="808"/>
      <c r="E24" s="808"/>
      <c r="F24" s="808"/>
      <c r="G24" s="808"/>
      <c r="H24" s="808"/>
      <c r="I24" s="808"/>
      <c r="J24" s="808"/>
      <c r="K24" s="808"/>
      <c r="L24" s="808"/>
      <c r="M24" s="808"/>
      <c r="N24" s="808"/>
      <c r="O24" s="808"/>
      <c r="P24" s="809"/>
      <c r="Q24" s="809"/>
      <c r="R24" s="809"/>
      <c r="S24" s="810"/>
      <c r="T24" s="35"/>
    </row>
    <row r="25" spans="1:20">
      <c r="A25" s="801" t="s">
        <v>788</v>
      </c>
      <c r="B25" s="811">
        <v>20.742754761046722</v>
      </c>
      <c r="C25" s="811">
        <v>5.4554170698692284</v>
      </c>
      <c r="D25" s="811">
        <v>17.218136268383073</v>
      </c>
      <c r="E25" s="811">
        <v>9.0221748467944796</v>
      </c>
      <c r="F25" s="811">
        <v>13.751128296098711</v>
      </c>
      <c r="G25" s="811">
        <v>13.141622269843314</v>
      </c>
      <c r="H25" s="811">
        <v>8.2900195161503163</v>
      </c>
      <c r="I25" s="811">
        <v>7.9353068786965606</v>
      </c>
      <c r="J25" s="811">
        <v>3.7462518989163045</v>
      </c>
      <c r="K25" s="811">
        <v>4.9110999147935752</v>
      </c>
      <c r="L25" s="811">
        <v>0</v>
      </c>
      <c r="M25" s="811">
        <v>11.692424527753211</v>
      </c>
      <c r="N25" s="811">
        <v>0</v>
      </c>
      <c r="O25" s="811">
        <v>0.36786774490276597</v>
      </c>
      <c r="P25" s="803">
        <v>0</v>
      </c>
      <c r="Q25" s="803">
        <v>0</v>
      </c>
      <c r="R25" s="803">
        <v>0</v>
      </c>
      <c r="S25" s="802">
        <v>14.498442838884085</v>
      </c>
      <c r="T25" s="35"/>
    </row>
    <row r="26" spans="1:20">
      <c r="A26" s="804" t="s">
        <v>782</v>
      </c>
      <c r="B26" s="807">
        <v>0.64683020580254091</v>
      </c>
      <c r="C26" s="807">
        <v>0</v>
      </c>
      <c r="D26" s="807">
        <v>0.37239596596218927</v>
      </c>
      <c r="E26" s="807">
        <v>1.4430955198532084E-2</v>
      </c>
      <c r="F26" s="807">
        <v>3.2589569771050764E-2</v>
      </c>
      <c r="G26" s="807">
        <v>4.4097641131146045E-2</v>
      </c>
      <c r="H26" s="807">
        <v>3.9787050743587626E-2</v>
      </c>
      <c r="I26" s="807">
        <v>4.7626830387257676E-3</v>
      </c>
      <c r="J26" s="807">
        <v>0</v>
      </c>
      <c r="K26" s="807">
        <v>0</v>
      </c>
      <c r="L26" s="807">
        <v>0</v>
      </c>
      <c r="M26" s="807">
        <v>0</v>
      </c>
      <c r="N26" s="807">
        <v>0</v>
      </c>
      <c r="O26" s="807">
        <v>0</v>
      </c>
      <c r="P26" s="806">
        <v>0</v>
      </c>
      <c r="Q26" s="806">
        <v>0</v>
      </c>
      <c r="R26" s="806">
        <v>0</v>
      </c>
      <c r="S26" s="802">
        <v>0.27027510854175463</v>
      </c>
      <c r="T26" s="35"/>
    </row>
    <row r="27" spans="1:20">
      <c r="A27" s="804" t="s">
        <v>124</v>
      </c>
      <c r="B27" s="807">
        <v>0.30954862540800937</v>
      </c>
      <c r="C27" s="807">
        <v>0.30284728159867419</v>
      </c>
      <c r="D27" s="807">
        <v>0.6225277875974885</v>
      </c>
      <c r="E27" s="807">
        <v>0.31628451689824172</v>
      </c>
      <c r="F27" s="807">
        <v>0.63302849103550718</v>
      </c>
      <c r="G27" s="807">
        <v>0.38412524790209368</v>
      </c>
      <c r="H27" s="807">
        <v>0</v>
      </c>
      <c r="I27" s="807">
        <v>0.38094746583022543</v>
      </c>
      <c r="J27" s="807">
        <v>0</v>
      </c>
      <c r="K27" s="807">
        <v>9.4023951068678193E-3</v>
      </c>
      <c r="L27" s="807">
        <v>0</v>
      </c>
      <c r="M27" s="807">
        <v>0.15068246769620142</v>
      </c>
      <c r="N27" s="807">
        <v>0</v>
      </c>
      <c r="O27" s="807">
        <v>0</v>
      </c>
      <c r="P27" s="806">
        <v>0</v>
      </c>
      <c r="Q27" s="806">
        <v>0</v>
      </c>
      <c r="R27" s="806">
        <v>0</v>
      </c>
      <c r="S27" s="802">
        <v>0.42219956992765745</v>
      </c>
      <c r="T27" s="35"/>
    </row>
    <row r="28" spans="1:20">
      <c r="A28" s="804" t="s">
        <v>134</v>
      </c>
      <c r="B28" s="807">
        <v>16.008326961146679</v>
      </c>
      <c r="C28" s="807">
        <v>3.6970753476404883</v>
      </c>
      <c r="D28" s="807">
        <v>14.331778961370714</v>
      </c>
      <c r="E28" s="807">
        <v>4.3211233955836095</v>
      </c>
      <c r="F28" s="807">
        <v>9.0436056696009501</v>
      </c>
      <c r="G28" s="807">
        <v>11.579635619480753</v>
      </c>
      <c r="H28" s="807">
        <v>2.3359186545236712</v>
      </c>
      <c r="I28" s="807">
        <v>5.73231105025872</v>
      </c>
      <c r="J28" s="807">
        <v>3.7462518989163045</v>
      </c>
      <c r="K28" s="807">
        <v>2.5334923908417841</v>
      </c>
      <c r="L28" s="807">
        <v>0</v>
      </c>
      <c r="M28" s="807">
        <v>9.9721596519168543</v>
      </c>
      <c r="N28" s="807">
        <v>0</v>
      </c>
      <c r="O28" s="807">
        <v>0.3577356490076683</v>
      </c>
      <c r="P28" s="806">
        <v>0</v>
      </c>
      <c r="Q28" s="806">
        <v>0</v>
      </c>
      <c r="R28" s="806">
        <v>0</v>
      </c>
      <c r="S28" s="802">
        <v>11.592542559320599</v>
      </c>
      <c r="T28" s="35"/>
    </row>
    <row r="29" spans="1:20">
      <c r="A29" s="804" t="s">
        <v>702</v>
      </c>
      <c r="B29" s="807">
        <v>0.10383406327977129</v>
      </c>
      <c r="C29" s="807">
        <v>0</v>
      </c>
      <c r="D29" s="807">
        <v>3.820407749711794E-2</v>
      </c>
      <c r="E29" s="807">
        <v>1.2537932681988936E-2</v>
      </c>
      <c r="F29" s="807">
        <v>1.8744140694235009E-2</v>
      </c>
      <c r="G29" s="807">
        <v>2.6502619915485382E-4</v>
      </c>
      <c r="H29" s="807">
        <v>0.63100554022425626</v>
      </c>
      <c r="I29" s="807">
        <v>2.0594853540518012E-2</v>
      </c>
      <c r="J29" s="807">
        <v>0</v>
      </c>
      <c r="K29" s="807">
        <v>0</v>
      </c>
      <c r="L29" s="807">
        <v>0</v>
      </c>
      <c r="M29" s="807">
        <v>2.7885657162494862E-3</v>
      </c>
      <c r="N29" s="807">
        <v>0</v>
      </c>
      <c r="O29" s="807">
        <v>1.0132095895097658E-2</v>
      </c>
      <c r="P29" s="806">
        <v>0</v>
      </c>
      <c r="Q29" s="806">
        <v>0</v>
      </c>
      <c r="R29" s="806">
        <v>0</v>
      </c>
      <c r="S29" s="802">
        <v>4.2087524296641136E-2</v>
      </c>
      <c r="T29" s="35"/>
    </row>
    <row r="30" spans="1:20">
      <c r="A30" s="804" t="s">
        <v>783</v>
      </c>
      <c r="B30" s="807">
        <v>1.7340487432101752</v>
      </c>
      <c r="C30" s="807">
        <v>0.52584940746809739</v>
      </c>
      <c r="D30" s="807">
        <v>0.57128226278138161</v>
      </c>
      <c r="E30" s="807">
        <v>0.38780898163108923</v>
      </c>
      <c r="F30" s="807">
        <v>1.8483632203517029</v>
      </c>
      <c r="G30" s="807">
        <v>0.54416081483453971</v>
      </c>
      <c r="H30" s="807">
        <v>0</v>
      </c>
      <c r="I30" s="807">
        <v>0.57545265504772569</v>
      </c>
      <c r="J30" s="807">
        <v>0</v>
      </c>
      <c r="K30" s="807">
        <v>0.26618161862370471</v>
      </c>
      <c r="L30" s="807">
        <v>0</v>
      </c>
      <c r="M30" s="807">
        <v>1.294650019577275</v>
      </c>
      <c r="N30" s="807">
        <v>0</v>
      </c>
      <c r="O30" s="807">
        <v>0</v>
      </c>
      <c r="P30" s="806">
        <v>0</v>
      </c>
      <c r="Q30" s="806">
        <v>0</v>
      </c>
      <c r="R30" s="806">
        <v>0</v>
      </c>
      <c r="S30" s="802">
        <v>0.83115990093310443</v>
      </c>
      <c r="T30" s="35"/>
    </row>
    <row r="31" spans="1:20">
      <c r="A31" s="804" t="s">
        <v>784</v>
      </c>
      <c r="B31" s="807">
        <v>0.96304975661751013</v>
      </c>
      <c r="C31" s="807">
        <v>0.8793091509783344</v>
      </c>
      <c r="D31" s="807">
        <v>0.29825274794017081</v>
      </c>
      <c r="E31" s="807">
        <v>0.80549751760136779</v>
      </c>
      <c r="F31" s="807">
        <v>1.1565300071610385</v>
      </c>
      <c r="G31" s="807">
        <v>0.34993358732317414</v>
      </c>
      <c r="H31" s="807">
        <v>5.283308270658801</v>
      </c>
      <c r="I31" s="807">
        <v>0.19732437502207514</v>
      </c>
      <c r="J31" s="807">
        <v>0</v>
      </c>
      <c r="K31" s="807">
        <v>0.21503341761542571</v>
      </c>
      <c r="L31" s="807">
        <v>0</v>
      </c>
      <c r="M31" s="807">
        <v>0.16646007490199552</v>
      </c>
      <c r="N31" s="807">
        <v>0</v>
      </c>
      <c r="O31" s="807">
        <v>0</v>
      </c>
      <c r="P31" s="806">
        <v>0</v>
      </c>
      <c r="Q31" s="806">
        <v>0</v>
      </c>
      <c r="R31" s="806">
        <v>0</v>
      </c>
      <c r="S31" s="802">
        <v>0.4894464389104381</v>
      </c>
      <c r="T31" s="35"/>
    </row>
    <row r="32" spans="1:20">
      <c r="A32" s="804" t="s">
        <v>785</v>
      </c>
      <c r="B32" s="807">
        <v>0.97711640558203627</v>
      </c>
      <c r="C32" s="807">
        <v>5.0335882183634821E-2</v>
      </c>
      <c r="D32" s="807">
        <v>0.98369446523401072</v>
      </c>
      <c r="E32" s="807">
        <v>3.1644915471996509</v>
      </c>
      <c r="F32" s="807">
        <v>1.018267197484227</v>
      </c>
      <c r="G32" s="807">
        <v>0.23940433297245209</v>
      </c>
      <c r="H32" s="807">
        <v>0</v>
      </c>
      <c r="I32" s="807">
        <v>1.0239137959585689</v>
      </c>
      <c r="J32" s="807">
        <v>0</v>
      </c>
      <c r="K32" s="807">
        <v>1.886990092605793</v>
      </c>
      <c r="L32" s="807">
        <v>0</v>
      </c>
      <c r="M32" s="807">
        <v>0.1056837479446347</v>
      </c>
      <c r="N32" s="807">
        <v>0</v>
      </c>
      <c r="O32" s="807">
        <v>0</v>
      </c>
      <c r="P32" s="806">
        <v>0</v>
      </c>
      <c r="Q32" s="806">
        <v>0</v>
      </c>
      <c r="R32" s="806">
        <v>0</v>
      </c>
      <c r="S32" s="802">
        <v>0.8507317369538907</v>
      </c>
      <c r="T32" s="35"/>
    </row>
    <row r="33" spans="1:20" ht="3.75" customHeight="1">
      <c r="A33" s="804"/>
      <c r="B33" s="807"/>
      <c r="C33" s="808"/>
      <c r="D33" s="808"/>
      <c r="E33" s="808"/>
      <c r="F33" s="808"/>
      <c r="G33" s="808"/>
      <c r="H33" s="808"/>
      <c r="I33" s="808"/>
      <c r="J33" s="808"/>
      <c r="K33" s="808"/>
      <c r="L33" s="808"/>
      <c r="M33" s="808"/>
      <c r="N33" s="808"/>
      <c r="O33" s="808"/>
      <c r="P33" s="809"/>
      <c r="Q33" s="809"/>
      <c r="R33" s="809"/>
      <c r="S33" s="810"/>
      <c r="T33" s="35"/>
    </row>
    <row r="34" spans="1:20">
      <c r="A34" s="801" t="s">
        <v>789</v>
      </c>
      <c r="B34" s="811">
        <v>5.7301535399570671</v>
      </c>
      <c r="C34" s="811">
        <v>0.11832987471755885</v>
      </c>
      <c r="D34" s="811">
        <v>5.7160174585983246</v>
      </c>
      <c r="E34" s="811">
        <v>3.139206590377388</v>
      </c>
      <c r="F34" s="811">
        <v>0.21669870496709964</v>
      </c>
      <c r="G34" s="811">
        <v>3.2066394847673561</v>
      </c>
      <c r="H34" s="811">
        <v>2.7839046167925287E-2</v>
      </c>
      <c r="I34" s="811">
        <v>2.0323250372867094</v>
      </c>
      <c r="J34" s="811">
        <v>68.477776650699795</v>
      </c>
      <c r="K34" s="811">
        <v>2.8838719916764406E-2</v>
      </c>
      <c r="L34" s="811">
        <v>5.9756070915974319E-2</v>
      </c>
      <c r="M34" s="811">
        <v>8.0585066619320487E-4</v>
      </c>
      <c r="N34" s="811">
        <v>0</v>
      </c>
      <c r="O34" s="811">
        <v>0.18856456543198663</v>
      </c>
      <c r="P34" s="803">
        <v>0</v>
      </c>
      <c r="Q34" s="803">
        <v>0</v>
      </c>
      <c r="R34" s="803">
        <v>0</v>
      </c>
      <c r="S34" s="802">
        <v>6.567660135295597</v>
      </c>
      <c r="T34" s="35"/>
    </row>
    <row r="35" spans="1:20">
      <c r="A35" s="804" t="s">
        <v>782</v>
      </c>
      <c r="B35" s="807">
        <v>0.83286577261898376</v>
      </c>
      <c r="C35" s="807">
        <v>0</v>
      </c>
      <c r="D35" s="807">
        <v>0.38299576438782457</v>
      </c>
      <c r="E35" s="807">
        <v>0</v>
      </c>
      <c r="F35" s="807">
        <v>8.9749278087386444E-3</v>
      </c>
      <c r="G35" s="807">
        <v>1.3002364872104425E-3</v>
      </c>
      <c r="H35" s="807">
        <v>2.7839046167925287E-2</v>
      </c>
      <c r="I35" s="807">
        <v>8.3890976334886826E-4</v>
      </c>
      <c r="J35" s="807">
        <v>0</v>
      </c>
      <c r="K35" s="807">
        <v>0</v>
      </c>
      <c r="L35" s="807">
        <v>0</v>
      </c>
      <c r="M35" s="807">
        <v>0</v>
      </c>
      <c r="N35" s="807">
        <v>0</v>
      </c>
      <c r="O35" s="807">
        <v>0</v>
      </c>
      <c r="P35" s="806">
        <v>0</v>
      </c>
      <c r="Q35" s="806">
        <v>0</v>
      </c>
      <c r="R35" s="806">
        <v>0</v>
      </c>
      <c r="S35" s="802">
        <v>0.30439282180767396</v>
      </c>
      <c r="T35" s="35"/>
    </row>
    <row r="36" spans="1:20">
      <c r="A36" s="804" t="s">
        <v>124</v>
      </c>
      <c r="B36" s="807">
        <v>6.9978884827589698E-3</v>
      </c>
      <c r="C36" s="807">
        <v>0</v>
      </c>
      <c r="D36" s="807">
        <v>6.7097293278831224E-2</v>
      </c>
      <c r="E36" s="807">
        <v>3.8571975234449649E-2</v>
      </c>
      <c r="F36" s="807">
        <v>4.6623120940000026E-2</v>
      </c>
      <c r="G36" s="807">
        <v>7.442830970469879E-3</v>
      </c>
      <c r="H36" s="807">
        <v>0</v>
      </c>
      <c r="I36" s="807">
        <v>1.1169055130954533E-2</v>
      </c>
      <c r="J36" s="807">
        <v>0</v>
      </c>
      <c r="K36" s="807">
        <v>0</v>
      </c>
      <c r="L36" s="807">
        <v>0</v>
      </c>
      <c r="M36" s="807">
        <v>0</v>
      </c>
      <c r="N36" s="807">
        <v>0</v>
      </c>
      <c r="O36" s="807">
        <v>0</v>
      </c>
      <c r="P36" s="806">
        <v>0</v>
      </c>
      <c r="Q36" s="806">
        <v>0</v>
      </c>
      <c r="R36" s="806">
        <v>0</v>
      </c>
      <c r="S36" s="802">
        <v>2.947830534381575E-2</v>
      </c>
      <c r="T36" s="35"/>
    </row>
    <row r="37" spans="1:20">
      <c r="A37" s="804" t="s">
        <v>134</v>
      </c>
      <c r="B37" s="807">
        <v>4.7347404610924722</v>
      </c>
      <c r="C37" s="807">
        <v>8.4569084061717578E-2</v>
      </c>
      <c r="D37" s="807">
        <v>5.1979104306343675</v>
      </c>
      <c r="E37" s="807">
        <v>3.0899354077104046</v>
      </c>
      <c r="F37" s="807">
        <v>0.11612055377998509</v>
      </c>
      <c r="G37" s="807">
        <v>3.1114259750371209</v>
      </c>
      <c r="H37" s="807">
        <v>0</v>
      </c>
      <c r="I37" s="807">
        <v>2.0150576030097751</v>
      </c>
      <c r="J37" s="807">
        <v>68.477776650699795</v>
      </c>
      <c r="K37" s="807">
        <v>2.1780754810716878E-2</v>
      </c>
      <c r="L37" s="807">
        <v>5.9756070915974319E-2</v>
      </c>
      <c r="M37" s="807">
        <v>0</v>
      </c>
      <c r="N37" s="807">
        <v>0</v>
      </c>
      <c r="O37" s="807">
        <v>0.18856456543198663</v>
      </c>
      <c r="P37" s="806">
        <v>0</v>
      </c>
      <c r="Q37" s="806">
        <v>0</v>
      </c>
      <c r="R37" s="806">
        <v>0</v>
      </c>
      <c r="S37" s="802">
        <v>6.1618278830904352</v>
      </c>
      <c r="T37" s="35"/>
    </row>
    <row r="38" spans="1:20">
      <c r="A38" s="804" t="s">
        <v>702</v>
      </c>
      <c r="B38" s="807">
        <v>3.9634973855404479E-4</v>
      </c>
      <c r="C38" s="807">
        <v>0</v>
      </c>
      <c r="D38" s="807">
        <v>7.1244956310859337E-4</v>
      </c>
      <c r="E38" s="807">
        <v>0</v>
      </c>
      <c r="F38" s="807">
        <v>0</v>
      </c>
      <c r="G38" s="807">
        <v>1.7230174245356994E-3</v>
      </c>
      <c r="H38" s="807">
        <v>0</v>
      </c>
      <c r="I38" s="807">
        <v>0</v>
      </c>
      <c r="J38" s="807">
        <v>0</v>
      </c>
      <c r="K38" s="807">
        <v>0</v>
      </c>
      <c r="L38" s="807">
        <v>0</v>
      </c>
      <c r="M38" s="807">
        <v>0</v>
      </c>
      <c r="N38" s="807">
        <v>0</v>
      </c>
      <c r="O38" s="807">
        <v>0</v>
      </c>
      <c r="P38" s="806">
        <v>0</v>
      </c>
      <c r="Q38" s="806">
        <v>0</v>
      </c>
      <c r="R38" s="806">
        <v>0</v>
      </c>
      <c r="S38" s="802">
        <v>5.8929804065145305E-4</v>
      </c>
      <c r="T38" s="35"/>
    </row>
    <row r="39" spans="1:20">
      <c r="A39" s="804" t="s">
        <v>783</v>
      </c>
      <c r="B39" s="807">
        <v>0.10093805608200092</v>
      </c>
      <c r="C39" s="807">
        <v>4.023452481754535E-3</v>
      </c>
      <c r="D39" s="807">
        <v>5.2726031262092132E-2</v>
      </c>
      <c r="E39" s="807">
        <v>6.7851859460674353E-3</v>
      </c>
      <c r="F39" s="807">
        <v>3.3896415675258862E-2</v>
      </c>
      <c r="G39" s="807">
        <v>6.9082473926782392E-2</v>
      </c>
      <c r="H39" s="807">
        <v>0</v>
      </c>
      <c r="I39" s="807">
        <v>4.4126164287082454E-3</v>
      </c>
      <c r="J39" s="807">
        <v>0</v>
      </c>
      <c r="K39" s="807">
        <v>0</v>
      </c>
      <c r="L39" s="807">
        <v>0</v>
      </c>
      <c r="M39" s="807">
        <v>8.0585066619320487E-4</v>
      </c>
      <c r="N39" s="807">
        <v>0</v>
      </c>
      <c r="O39" s="807">
        <v>0</v>
      </c>
      <c r="P39" s="806">
        <v>0</v>
      </c>
      <c r="Q39" s="806">
        <v>0</v>
      </c>
      <c r="R39" s="806">
        <v>0</v>
      </c>
      <c r="S39" s="802">
        <v>5.1768033816618132E-2</v>
      </c>
      <c r="T39" s="35"/>
    </row>
    <row r="40" spans="1:20">
      <c r="A40" s="804" t="s">
        <v>784</v>
      </c>
      <c r="B40" s="807">
        <v>1.7303170003667462E-2</v>
      </c>
      <c r="C40" s="807">
        <v>2.9571352840217592E-2</v>
      </c>
      <c r="D40" s="807">
        <v>6.2023205897200739E-3</v>
      </c>
      <c r="E40" s="807">
        <v>1.7264613943318604E-7</v>
      </c>
      <c r="F40" s="807">
        <v>9.4244446973866577E-3</v>
      </c>
      <c r="G40" s="807">
        <v>9.3630199884008995E-3</v>
      </c>
      <c r="H40" s="807">
        <v>0</v>
      </c>
      <c r="I40" s="807">
        <v>5.1230548328566909E-4</v>
      </c>
      <c r="J40" s="807">
        <v>0</v>
      </c>
      <c r="K40" s="807">
        <v>2.8838670956560231E-3</v>
      </c>
      <c r="L40" s="807">
        <v>0</v>
      </c>
      <c r="M40" s="807">
        <v>0</v>
      </c>
      <c r="N40" s="807">
        <v>0</v>
      </c>
      <c r="O40" s="807">
        <v>0</v>
      </c>
      <c r="P40" s="806">
        <v>0</v>
      </c>
      <c r="Q40" s="806">
        <v>0</v>
      </c>
      <c r="R40" s="806">
        <v>0</v>
      </c>
      <c r="S40" s="802">
        <v>7.8079321670798353E-3</v>
      </c>
      <c r="T40" s="35"/>
    </row>
    <row r="41" spans="1:20">
      <c r="A41" s="804" t="s">
        <v>785</v>
      </c>
      <c r="B41" s="807">
        <v>3.6911841938629286E-2</v>
      </c>
      <c r="C41" s="807">
        <v>1.6598533386914078E-4</v>
      </c>
      <c r="D41" s="807">
        <v>8.3731688823811979E-3</v>
      </c>
      <c r="E41" s="807">
        <v>3.9138488403271856E-3</v>
      </c>
      <c r="F41" s="807">
        <v>1.6592420657303569E-3</v>
      </c>
      <c r="G41" s="807">
        <v>6.3019309328361606E-3</v>
      </c>
      <c r="H41" s="807">
        <v>0</v>
      </c>
      <c r="I41" s="807">
        <v>3.3454747063721538E-4</v>
      </c>
      <c r="J41" s="807">
        <v>0</v>
      </c>
      <c r="K41" s="807">
        <v>4.1740980103915038E-3</v>
      </c>
      <c r="L41" s="807">
        <v>0</v>
      </c>
      <c r="M41" s="807">
        <v>0</v>
      </c>
      <c r="N41" s="807">
        <v>0</v>
      </c>
      <c r="O41" s="807">
        <v>0</v>
      </c>
      <c r="P41" s="806">
        <v>0</v>
      </c>
      <c r="Q41" s="806">
        <v>0</v>
      </c>
      <c r="R41" s="806">
        <v>0</v>
      </c>
      <c r="S41" s="802">
        <v>1.1795861029323231E-2</v>
      </c>
      <c r="T41" s="35"/>
    </row>
    <row r="42" spans="1:20" ht="3" customHeight="1">
      <c r="A42" s="804"/>
      <c r="B42" s="807"/>
      <c r="C42" s="808"/>
      <c r="D42" s="808"/>
      <c r="E42" s="808"/>
      <c r="F42" s="808"/>
      <c r="G42" s="808"/>
      <c r="H42" s="808"/>
      <c r="I42" s="808"/>
      <c r="J42" s="808"/>
      <c r="K42" s="808"/>
      <c r="L42" s="808"/>
      <c r="M42" s="808"/>
      <c r="N42" s="808"/>
      <c r="O42" s="808"/>
      <c r="P42" s="809"/>
      <c r="Q42" s="809"/>
      <c r="R42" s="809"/>
      <c r="S42" s="810"/>
      <c r="T42" s="35"/>
    </row>
    <row r="43" spans="1:20">
      <c r="A43" s="801" t="s">
        <v>790</v>
      </c>
      <c r="B43" s="811">
        <v>0.29937061884111243</v>
      </c>
      <c r="C43" s="811">
        <v>3.4742769656697406E-4</v>
      </c>
      <c r="D43" s="811">
        <v>0.40220836125370518</v>
      </c>
      <c r="E43" s="811">
        <v>0.25066600024910735</v>
      </c>
      <c r="F43" s="811">
        <v>2.2009195410568453E-2</v>
      </c>
      <c r="G43" s="811">
        <v>0.11848133043072964</v>
      </c>
      <c r="H43" s="811">
        <v>5.3246172162336944E-3</v>
      </c>
      <c r="I43" s="811">
        <v>8.7135878785177229E-2</v>
      </c>
      <c r="J43" s="811">
        <v>20.833412735078362</v>
      </c>
      <c r="K43" s="811">
        <v>0</v>
      </c>
      <c r="L43" s="811">
        <v>2.2360881956569132E-2</v>
      </c>
      <c r="M43" s="811">
        <v>0</v>
      </c>
      <c r="N43" s="811">
        <v>0</v>
      </c>
      <c r="O43" s="811">
        <v>2.5047234939271348E-3</v>
      </c>
      <c r="P43" s="803">
        <v>0</v>
      </c>
      <c r="Q43" s="803">
        <v>0</v>
      </c>
      <c r="R43" s="803">
        <v>0</v>
      </c>
      <c r="S43" s="802">
        <v>1.0227751937140772</v>
      </c>
      <c r="T43" s="35"/>
    </row>
    <row r="44" spans="1:20" ht="13.5" customHeight="1">
      <c r="A44" s="804" t="s">
        <v>782</v>
      </c>
      <c r="B44" s="807">
        <v>5.0593750486882624E-2</v>
      </c>
      <c r="C44" s="807">
        <v>0</v>
      </c>
      <c r="D44" s="807">
        <v>1.5861002066857748E-2</v>
      </c>
      <c r="E44" s="807">
        <v>0</v>
      </c>
      <c r="F44" s="807">
        <v>1.6497177311560038E-3</v>
      </c>
      <c r="G44" s="807">
        <v>8.8148949444102139E-4</v>
      </c>
      <c r="H44" s="807">
        <v>5.3246172162336944E-3</v>
      </c>
      <c r="I44" s="807">
        <v>9.6118211730527475E-4</v>
      </c>
      <c r="J44" s="807">
        <v>0</v>
      </c>
      <c r="K44" s="807">
        <v>0</v>
      </c>
      <c r="L44" s="807">
        <v>0</v>
      </c>
      <c r="M44" s="807">
        <v>0</v>
      </c>
      <c r="N44" s="807">
        <v>0</v>
      </c>
      <c r="O44" s="807">
        <v>0</v>
      </c>
      <c r="P44" s="806">
        <v>0</v>
      </c>
      <c r="Q44" s="806">
        <v>0</v>
      </c>
      <c r="R44" s="806">
        <v>0</v>
      </c>
      <c r="S44" s="802">
        <v>1.6315496778613568E-2</v>
      </c>
      <c r="T44" s="35"/>
    </row>
    <row r="45" spans="1:20">
      <c r="A45" s="804" t="s">
        <v>124</v>
      </c>
      <c r="B45" s="807">
        <v>2.0172275403264764E-5</v>
      </c>
      <c r="C45" s="807">
        <v>0</v>
      </c>
      <c r="D45" s="807">
        <v>9.9511382288052976E-3</v>
      </c>
      <c r="E45" s="807">
        <v>0</v>
      </c>
      <c r="F45" s="807">
        <v>2.1118787380726969E-3</v>
      </c>
      <c r="G45" s="807">
        <v>7.3697953937206981E-4</v>
      </c>
      <c r="H45" s="807">
        <v>0</v>
      </c>
      <c r="I45" s="807">
        <v>1.3960294382456154E-4</v>
      </c>
      <c r="J45" s="807">
        <v>0</v>
      </c>
      <c r="K45" s="807">
        <v>0</v>
      </c>
      <c r="L45" s="807">
        <v>0</v>
      </c>
      <c r="M45" s="807">
        <v>0</v>
      </c>
      <c r="N45" s="807">
        <v>0</v>
      </c>
      <c r="O45" s="807">
        <v>0</v>
      </c>
      <c r="P45" s="806">
        <v>0</v>
      </c>
      <c r="Q45" s="806">
        <v>0</v>
      </c>
      <c r="R45" s="806">
        <v>0</v>
      </c>
      <c r="S45" s="802">
        <v>3.5621282535575742E-3</v>
      </c>
      <c r="T45" s="35"/>
    </row>
    <row r="46" spans="1:20" ht="12.75" customHeight="1">
      <c r="A46" s="804" t="s">
        <v>134</v>
      </c>
      <c r="B46" s="807">
        <v>0.22878993311374507</v>
      </c>
      <c r="C46" s="807">
        <v>0</v>
      </c>
      <c r="D46" s="807">
        <v>0.35550420186407489</v>
      </c>
      <c r="E46" s="807">
        <v>0.24946756509385146</v>
      </c>
      <c r="F46" s="807">
        <v>5.9105118571022974E-3</v>
      </c>
      <c r="G46" s="807">
        <v>0.11352753850309069</v>
      </c>
      <c r="H46" s="807">
        <v>0</v>
      </c>
      <c r="I46" s="807">
        <v>8.5777024564605939E-2</v>
      </c>
      <c r="J46" s="807">
        <v>20.833412735078362</v>
      </c>
      <c r="K46" s="807">
        <v>0</v>
      </c>
      <c r="L46" s="807">
        <v>2.2360881956569132E-2</v>
      </c>
      <c r="M46" s="807">
        <v>0</v>
      </c>
      <c r="N46" s="807">
        <v>0</v>
      </c>
      <c r="O46" s="807">
        <v>2.5047234939271348E-3</v>
      </c>
      <c r="P46" s="806">
        <v>0</v>
      </c>
      <c r="Q46" s="806">
        <v>0</v>
      </c>
      <c r="R46" s="806">
        <v>0</v>
      </c>
      <c r="S46" s="802">
        <v>0.9906095435734813</v>
      </c>
      <c r="T46" s="35"/>
    </row>
    <row r="47" spans="1:20">
      <c r="A47" s="804" t="s">
        <v>702</v>
      </c>
      <c r="B47" s="807">
        <v>0</v>
      </c>
      <c r="C47" s="807">
        <v>0</v>
      </c>
      <c r="D47" s="807">
        <v>4.1086685948669522E-9</v>
      </c>
      <c r="E47" s="807">
        <v>0</v>
      </c>
      <c r="F47" s="807">
        <v>1.2997918230936089E-3</v>
      </c>
      <c r="G47" s="807">
        <v>0</v>
      </c>
      <c r="H47" s="807">
        <v>0</v>
      </c>
      <c r="I47" s="807">
        <v>0</v>
      </c>
      <c r="J47" s="807">
        <v>0</v>
      </c>
      <c r="K47" s="807">
        <v>0</v>
      </c>
      <c r="L47" s="807">
        <v>0</v>
      </c>
      <c r="M47" s="807">
        <v>0</v>
      </c>
      <c r="N47" s="807">
        <v>0</v>
      </c>
      <c r="O47" s="807">
        <v>0</v>
      </c>
      <c r="P47" s="806">
        <v>0</v>
      </c>
      <c r="Q47" s="806">
        <v>0</v>
      </c>
      <c r="R47" s="806">
        <v>0</v>
      </c>
      <c r="S47" s="802">
        <v>5.236220537132876E-5</v>
      </c>
      <c r="T47" s="35"/>
    </row>
    <row r="48" spans="1:20">
      <c r="A48" s="804" t="s">
        <v>783</v>
      </c>
      <c r="B48" s="807">
        <v>1.8366928900307857E-2</v>
      </c>
      <c r="C48" s="807">
        <v>4.4585607547870194E-7</v>
      </c>
      <c r="D48" s="807">
        <v>2.854148682851118E-3</v>
      </c>
      <c r="E48" s="807">
        <v>0</v>
      </c>
      <c r="F48" s="807">
        <v>1.9504531821212616E-3</v>
      </c>
      <c r="G48" s="807">
        <v>1.1112004282160864E-3</v>
      </c>
      <c r="H48" s="807">
        <v>0</v>
      </c>
      <c r="I48" s="807">
        <v>1.2322356894122778E-4</v>
      </c>
      <c r="J48" s="807">
        <v>0</v>
      </c>
      <c r="K48" s="807">
        <v>0</v>
      </c>
      <c r="L48" s="807">
        <v>0</v>
      </c>
      <c r="M48" s="807">
        <v>0</v>
      </c>
      <c r="N48" s="807">
        <v>0</v>
      </c>
      <c r="O48" s="807">
        <v>0</v>
      </c>
      <c r="P48" s="806">
        <v>0</v>
      </c>
      <c r="Q48" s="806">
        <v>0</v>
      </c>
      <c r="R48" s="806">
        <v>0</v>
      </c>
      <c r="S48" s="802">
        <v>5.0845044867593447E-3</v>
      </c>
      <c r="T48" s="35"/>
    </row>
    <row r="49" spans="1:20">
      <c r="A49" s="804" t="s">
        <v>784</v>
      </c>
      <c r="B49" s="807">
        <v>2.0868646879836222E-4</v>
      </c>
      <c r="C49" s="807">
        <v>0</v>
      </c>
      <c r="D49" s="807">
        <v>7.6001997276400656E-3</v>
      </c>
      <c r="E49" s="807">
        <v>0</v>
      </c>
      <c r="F49" s="807">
        <v>0</v>
      </c>
      <c r="G49" s="807">
        <v>1.5296684115909298E-3</v>
      </c>
      <c r="H49" s="807">
        <v>0</v>
      </c>
      <c r="I49" s="807">
        <v>0</v>
      </c>
      <c r="J49" s="807">
        <v>0</v>
      </c>
      <c r="K49" s="807">
        <v>0</v>
      </c>
      <c r="L49" s="807">
        <v>0</v>
      </c>
      <c r="M49" s="807">
        <v>0</v>
      </c>
      <c r="N49" s="807">
        <v>0</v>
      </c>
      <c r="O49" s="807">
        <v>0</v>
      </c>
      <c r="P49" s="806">
        <v>0</v>
      </c>
      <c r="Q49" s="806">
        <v>0</v>
      </c>
      <c r="R49" s="806">
        <v>0</v>
      </c>
      <c r="S49" s="802">
        <v>2.8317966902479948E-3</v>
      </c>
      <c r="T49" s="35"/>
    </row>
    <row r="50" spans="1:20">
      <c r="A50" s="804" t="s">
        <v>785</v>
      </c>
      <c r="B50" s="807">
        <v>1.3911475959752515E-3</v>
      </c>
      <c r="C50" s="807">
        <v>3.4698184049149536E-4</v>
      </c>
      <c r="D50" s="807">
        <v>1.0437666574807497E-2</v>
      </c>
      <c r="E50" s="807">
        <v>1.1984351552558189E-3</v>
      </c>
      <c r="F50" s="807">
        <v>9.0868420790225883E-3</v>
      </c>
      <c r="G50" s="807">
        <v>6.944540540188333E-4</v>
      </c>
      <c r="H50" s="807">
        <v>0</v>
      </c>
      <c r="I50" s="807">
        <v>1.3484559050024191E-4</v>
      </c>
      <c r="J50" s="807">
        <v>0</v>
      </c>
      <c r="K50" s="807">
        <v>0</v>
      </c>
      <c r="L50" s="807">
        <v>0</v>
      </c>
      <c r="M50" s="807">
        <v>0</v>
      </c>
      <c r="N50" s="807">
        <v>0</v>
      </c>
      <c r="O50" s="807">
        <v>0</v>
      </c>
      <c r="P50" s="806">
        <v>0</v>
      </c>
      <c r="Q50" s="806">
        <v>0</v>
      </c>
      <c r="R50" s="806">
        <v>0</v>
      </c>
      <c r="S50" s="802">
        <v>4.3193617260460547E-3</v>
      </c>
      <c r="T50" s="35"/>
    </row>
    <row r="51" spans="1:20" ht="3" customHeight="1">
      <c r="A51" s="804"/>
      <c r="B51" s="807"/>
      <c r="C51" s="808"/>
      <c r="D51" s="808"/>
      <c r="E51" s="808"/>
      <c r="F51" s="808"/>
      <c r="G51" s="808"/>
      <c r="H51" s="808"/>
      <c r="I51" s="808"/>
      <c r="J51" s="808"/>
      <c r="K51" s="808"/>
      <c r="L51" s="808"/>
      <c r="M51" s="808"/>
      <c r="N51" s="808"/>
      <c r="O51" s="808"/>
      <c r="P51" s="809"/>
      <c r="Q51" s="809"/>
      <c r="R51" s="809"/>
      <c r="S51" s="810"/>
      <c r="T51" s="35"/>
    </row>
    <row r="52" spans="1:20">
      <c r="A52" s="801" t="s">
        <v>791</v>
      </c>
      <c r="B52" s="811">
        <v>16.501113268873226</v>
      </c>
      <c r="C52" s="811">
        <v>79.797044042733475</v>
      </c>
      <c r="D52" s="811">
        <v>15.473161189670476</v>
      </c>
      <c r="E52" s="811">
        <v>48.721029242533007</v>
      </c>
      <c r="F52" s="811">
        <v>14.642841595046496</v>
      </c>
      <c r="G52" s="811">
        <v>19.770310848552906</v>
      </c>
      <c r="H52" s="811">
        <v>0</v>
      </c>
      <c r="I52" s="811">
        <v>35.51954207024496</v>
      </c>
      <c r="J52" s="811">
        <v>3.3787207957035612</v>
      </c>
      <c r="K52" s="811">
        <v>41.656145853355625</v>
      </c>
      <c r="L52" s="811">
        <v>99.915429546731431</v>
      </c>
      <c r="M52" s="811">
        <v>0.13952886699341868</v>
      </c>
      <c r="N52" s="811">
        <v>100</v>
      </c>
      <c r="O52" s="811">
        <v>94.409901654418888</v>
      </c>
      <c r="P52" s="803">
        <v>0</v>
      </c>
      <c r="Q52" s="803">
        <v>0</v>
      </c>
      <c r="R52" s="803">
        <v>0</v>
      </c>
      <c r="S52" s="802">
        <v>20.974800396879488</v>
      </c>
      <c r="T52" s="35"/>
    </row>
    <row r="53" spans="1:20">
      <c r="A53" s="804" t="s">
        <v>782</v>
      </c>
      <c r="B53" s="807">
        <v>4.6981733036692326</v>
      </c>
      <c r="C53" s="807">
        <v>0.18816607777968136</v>
      </c>
      <c r="D53" s="807">
        <v>5.0018500017474752</v>
      </c>
      <c r="E53" s="807">
        <v>9.2010725490504939</v>
      </c>
      <c r="F53" s="807">
        <v>2.4549052653376977</v>
      </c>
      <c r="G53" s="807">
        <v>4.9599367684028683</v>
      </c>
      <c r="H53" s="807">
        <v>0</v>
      </c>
      <c r="I53" s="807">
        <v>7.2345044476628093</v>
      </c>
      <c r="J53" s="807">
        <v>0</v>
      </c>
      <c r="K53" s="807">
        <v>0.33329166005166944</v>
      </c>
      <c r="L53" s="807">
        <v>48.791011504441713</v>
      </c>
      <c r="M53" s="807">
        <v>0</v>
      </c>
      <c r="N53" s="807">
        <v>50.302999130214488</v>
      </c>
      <c r="O53" s="807">
        <v>0</v>
      </c>
      <c r="P53" s="806">
        <v>0</v>
      </c>
      <c r="Q53" s="806">
        <v>0</v>
      </c>
      <c r="R53" s="806">
        <v>0</v>
      </c>
      <c r="S53" s="802">
        <v>5.4886432654684478</v>
      </c>
      <c r="T53" s="35"/>
    </row>
    <row r="54" spans="1:20">
      <c r="A54" s="804" t="s">
        <v>134</v>
      </c>
      <c r="B54" s="807">
        <v>11.802662399834322</v>
      </c>
      <c r="C54" s="807">
        <v>58.595811135267638</v>
      </c>
      <c r="D54" s="807">
        <v>10.469855100602164</v>
      </c>
      <c r="E54" s="807">
        <v>37.20880023889837</v>
      </c>
      <c r="F54" s="807">
        <v>12.187769206071541</v>
      </c>
      <c r="G54" s="807">
        <v>13.885762905472266</v>
      </c>
      <c r="H54" s="807">
        <v>0</v>
      </c>
      <c r="I54" s="807">
        <v>28.284113905176245</v>
      </c>
      <c r="J54" s="807">
        <v>3.3787207957035612</v>
      </c>
      <c r="K54" s="807">
        <v>41.321561995587871</v>
      </c>
      <c r="L54" s="807">
        <v>51.124418042289733</v>
      </c>
      <c r="M54" s="807">
        <v>6.5609245939166727E-2</v>
      </c>
      <c r="N54" s="807">
        <v>49.697000869785512</v>
      </c>
      <c r="O54" s="807">
        <v>94.409901654418888</v>
      </c>
      <c r="P54" s="806">
        <v>0</v>
      </c>
      <c r="Q54" s="806">
        <v>0</v>
      </c>
      <c r="R54" s="806">
        <v>0</v>
      </c>
      <c r="S54" s="802">
        <v>15.166824898971512</v>
      </c>
      <c r="T54" s="35"/>
    </row>
    <row r="55" spans="1:20">
      <c r="A55" s="812" t="s">
        <v>792</v>
      </c>
      <c r="B55" s="807">
        <v>0</v>
      </c>
      <c r="C55" s="807">
        <v>0</v>
      </c>
      <c r="D55" s="807">
        <v>0</v>
      </c>
      <c r="E55" s="807">
        <v>0</v>
      </c>
      <c r="F55" s="807">
        <v>1.3882742198739178E-3</v>
      </c>
      <c r="G55" s="807">
        <v>9.4117088554519725E-4</v>
      </c>
      <c r="H55" s="807">
        <v>0</v>
      </c>
      <c r="I55" s="807">
        <v>2.8750916691554305E-2</v>
      </c>
      <c r="J55" s="807">
        <v>0.33549536680346126</v>
      </c>
      <c r="K55" s="807">
        <v>0</v>
      </c>
      <c r="L55" s="807">
        <v>0</v>
      </c>
      <c r="M55" s="807">
        <v>0</v>
      </c>
      <c r="N55" s="807">
        <v>0</v>
      </c>
      <c r="O55" s="807">
        <v>0</v>
      </c>
      <c r="P55" s="806">
        <v>0</v>
      </c>
      <c r="Q55" s="806">
        <v>0</v>
      </c>
      <c r="R55" s="806">
        <v>0</v>
      </c>
      <c r="S55" s="802">
        <v>1.670391882958187E-2</v>
      </c>
      <c r="T55" s="35"/>
    </row>
    <row r="56" spans="1:20">
      <c r="A56" s="812" t="s">
        <v>793</v>
      </c>
      <c r="B56" s="807">
        <v>11.802662399834322</v>
      </c>
      <c r="C56" s="807">
        <v>58.595811135267638</v>
      </c>
      <c r="D56" s="807">
        <v>10.469855100602164</v>
      </c>
      <c r="E56" s="807">
        <v>37.20880023889837</v>
      </c>
      <c r="F56" s="807">
        <v>12.186380931851668</v>
      </c>
      <c r="G56" s="807">
        <v>13.884821734586723</v>
      </c>
      <c r="H56" s="807">
        <v>0</v>
      </c>
      <c r="I56" s="807">
        <v>28.255362988484695</v>
      </c>
      <c r="J56" s="807">
        <v>3.0432254289000999</v>
      </c>
      <c r="K56" s="807">
        <v>41.321561995587871</v>
      </c>
      <c r="L56" s="807">
        <v>51.124418042289733</v>
      </c>
      <c r="M56" s="807">
        <v>6.5609245939166727E-2</v>
      </c>
      <c r="N56" s="807">
        <v>49.697000869785512</v>
      </c>
      <c r="O56" s="807">
        <v>94.409901654418888</v>
      </c>
      <c r="P56" s="806">
        <v>0</v>
      </c>
      <c r="Q56" s="806">
        <v>0</v>
      </c>
      <c r="R56" s="806">
        <v>0</v>
      </c>
      <c r="S56" s="802">
        <v>15.15012098014193</v>
      </c>
      <c r="T56" s="35"/>
    </row>
    <row r="57" spans="1:20">
      <c r="A57" s="813" t="s">
        <v>794</v>
      </c>
      <c r="B57" s="807">
        <v>1.082864241326527</v>
      </c>
      <c r="C57" s="807">
        <v>0</v>
      </c>
      <c r="D57" s="807">
        <v>0.84922544239327735</v>
      </c>
      <c r="E57" s="807">
        <v>6.4452378244096416E-3</v>
      </c>
      <c r="F57" s="807">
        <v>1.5397313344430774</v>
      </c>
      <c r="G57" s="807">
        <v>0.18238501282595487</v>
      </c>
      <c r="H57" s="807">
        <v>0</v>
      </c>
      <c r="I57" s="807">
        <v>0.11420729378842079</v>
      </c>
      <c r="J57" s="807">
        <v>0</v>
      </c>
      <c r="K57" s="807">
        <v>0</v>
      </c>
      <c r="L57" s="807">
        <v>2.6625868365316996E-2</v>
      </c>
      <c r="M57" s="807">
        <v>6.5609245939166727E-2</v>
      </c>
      <c r="N57" s="807">
        <v>0</v>
      </c>
      <c r="O57" s="807">
        <v>0.99913430741817877</v>
      </c>
      <c r="P57" s="806">
        <v>0</v>
      </c>
      <c r="Q57" s="806">
        <v>0</v>
      </c>
      <c r="R57" s="806">
        <v>0</v>
      </c>
      <c r="S57" s="802">
        <v>0.62168087931189153</v>
      </c>
      <c r="T57" s="35"/>
    </row>
    <row r="58" spans="1:20">
      <c r="A58" s="804" t="s">
        <v>783</v>
      </c>
      <c r="B58" s="807">
        <v>0</v>
      </c>
      <c r="C58" s="807">
        <v>0</v>
      </c>
      <c r="D58" s="807">
        <v>0</v>
      </c>
      <c r="E58" s="807">
        <v>0</v>
      </c>
      <c r="F58" s="807">
        <v>0</v>
      </c>
      <c r="G58" s="807">
        <v>0</v>
      </c>
      <c r="H58" s="807">
        <v>0</v>
      </c>
      <c r="I58" s="807">
        <v>0</v>
      </c>
      <c r="J58" s="807">
        <v>0</v>
      </c>
      <c r="K58" s="807">
        <v>0</v>
      </c>
      <c r="L58" s="807">
        <v>0</v>
      </c>
      <c r="M58" s="807">
        <v>0</v>
      </c>
      <c r="N58" s="807">
        <v>0</v>
      </c>
      <c r="O58" s="807">
        <v>0</v>
      </c>
      <c r="P58" s="806">
        <v>0</v>
      </c>
      <c r="Q58" s="806">
        <v>0</v>
      </c>
      <c r="R58" s="806">
        <v>0</v>
      </c>
      <c r="S58" s="802">
        <v>0</v>
      </c>
      <c r="T58" s="35"/>
    </row>
    <row r="59" spans="1:20">
      <c r="A59" s="804" t="s">
        <v>785</v>
      </c>
      <c r="B59" s="807">
        <v>2.7756536966934897E-4</v>
      </c>
      <c r="C59" s="807">
        <v>21.013066829686156</v>
      </c>
      <c r="D59" s="807">
        <v>1.4560873208387644E-3</v>
      </c>
      <c r="E59" s="807">
        <v>2.3111564545841459</v>
      </c>
      <c r="F59" s="807">
        <v>1.6712363725826569E-4</v>
      </c>
      <c r="G59" s="807">
        <v>0.92461117467777265</v>
      </c>
      <c r="H59" s="807">
        <v>0</v>
      </c>
      <c r="I59" s="807">
        <v>9.2371740590283229E-4</v>
      </c>
      <c r="J59" s="807">
        <v>0</v>
      </c>
      <c r="K59" s="807">
        <v>1.2921977160803592E-3</v>
      </c>
      <c r="L59" s="807">
        <v>0</v>
      </c>
      <c r="M59" s="807">
        <v>7.3919621054251941E-2</v>
      </c>
      <c r="N59" s="807">
        <v>0</v>
      </c>
      <c r="O59" s="807">
        <v>0</v>
      </c>
      <c r="P59" s="806">
        <v>0</v>
      </c>
      <c r="Q59" s="806">
        <v>0</v>
      </c>
      <c r="R59" s="806">
        <v>0</v>
      </c>
      <c r="S59" s="802">
        <v>0.31933223243953257</v>
      </c>
      <c r="T59" s="35"/>
    </row>
    <row r="60" spans="1:20" ht="3" customHeight="1">
      <c r="A60" s="804"/>
      <c r="B60" s="807"/>
      <c r="C60" s="808"/>
      <c r="D60" s="808"/>
      <c r="E60" s="808"/>
      <c r="F60" s="808"/>
      <c r="G60" s="808"/>
      <c r="H60" s="808"/>
      <c r="I60" s="808"/>
      <c r="J60" s="808"/>
      <c r="K60" s="808"/>
      <c r="L60" s="808"/>
      <c r="M60" s="808"/>
      <c r="N60" s="808"/>
      <c r="O60" s="808"/>
      <c r="P60" s="809"/>
      <c r="Q60" s="809"/>
      <c r="R60" s="809"/>
      <c r="S60" s="810"/>
      <c r="T60" s="35"/>
    </row>
    <row r="61" spans="1:20">
      <c r="A61" s="801" t="s">
        <v>795</v>
      </c>
      <c r="B61" s="811">
        <v>20.52923347630524</v>
      </c>
      <c r="C61" s="811">
        <v>5.3032466645749743</v>
      </c>
      <c r="D61" s="811">
        <v>17.64676473272069</v>
      </c>
      <c r="E61" s="811">
        <v>16.687454336272026</v>
      </c>
      <c r="F61" s="811">
        <v>21.977227433991349</v>
      </c>
      <c r="G61" s="811">
        <v>20.738540014267461</v>
      </c>
      <c r="H61" s="811">
        <v>0</v>
      </c>
      <c r="I61" s="811">
        <v>20.871158172094461</v>
      </c>
      <c r="J61" s="811">
        <v>3.5638379196019865</v>
      </c>
      <c r="K61" s="811">
        <v>17.221843547765438</v>
      </c>
      <c r="L61" s="811">
        <v>2.4535003960256666E-3</v>
      </c>
      <c r="M61" s="811">
        <v>0</v>
      </c>
      <c r="N61" s="811">
        <v>0</v>
      </c>
      <c r="O61" s="811">
        <v>0</v>
      </c>
      <c r="P61" s="803">
        <v>0</v>
      </c>
      <c r="Q61" s="803">
        <v>0</v>
      </c>
      <c r="R61" s="803">
        <v>0</v>
      </c>
      <c r="S61" s="802">
        <v>17.866822229136904</v>
      </c>
      <c r="T61" s="35"/>
    </row>
    <row r="62" spans="1:20">
      <c r="A62" s="804" t="s">
        <v>134</v>
      </c>
      <c r="B62" s="807">
        <v>19.269333381567257</v>
      </c>
      <c r="C62" s="807">
        <v>1.7820355218787807E-2</v>
      </c>
      <c r="D62" s="807">
        <v>13.911957212119408</v>
      </c>
      <c r="E62" s="807">
        <v>6.6329938674742408</v>
      </c>
      <c r="F62" s="807">
        <v>16.426086965219721</v>
      </c>
      <c r="G62" s="807">
        <v>19.309828506789746</v>
      </c>
      <c r="H62" s="807">
        <v>0</v>
      </c>
      <c r="I62" s="807">
        <v>16.827297955950169</v>
      </c>
      <c r="J62" s="807">
        <v>3.5620884200663361</v>
      </c>
      <c r="K62" s="807">
        <v>11.438688087326645</v>
      </c>
      <c r="L62" s="807">
        <v>1.1189231579371564E-3</v>
      </c>
      <c r="M62" s="807">
        <v>0</v>
      </c>
      <c r="N62" s="807">
        <v>0</v>
      </c>
      <c r="O62" s="807">
        <v>0</v>
      </c>
      <c r="P62" s="806">
        <v>0</v>
      </c>
      <c r="Q62" s="806">
        <v>0</v>
      </c>
      <c r="R62" s="806">
        <v>0</v>
      </c>
      <c r="S62" s="802">
        <v>15.025218822225153</v>
      </c>
      <c r="T62" s="35"/>
    </row>
    <row r="63" spans="1:20">
      <c r="A63" s="804" t="s">
        <v>796</v>
      </c>
      <c r="B63" s="807">
        <v>1.2599000947379779</v>
      </c>
      <c r="C63" s="807">
        <v>5.2854263093561862</v>
      </c>
      <c r="D63" s="807">
        <v>3.7348075206012821</v>
      </c>
      <c r="E63" s="807">
        <v>9.994617534401403</v>
      </c>
      <c r="F63" s="807">
        <v>5.5511404687716261</v>
      </c>
      <c r="G63" s="807">
        <v>1.4287115074777141</v>
      </c>
      <c r="H63" s="807">
        <v>0</v>
      </c>
      <c r="I63" s="807">
        <v>4.0438602161442914</v>
      </c>
      <c r="J63" s="807">
        <v>1.7494995356503733E-3</v>
      </c>
      <c r="K63" s="807">
        <v>5.7831554604387954</v>
      </c>
      <c r="L63" s="807">
        <v>1.3345772380885105E-3</v>
      </c>
      <c r="M63" s="807">
        <v>0</v>
      </c>
      <c r="N63" s="807">
        <v>0</v>
      </c>
      <c r="O63" s="807">
        <v>0</v>
      </c>
      <c r="P63" s="806">
        <v>0</v>
      </c>
      <c r="Q63" s="806">
        <v>0</v>
      </c>
      <c r="R63" s="806">
        <v>0</v>
      </c>
      <c r="S63" s="802">
        <v>2.8400967149180092</v>
      </c>
      <c r="T63" s="35"/>
    </row>
    <row r="64" spans="1:20">
      <c r="A64" s="804" t="s">
        <v>727</v>
      </c>
      <c r="B64" s="807">
        <v>0</v>
      </c>
      <c r="C64" s="807">
        <v>0</v>
      </c>
      <c r="D64" s="807">
        <v>0</v>
      </c>
      <c r="E64" s="807">
        <v>5.9842934396382108E-2</v>
      </c>
      <c r="F64" s="807">
        <v>0</v>
      </c>
      <c r="G64" s="807">
        <v>0</v>
      </c>
      <c r="H64" s="807">
        <v>0</v>
      </c>
      <c r="I64" s="807">
        <v>0</v>
      </c>
      <c r="J64" s="807">
        <v>0</v>
      </c>
      <c r="K64" s="807">
        <v>0</v>
      </c>
      <c r="L64" s="807">
        <v>0</v>
      </c>
      <c r="M64" s="807">
        <v>0</v>
      </c>
      <c r="N64" s="807">
        <v>0</v>
      </c>
      <c r="O64" s="807">
        <v>0</v>
      </c>
      <c r="P64" s="806">
        <v>0</v>
      </c>
      <c r="Q64" s="806">
        <v>0</v>
      </c>
      <c r="R64" s="806">
        <v>0</v>
      </c>
      <c r="S64" s="802">
        <v>1.5066919937433002E-3</v>
      </c>
      <c r="T64" s="35"/>
    </row>
    <row r="65" spans="1:20" ht="4.5" customHeight="1">
      <c r="A65" s="814"/>
      <c r="B65" s="815"/>
      <c r="C65" s="18"/>
      <c r="D65" s="18"/>
      <c r="E65" s="18"/>
      <c r="F65" s="18"/>
      <c r="G65" s="18"/>
      <c r="H65" s="18"/>
      <c r="I65" s="18"/>
      <c r="J65" s="18"/>
      <c r="K65" s="18"/>
      <c r="L65" s="18"/>
      <c r="M65" s="18"/>
      <c r="N65" s="18"/>
      <c r="O65" s="18"/>
      <c r="P65" s="816"/>
      <c r="Q65" s="816"/>
      <c r="R65" s="816"/>
      <c r="S65" s="817"/>
      <c r="T65" s="35"/>
    </row>
    <row r="66" spans="1:20" ht="20.399999999999999">
      <c r="A66" s="818" t="s">
        <v>797</v>
      </c>
      <c r="B66" s="819">
        <v>74204073.16855</v>
      </c>
      <c r="C66" s="819">
        <v>1946816.5799200002</v>
      </c>
      <c r="D66" s="819">
        <v>118529881.09297</v>
      </c>
      <c r="E66" s="819">
        <v>8891018.3861599993</v>
      </c>
      <c r="F66" s="819">
        <v>14225665.734680001</v>
      </c>
      <c r="G66" s="819">
        <v>54697082.953410007</v>
      </c>
      <c r="H66" s="819">
        <v>1972260.4599600001</v>
      </c>
      <c r="I66" s="819">
        <v>46933659.280379996</v>
      </c>
      <c r="J66" s="819">
        <v>13347762.902559999</v>
      </c>
      <c r="K66" s="819">
        <v>3574331.4993699999</v>
      </c>
      <c r="L66" s="819">
        <v>3776988.5894499999</v>
      </c>
      <c r="M66" s="819">
        <v>6669060.6901000002</v>
      </c>
      <c r="N66" s="819">
        <v>1656557.7519799999</v>
      </c>
      <c r="O66" s="819">
        <v>690695.00254000002</v>
      </c>
      <c r="P66" s="820">
        <v>1062469.40637</v>
      </c>
      <c r="Q66" s="820">
        <v>144626</v>
      </c>
      <c r="R66" s="820">
        <v>811355.46204000001</v>
      </c>
      <c r="S66" s="819">
        <v>353134304.96043998</v>
      </c>
      <c r="T66" s="35"/>
    </row>
    <row r="67" spans="1:20" ht="4.5" customHeight="1" thickBot="1">
      <c r="A67" s="821"/>
      <c r="B67" s="28"/>
      <c r="C67" s="28"/>
      <c r="D67" s="28"/>
      <c r="E67" s="28"/>
      <c r="F67" s="28"/>
      <c r="G67" s="28"/>
      <c r="H67" s="28"/>
      <c r="I67" s="28"/>
      <c r="J67" s="28"/>
      <c r="K67" s="28"/>
      <c r="L67" s="28"/>
      <c r="M67" s="28"/>
      <c r="N67" s="28"/>
      <c r="O67" s="28"/>
      <c r="P67" s="28"/>
      <c r="Q67" s="28"/>
      <c r="R67" s="28"/>
      <c r="S67" s="28"/>
      <c r="T67" s="35"/>
    </row>
    <row r="68" spans="1:20">
      <c r="A68" s="18" t="s">
        <v>666</v>
      </c>
      <c r="B68" s="18"/>
      <c r="C68" s="18"/>
      <c r="D68" s="18"/>
      <c r="E68" s="18"/>
      <c r="F68" s="18"/>
      <c r="G68" s="18"/>
      <c r="H68" s="18"/>
      <c r="I68" s="18"/>
      <c r="J68" s="18"/>
      <c r="K68" s="18"/>
      <c r="L68" s="18"/>
      <c r="M68" s="18"/>
      <c r="N68" s="18"/>
      <c r="O68" s="18"/>
      <c r="P68" s="18"/>
      <c r="Q68" s="18"/>
      <c r="R68" s="18"/>
      <c r="S68" s="18"/>
      <c r="T68" s="35"/>
    </row>
    <row r="69" spans="1:20">
      <c r="A69" s="18" t="s">
        <v>798</v>
      </c>
      <c r="B69" s="808"/>
      <c r="C69" s="808"/>
      <c r="D69" s="808"/>
      <c r="E69" s="808"/>
      <c r="F69" s="808"/>
      <c r="G69" s="808"/>
      <c r="H69" s="808"/>
      <c r="I69" s="808"/>
      <c r="J69" s="808"/>
      <c r="K69" s="808"/>
      <c r="L69" s="808"/>
      <c r="M69" s="808"/>
      <c r="N69" s="808"/>
      <c r="O69" s="808"/>
      <c r="P69" s="808"/>
      <c r="Q69" s="808"/>
      <c r="R69" s="808"/>
      <c r="S69" s="808"/>
      <c r="T69" s="35"/>
    </row>
    <row r="70" spans="1:20">
      <c r="A70" s="18" t="s">
        <v>799</v>
      </c>
      <c r="B70" s="822"/>
      <c r="C70" s="822"/>
      <c r="D70" s="822"/>
      <c r="E70" s="822"/>
      <c r="F70" s="822"/>
      <c r="G70" s="822"/>
      <c r="H70" s="822"/>
      <c r="I70" s="822"/>
      <c r="J70" s="822"/>
      <c r="K70" s="822"/>
      <c r="L70" s="822"/>
      <c r="M70" s="822"/>
      <c r="N70" s="822"/>
      <c r="O70" s="822"/>
      <c r="P70" s="822"/>
      <c r="Q70" s="822"/>
      <c r="R70" s="822"/>
      <c r="S70" s="822"/>
      <c r="T70" s="35"/>
    </row>
    <row r="71" spans="1:20">
      <c r="A71" s="823" t="s">
        <v>800</v>
      </c>
      <c r="B71" s="822"/>
      <c r="C71" s="822"/>
      <c r="D71" s="822"/>
      <c r="E71" s="822"/>
      <c r="F71" s="822"/>
      <c r="G71" s="822"/>
      <c r="H71" s="822"/>
      <c r="I71" s="822"/>
      <c r="J71" s="822"/>
      <c r="K71" s="822"/>
      <c r="L71" s="822"/>
      <c r="M71" s="822"/>
      <c r="N71" s="822"/>
      <c r="O71" s="822"/>
      <c r="P71" s="822"/>
      <c r="Q71" s="822"/>
      <c r="R71" s="822"/>
      <c r="S71" s="822"/>
      <c r="T71" s="35"/>
    </row>
    <row r="72" spans="1:20">
      <c r="A72" s="30" t="s">
        <v>711</v>
      </c>
      <c r="B72" s="18"/>
      <c r="C72" s="18"/>
      <c r="D72" s="18"/>
      <c r="E72" s="18"/>
      <c r="F72" s="18"/>
      <c r="G72" s="18"/>
      <c r="H72" s="18"/>
      <c r="I72" s="18"/>
      <c r="J72" s="824"/>
      <c r="K72" s="824"/>
      <c r="L72" s="824"/>
      <c r="M72" s="824"/>
      <c r="N72" s="824"/>
      <c r="O72" s="824"/>
      <c r="P72" s="824"/>
      <c r="Q72" s="824"/>
      <c r="R72" s="824"/>
      <c r="S72" s="824"/>
      <c r="T72" s="35"/>
    </row>
    <row r="73" spans="1:20">
      <c r="A73" s="33"/>
      <c r="B73" s="825"/>
      <c r="C73" s="825"/>
      <c r="D73" s="826"/>
      <c r="E73" s="825"/>
      <c r="F73" s="825"/>
      <c r="G73" s="825"/>
      <c r="H73" s="826"/>
      <c r="I73" s="825"/>
      <c r="J73" s="827"/>
      <c r="K73" s="827"/>
      <c r="L73" s="827"/>
      <c r="M73" s="827"/>
      <c r="N73" s="827"/>
      <c r="O73" s="827"/>
      <c r="P73" s="827"/>
      <c r="Q73" s="827"/>
      <c r="R73" s="827"/>
      <c r="S73" s="827"/>
      <c r="T73" s="35"/>
    </row>
    <row r="74" spans="1:20">
      <c r="A74" s="828"/>
      <c r="B74" s="35"/>
      <c r="C74" s="35"/>
      <c r="D74" s="35"/>
      <c r="E74" s="35"/>
      <c r="F74" s="35"/>
      <c r="G74" s="35"/>
      <c r="H74" s="35"/>
      <c r="I74" s="35"/>
      <c r="J74" s="35"/>
      <c r="K74" s="35"/>
      <c r="L74" s="35"/>
      <c r="M74" s="35"/>
      <c r="N74" s="35"/>
      <c r="O74" s="35"/>
      <c r="P74" s="35"/>
      <c r="Q74" s="35"/>
      <c r="R74" s="35"/>
      <c r="S74" s="35"/>
      <c r="T74" s="35"/>
    </row>
    <row r="76" spans="1:20">
      <c r="B76" s="829"/>
      <c r="C76" s="829"/>
      <c r="D76" s="829"/>
      <c r="E76" s="829"/>
      <c r="F76" s="829"/>
      <c r="G76" s="829"/>
      <c r="H76" s="829"/>
      <c r="I76" s="829"/>
      <c r="J76" s="829"/>
      <c r="K76" s="829"/>
      <c r="L76" s="829"/>
      <c r="M76" s="829"/>
      <c r="N76" s="829"/>
      <c r="O76" s="829"/>
      <c r="P76" s="829"/>
      <c r="Q76" s="829"/>
      <c r="R76" s="829"/>
      <c r="S76" s="829"/>
    </row>
    <row r="77" spans="1:20">
      <c r="B77" s="829"/>
      <c r="C77" s="829"/>
      <c r="D77" s="829"/>
      <c r="E77" s="829"/>
      <c r="F77" s="829"/>
      <c r="G77" s="829"/>
      <c r="H77" s="829"/>
      <c r="I77" s="829"/>
      <c r="J77" s="829"/>
      <c r="K77" s="829"/>
      <c r="L77" s="829"/>
      <c r="M77" s="829"/>
      <c r="N77" s="829"/>
      <c r="O77" s="829"/>
      <c r="P77" s="829"/>
      <c r="Q77" s="829"/>
      <c r="R77" s="829"/>
      <c r="S77" s="829"/>
    </row>
    <row r="200" spans="3:3">
      <c r="C200" s="7" t="s">
        <v>115</v>
      </c>
    </row>
  </sheetData>
  <mergeCells count="3">
    <mergeCell ref="A2:S2"/>
    <mergeCell ref="A3:S3"/>
    <mergeCell ref="A4:S4"/>
  </mergeCells>
  <hyperlinks>
    <hyperlink ref="A71" r:id="rId1" xr:uid="{727C9838-6F16-4D5C-83B0-47EB3302CFC9}"/>
    <hyperlink ref="A1" location="Índice!A1" display="Volver al Índice" xr:uid="{B81923CF-A052-47DA-AC78-DBED491627D9}"/>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ABCB-A643-4EB7-826F-D0A4F434F65C}">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596" customFormat="1" ht="18" customHeight="1">
      <c r="A1" s="1376" t="s">
        <v>1210</v>
      </c>
      <c r="B1" s="595"/>
      <c r="C1" s="595"/>
      <c r="D1" s="595"/>
      <c r="E1" s="595"/>
      <c r="F1" s="595"/>
      <c r="G1" s="595"/>
    </row>
    <row r="2" spans="1:30" s="41" customFormat="1" ht="24.9" customHeight="1">
      <c r="A2" s="167" t="s">
        <v>667</v>
      </c>
      <c r="B2" s="167"/>
      <c r="C2" s="167"/>
      <c r="D2" s="167"/>
      <c r="E2" s="167"/>
      <c r="F2" s="167"/>
      <c r="G2" s="167"/>
    </row>
    <row r="3" spans="1:30" s="597" customFormat="1" ht="18" customHeight="1">
      <c r="A3" s="169">
        <v>45230</v>
      </c>
      <c r="B3" s="169"/>
      <c r="C3" s="169"/>
      <c r="D3" s="169"/>
      <c r="E3" s="169"/>
      <c r="F3" s="169"/>
      <c r="G3" s="169"/>
    </row>
    <row r="4" spans="1:30" s="382" customFormat="1" ht="18" customHeight="1">
      <c r="A4" s="170" t="s">
        <v>173</v>
      </c>
      <c r="B4" s="170"/>
      <c r="C4" s="170"/>
      <c r="D4" s="170"/>
      <c r="E4" s="170"/>
      <c r="F4" s="170"/>
      <c r="G4" s="170"/>
    </row>
    <row r="5" spans="1:30" ht="7.5" customHeight="1" thickBot="1">
      <c r="A5" s="598"/>
      <c r="B5" s="598"/>
      <c r="C5" s="598"/>
    </row>
    <row r="6" spans="1:30" ht="27" customHeight="1">
      <c r="A6" s="46" t="s">
        <v>1</v>
      </c>
      <c r="B6" s="47" t="s">
        <v>668</v>
      </c>
      <c r="C6" s="47" t="s">
        <v>669</v>
      </c>
      <c r="D6" s="47" t="s">
        <v>670</v>
      </c>
      <c r="E6" s="47" t="s">
        <v>671</v>
      </c>
      <c r="F6" s="47" t="s">
        <v>672</v>
      </c>
      <c r="G6" s="46" t="s">
        <v>673</v>
      </c>
      <c r="H6" s="598"/>
      <c r="I6" s="598"/>
      <c r="J6" s="598"/>
      <c r="K6" s="598"/>
      <c r="L6" s="598"/>
      <c r="M6" s="598"/>
      <c r="N6" s="598"/>
      <c r="O6" s="598"/>
      <c r="P6" s="598"/>
      <c r="Q6" s="598"/>
      <c r="R6" s="598"/>
      <c r="S6" s="598"/>
      <c r="T6" s="598"/>
      <c r="U6" s="598"/>
      <c r="V6" s="598"/>
      <c r="W6" s="598"/>
      <c r="X6" s="598"/>
      <c r="Y6" s="598"/>
      <c r="Z6" s="598"/>
      <c r="AA6" s="598"/>
      <c r="AB6" s="598"/>
      <c r="AC6" s="598"/>
      <c r="AD6" s="598"/>
    </row>
    <row r="7" spans="1:30" ht="39" customHeight="1">
      <c r="A7" s="599"/>
      <c r="B7" s="49"/>
      <c r="C7" s="49"/>
      <c r="D7" s="49"/>
      <c r="E7" s="49"/>
      <c r="F7" s="49"/>
      <c r="G7" s="599"/>
      <c r="H7" s="598"/>
      <c r="I7" s="598"/>
      <c r="J7" s="598"/>
      <c r="K7" s="598"/>
      <c r="L7" s="598"/>
      <c r="M7" s="598"/>
      <c r="N7" s="598"/>
      <c r="O7" s="598"/>
      <c r="P7" s="598"/>
      <c r="Q7" s="598"/>
      <c r="R7" s="598"/>
      <c r="S7" s="598"/>
      <c r="T7" s="598"/>
      <c r="U7" s="598"/>
      <c r="V7" s="598"/>
      <c r="W7" s="598"/>
      <c r="X7" s="598"/>
      <c r="Y7" s="598"/>
      <c r="Z7" s="598"/>
      <c r="AA7" s="598"/>
      <c r="AB7" s="598"/>
      <c r="AC7" s="598"/>
      <c r="AD7" s="598"/>
    </row>
    <row r="8" spans="1:30" ht="3" customHeight="1">
      <c r="A8" s="600"/>
      <c r="B8" s="601"/>
      <c r="C8" s="601"/>
      <c r="D8" s="601"/>
      <c r="E8" s="601"/>
      <c r="F8" s="601"/>
      <c r="G8" s="386"/>
      <c r="H8" s="598"/>
      <c r="I8" s="598"/>
      <c r="J8" s="598"/>
      <c r="K8" s="598"/>
      <c r="L8" s="598"/>
      <c r="M8" s="598"/>
      <c r="N8" s="598"/>
      <c r="O8" s="598"/>
      <c r="P8" s="598"/>
      <c r="Q8" s="598"/>
      <c r="R8" s="598"/>
      <c r="S8" s="598"/>
      <c r="T8" s="598"/>
      <c r="U8" s="598"/>
      <c r="V8" s="598"/>
      <c r="W8" s="598"/>
      <c r="X8" s="598"/>
      <c r="Y8" s="598"/>
      <c r="Z8" s="598"/>
      <c r="AA8" s="598"/>
      <c r="AB8" s="598"/>
      <c r="AC8" s="598"/>
      <c r="AD8" s="598"/>
    </row>
    <row r="9" spans="1:30" s="24" customFormat="1" ht="6" customHeight="1">
      <c r="A9" s="288"/>
      <c r="B9" s="602"/>
      <c r="C9" s="602"/>
      <c r="D9" s="602"/>
      <c r="E9" s="602"/>
      <c r="F9" s="602"/>
      <c r="G9" s="603"/>
      <c r="H9" s="604"/>
      <c r="I9" s="604"/>
      <c r="J9" s="604"/>
      <c r="K9" s="604"/>
      <c r="L9" s="604"/>
      <c r="M9" s="604"/>
      <c r="N9" s="605"/>
      <c r="O9" s="605"/>
    </row>
    <row r="10" spans="1:30" s="24" customFormat="1" ht="20.100000000000001" customHeight="1">
      <c r="A10" s="288" t="s">
        <v>29</v>
      </c>
      <c r="B10" s="606">
        <v>1.500804520776985E-3</v>
      </c>
      <c r="C10" s="606">
        <v>45.095090220559605</v>
      </c>
      <c r="D10" s="606">
        <v>2.2600628555142501</v>
      </c>
      <c r="E10" s="606">
        <v>0.66773829317998479</v>
      </c>
      <c r="F10" s="606">
        <v>51.975607826225392</v>
      </c>
      <c r="G10" s="607">
        <v>37328379.028999999</v>
      </c>
      <c r="H10" s="604"/>
      <c r="I10" s="604"/>
      <c r="J10" s="604"/>
      <c r="K10" s="604"/>
      <c r="L10" s="604"/>
      <c r="M10" s="604"/>
      <c r="N10" s="605"/>
      <c r="O10" s="605"/>
    </row>
    <row r="11" spans="1:30" s="24" customFormat="1" ht="20.100000000000001" customHeight="1">
      <c r="A11" s="288" t="s">
        <v>30</v>
      </c>
      <c r="B11" s="606" t="s">
        <v>132</v>
      </c>
      <c r="C11" s="606">
        <v>33.785730431313802</v>
      </c>
      <c r="D11" s="606" t="s">
        <v>132</v>
      </c>
      <c r="E11" s="606" t="s">
        <v>132</v>
      </c>
      <c r="F11" s="606">
        <v>66.214269568686206</v>
      </c>
      <c r="G11" s="607">
        <v>256000.758</v>
      </c>
      <c r="H11" s="604"/>
      <c r="I11" s="604"/>
      <c r="J11" s="604"/>
      <c r="K11" s="604"/>
      <c r="L11" s="604"/>
      <c r="M11" s="604"/>
      <c r="N11" s="605"/>
      <c r="O11" s="605"/>
    </row>
    <row r="12" spans="1:30" s="24" customFormat="1" ht="20.100000000000001" customHeight="1">
      <c r="A12" s="288" t="s">
        <v>31</v>
      </c>
      <c r="B12" s="606">
        <v>0.55330848434540447</v>
      </c>
      <c r="C12" s="606">
        <v>16.702800919777289</v>
      </c>
      <c r="D12" s="606">
        <v>1.9621816542784873</v>
      </c>
      <c r="E12" s="606">
        <v>0.36907261349156534</v>
      </c>
      <c r="F12" s="606">
        <v>80.412636328107254</v>
      </c>
      <c r="G12" s="607">
        <v>95789819.964000002</v>
      </c>
      <c r="H12" s="604"/>
      <c r="I12" s="604"/>
      <c r="J12" s="604"/>
      <c r="K12" s="604"/>
      <c r="L12" s="604"/>
      <c r="M12" s="604"/>
      <c r="N12" s="605"/>
      <c r="O12" s="605"/>
    </row>
    <row r="13" spans="1:30" s="24" customFormat="1" ht="20.100000000000001" customHeight="1">
      <c r="A13" s="288" t="s">
        <v>32</v>
      </c>
      <c r="B13" s="606">
        <v>3.3837821850073627E-2</v>
      </c>
      <c r="C13" s="606">
        <v>9.2857723197478812</v>
      </c>
      <c r="D13" s="606">
        <v>1.4611050965357435</v>
      </c>
      <c r="E13" s="606">
        <v>5.2668982194785399E-2</v>
      </c>
      <c r="F13" s="606">
        <v>89.166615779671517</v>
      </c>
      <c r="G13" s="607">
        <v>8304905.1220000004</v>
      </c>
      <c r="H13" s="604"/>
      <c r="I13" s="604"/>
      <c r="J13" s="604"/>
      <c r="K13" s="604"/>
      <c r="L13" s="604"/>
      <c r="M13" s="604"/>
      <c r="N13" s="605"/>
      <c r="O13" s="605"/>
    </row>
    <row r="14" spans="1:30" s="24" customFormat="1" ht="20.100000000000001" customHeight="1">
      <c r="A14" s="288" t="s">
        <v>33</v>
      </c>
      <c r="B14" s="606" t="s">
        <v>132</v>
      </c>
      <c r="C14" s="606">
        <v>20.501280225455112</v>
      </c>
      <c r="D14" s="606">
        <v>3.2707520717893797</v>
      </c>
      <c r="E14" s="606">
        <v>0.3282490185139042</v>
      </c>
      <c r="F14" s="606">
        <v>75.899718684241606</v>
      </c>
      <c r="G14" s="607">
        <v>10300479.846999999</v>
      </c>
      <c r="H14" s="604"/>
      <c r="I14" s="604"/>
      <c r="J14" s="604"/>
      <c r="K14" s="604"/>
      <c r="L14" s="604"/>
      <c r="M14" s="604"/>
      <c r="N14" s="605"/>
      <c r="O14" s="605"/>
    </row>
    <row r="15" spans="1:30" s="24" customFormat="1" ht="20.100000000000001" customHeight="1">
      <c r="A15" s="288" t="s">
        <v>114</v>
      </c>
      <c r="B15" s="606" t="s">
        <v>132</v>
      </c>
      <c r="C15" s="606">
        <v>31.886079361073172</v>
      </c>
      <c r="D15" s="606">
        <v>2.203184823187442</v>
      </c>
      <c r="E15" s="606">
        <v>0.63731993994083214</v>
      </c>
      <c r="F15" s="606">
        <v>65.273415875798563</v>
      </c>
      <c r="G15" s="607">
        <v>31487483.197000001</v>
      </c>
      <c r="H15" s="604"/>
      <c r="I15" s="604"/>
      <c r="J15" s="604"/>
      <c r="K15" s="604"/>
      <c r="L15" s="604"/>
      <c r="M15" s="604"/>
      <c r="N15" s="605"/>
      <c r="O15" s="605"/>
    </row>
    <row r="16" spans="1:30" s="24" customFormat="1" ht="20.100000000000001" customHeight="1">
      <c r="A16" s="288" t="s">
        <v>35</v>
      </c>
      <c r="B16" s="606" t="s">
        <v>132</v>
      </c>
      <c r="C16" s="606">
        <v>70.988316756380172</v>
      </c>
      <c r="D16" s="606">
        <v>5.4565124025118186</v>
      </c>
      <c r="E16" s="606">
        <v>1.1815283417091391</v>
      </c>
      <c r="F16" s="606">
        <v>22.37364249939888</v>
      </c>
      <c r="G16" s="607">
        <v>1807159.6969999999</v>
      </c>
      <c r="H16" s="604"/>
      <c r="I16" s="604"/>
      <c r="J16" s="604"/>
      <c r="K16" s="604"/>
      <c r="L16" s="604"/>
      <c r="M16" s="604"/>
      <c r="N16" s="605"/>
      <c r="O16" s="605"/>
    </row>
    <row r="17" spans="1:15" s="24" customFormat="1" ht="20.100000000000001" customHeight="1">
      <c r="A17" s="288" t="s">
        <v>36</v>
      </c>
      <c r="B17" s="606" t="s">
        <v>132</v>
      </c>
      <c r="C17" s="606">
        <v>22.698542293654135</v>
      </c>
      <c r="D17" s="606">
        <v>2.5082501455818194</v>
      </c>
      <c r="E17" s="606">
        <v>0.30560057921419348</v>
      </c>
      <c r="F17" s="606">
        <v>74.487606981549845</v>
      </c>
      <c r="G17" s="607">
        <v>18939552.454</v>
      </c>
      <c r="H17" s="604"/>
      <c r="I17" s="604"/>
      <c r="J17" s="604"/>
      <c r="K17" s="604"/>
      <c r="L17" s="604"/>
      <c r="M17" s="604"/>
      <c r="N17" s="605"/>
      <c r="O17" s="605"/>
    </row>
    <row r="18" spans="1:15" s="24" customFormat="1" ht="20.100000000000001" customHeight="1">
      <c r="A18" s="288" t="s">
        <v>37</v>
      </c>
      <c r="B18" s="606" t="s">
        <v>132</v>
      </c>
      <c r="C18" s="606">
        <v>3.952552249495693E-2</v>
      </c>
      <c r="D18" s="606" t="s">
        <v>132</v>
      </c>
      <c r="E18" s="606" t="s">
        <v>132</v>
      </c>
      <c r="F18" s="606">
        <v>99.960474477505045</v>
      </c>
      <c r="G18" s="607">
        <v>3795016.2459999998</v>
      </c>
      <c r="H18" s="604"/>
      <c r="I18" s="604"/>
      <c r="J18" s="604"/>
      <c r="K18" s="604"/>
      <c r="L18" s="604"/>
      <c r="M18" s="604"/>
      <c r="N18" s="605"/>
      <c r="O18" s="605"/>
    </row>
    <row r="19" spans="1:15" s="24" customFormat="1" ht="20.100000000000001" customHeight="1">
      <c r="A19" s="288" t="s">
        <v>38</v>
      </c>
      <c r="B19" s="606" t="s">
        <v>132</v>
      </c>
      <c r="C19" s="606">
        <v>76.58351624403204</v>
      </c>
      <c r="D19" s="606">
        <v>3.116745244571578</v>
      </c>
      <c r="E19" s="606" t="s">
        <v>132</v>
      </c>
      <c r="F19" s="606">
        <v>20.299738511396388</v>
      </c>
      <c r="G19" s="607">
        <v>418761.27100000001</v>
      </c>
      <c r="H19" s="604"/>
      <c r="I19" s="604"/>
      <c r="J19" s="604"/>
      <c r="K19" s="604"/>
      <c r="L19" s="604"/>
      <c r="M19" s="604"/>
      <c r="N19" s="605"/>
      <c r="O19" s="605"/>
    </row>
    <row r="20" spans="1:15" s="24" customFormat="1" ht="20.100000000000001" customHeight="1">
      <c r="A20" s="26" t="s">
        <v>39</v>
      </c>
      <c r="B20" s="606" t="s">
        <v>132</v>
      </c>
      <c r="C20" s="606">
        <v>0.34391270598470119</v>
      </c>
      <c r="D20" s="606" t="s">
        <v>132</v>
      </c>
      <c r="E20" s="606" t="s">
        <v>132</v>
      </c>
      <c r="F20" s="606">
        <v>99.656087294015293</v>
      </c>
      <c r="G20" s="607">
        <v>6241665</v>
      </c>
      <c r="H20" s="604"/>
      <c r="I20" s="604"/>
      <c r="J20" s="604"/>
      <c r="K20" s="604"/>
      <c r="L20" s="604"/>
      <c r="M20" s="604"/>
      <c r="N20" s="605"/>
      <c r="O20" s="605"/>
    </row>
    <row r="21" spans="1:15" s="24" customFormat="1" ht="20.100000000000001" customHeight="1">
      <c r="A21" s="26" t="s">
        <v>116</v>
      </c>
      <c r="B21" s="606">
        <v>3.0713374138105047</v>
      </c>
      <c r="C21" s="606">
        <v>31.596535931273401</v>
      </c>
      <c r="D21" s="606">
        <v>1.6025650696253457</v>
      </c>
      <c r="E21" s="606">
        <v>1.0812750696254865</v>
      </c>
      <c r="F21" s="606">
        <v>62.648286515665262</v>
      </c>
      <c r="G21" s="607">
        <v>6529165.148</v>
      </c>
      <c r="H21" s="604"/>
      <c r="I21" s="604"/>
      <c r="J21" s="604"/>
      <c r="K21" s="604"/>
      <c r="L21" s="604"/>
      <c r="M21" s="604"/>
      <c r="N21" s="605"/>
      <c r="O21" s="605"/>
    </row>
    <row r="22" spans="1:15" s="24" customFormat="1" ht="20.100000000000001" customHeight="1">
      <c r="A22" s="26" t="s">
        <v>151</v>
      </c>
      <c r="B22" s="606" t="s">
        <v>132</v>
      </c>
      <c r="C22" s="606" t="s">
        <v>132</v>
      </c>
      <c r="D22" s="606" t="s">
        <v>132</v>
      </c>
      <c r="E22" s="606" t="s">
        <v>132</v>
      </c>
      <c r="F22" s="606">
        <v>100</v>
      </c>
      <c r="G22" s="607">
        <v>4135820.6510000001</v>
      </c>
      <c r="H22" s="604"/>
      <c r="I22" s="604"/>
      <c r="J22" s="604"/>
      <c r="K22" s="604"/>
      <c r="L22" s="604"/>
      <c r="M22" s="604"/>
      <c r="N22" s="605"/>
      <c r="O22" s="605"/>
    </row>
    <row r="23" spans="1:15" s="24" customFormat="1" ht="20.100000000000001" customHeight="1">
      <c r="A23" s="27" t="s">
        <v>42</v>
      </c>
      <c r="B23" s="606" t="s">
        <v>132</v>
      </c>
      <c r="C23" s="606">
        <v>100</v>
      </c>
      <c r="D23" s="606" t="s">
        <v>132</v>
      </c>
      <c r="E23" s="606" t="s">
        <v>132</v>
      </c>
      <c r="F23" s="606" t="s">
        <v>132</v>
      </c>
      <c r="G23" s="607">
        <v>4269.5209999999997</v>
      </c>
      <c r="H23" s="604"/>
      <c r="I23" s="604"/>
      <c r="J23" s="604"/>
      <c r="K23" s="604"/>
      <c r="L23" s="604"/>
      <c r="M23" s="604"/>
      <c r="N23" s="605"/>
      <c r="O23" s="605"/>
    </row>
    <row r="24" spans="1:15" s="24" customFormat="1" ht="20.100000000000001" customHeight="1">
      <c r="A24" s="26" t="s">
        <v>43</v>
      </c>
      <c r="B24" s="606" t="s">
        <v>132</v>
      </c>
      <c r="C24" s="606">
        <v>76.812906213615705</v>
      </c>
      <c r="D24" s="606">
        <v>2.3983485562389322</v>
      </c>
      <c r="E24" s="606">
        <v>0.41631182387579746</v>
      </c>
      <c r="F24" s="606">
        <v>20.372433406269561</v>
      </c>
      <c r="G24" s="607">
        <v>1703969.379</v>
      </c>
      <c r="H24" s="604"/>
      <c r="I24" s="604"/>
      <c r="J24" s="604"/>
      <c r="K24" s="604"/>
      <c r="L24" s="604"/>
      <c r="M24" s="604"/>
      <c r="N24" s="605"/>
      <c r="O24" s="605"/>
    </row>
    <row r="25" spans="1:15" s="24" customFormat="1" ht="20.100000000000001" customHeight="1">
      <c r="A25" s="26" t="s">
        <v>44</v>
      </c>
      <c r="B25" s="606" t="s">
        <v>132</v>
      </c>
      <c r="C25" s="606">
        <v>98.536089482695374</v>
      </c>
      <c r="D25" s="606">
        <v>1.463910517304619</v>
      </c>
      <c r="E25" s="606" t="s">
        <v>132</v>
      </c>
      <c r="F25" s="606" t="s">
        <v>132</v>
      </c>
      <c r="G25" s="607">
        <v>830153.26800000004</v>
      </c>
      <c r="H25" s="604"/>
      <c r="I25" s="604"/>
      <c r="J25" s="604"/>
      <c r="K25" s="604"/>
      <c r="L25" s="604"/>
      <c r="M25" s="604"/>
      <c r="N25" s="605"/>
      <c r="O25" s="605"/>
    </row>
    <row r="26" spans="1:15" s="24" customFormat="1" ht="20.100000000000001" customHeight="1">
      <c r="A26" s="26" t="s">
        <v>45</v>
      </c>
      <c r="B26" s="606" t="s">
        <v>132</v>
      </c>
      <c r="C26" s="606">
        <v>3.3280767948230219</v>
      </c>
      <c r="D26" s="606">
        <v>0.92023950894830531</v>
      </c>
      <c r="E26" s="606" t="s">
        <v>132</v>
      </c>
      <c r="F26" s="606">
        <v>95.751683696228667</v>
      </c>
      <c r="G26" s="607">
        <v>312799.00199999998</v>
      </c>
      <c r="H26" s="604"/>
      <c r="I26" s="604"/>
      <c r="J26" s="604"/>
      <c r="K26" s="604"/>
      <c r="L26" s="604"/>
      <c r="M26" s="604"/>
      <c r="N26" s="605"/>
      <c r="O26" s="605"/>
    </row>
    <row r="27" spans="1:15" s="469" customFormat="1" ht="30" customHeight="1" thickBot="1">
      <c r="A27" s="363" t="s">
        <v>46</v>
      </c>
      <c r="B27" s="608">
        <v>0.32163158529620073</v>
      </c>
      <c r="C27" s="608">
        <v>24.529374323423415</v>
      </c>
      <c r="D27" s="608">
        <v>2.025735444088351</v>
      </c>
      <c r="E27" s="608">
        <v>0.43761553716923396</v>
      </c>
      <c r="F27" s="608">
        <v>72.685643110022795</v>
      </c>
      <c r="G27" s="609">
        <v>228185399.55399999</v>
      </c>
      <c r="H27" s="604"/>
      <c r="I27" s="610"/>
      <c r="J27" s="610"/>
      <c r="K27" s="610"/>
      <c r="L27" s="610"/>
      <c r="M27" s="610"/>
    </row>
    <row r="28" spans="1:15" s="62" customFormat="1" ht="6" customHeight="1">
      <c r="A28" s="24"/>
      <c r="B28" s="182"/>
      <c r="C28" s="611"/>
      <c r="D28" s="182"/>
      <c r="E28" s="182"/>
      <c r="F28" s="182"/>
      <c r="G28" s="182"/>
    </row>
    <row r="29" spans="1:15" s="365" customFormat="1" ht="11.25" customHeight="1">
      <c r="A29" s="202" t="s">
        <v>674</v>
      </c>
      <c r="B29" s="24"/>
      <c r="C29" s="24"/>
      <c r="D29" s="24"/>
      <c r="E29" s="192"/>
      <c r="F29" s="192"/>
      <c r="G29" s="24"/>
    </row>
    <row r="30" spans="1:15" s="62" customFormat="1">
      <c r="A30" s="418"/>
      <c r="B30" s="418"/>
      <c r="C30" s="418"/>
      <c r="D30" s="418"/>
      <c r="E30" s="418"/>
      <c r="F30" s="418"/>
      <c r="G30" s="418"/>
      <c r="H30" s="418"/>
      <c r="I30" s="418"/>
      <c r="J30" s="418"/>
      <c r="K30" s="418"/>
      <c r="L30" s="418"/>
    </row>
    <row r="31" spans="1:15" s="62" customFormat="1">
      <c r="A31" s="18"/>
      <c r="B31" s="24"/>
      <c r="C31" s="24"/>
      <c r="D31" s="24"/>
      <c r="E31" s="24"/>
      <c r="F31" s="24"/>
      <c r="G31" s="24"/>
      <c r="H31" s="24"/>
      <c r="I31" s="7"/>
    </row>
    <row r="32" spans="1:15" s="62" customFormat="1">
      <c r="A32" s="469"/>
      <c r="B32" s="469"/>
      <c r="C32" s="469"/>
      <c r="D32" s="469"/>
      <c r="E32" s="469"/>
      <c r="F32" s="469"/>
      <c r="G32" s="469"/>
    </row>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A30:L30"/>
    <mergeCell ref="A6:A7"/>
    <mergeCell ref="B6:B7"/>
    <mergeCell ref="C6:C7"/>
    <mergeCell ref="D6:D7"/>
    <mergeCell ref="E6:E7"/>
    <mergeCell ref="F6:F7"/>
  </mergeCells>
  <hyperlinks>
    <hyperlink ref="A1" location="Índice!A1" display="Volver al Índice" xr:uid="{379B08BB-C29E-4C48-9D53-045B8F77FA74}"/>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387F-984D-4E0D-A7DA-76FF2554E606}">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376" t="s">
        <v>1210</v>
      </c>
      <c r="B1" s="273"/>
      <c r="C1" s="273"/>
      <c r="D1" s="273"/>
      <c r="E1" s="273"/>
      <c r="F1" s="273"/>
      <c r="G1" s="273"/>
      <c r="H1" s="273"/>
      <c r="I1" s="273"/>
    </row>
    <row r="2" spans="1:10" s="650" customFormat="1" ht="28.2">
      <c r="A2" s="167" t="s">
        <v>686</v>
      </c>
      <c r="B2" s="167"/>
      <c r="C2" s="167"/>
      <c r="D2" s="167"/>
      <c r="E2" s="167"/>
      <c r="F2" s="167"/>
      <c r="G2" s="167"/>
      <c r="H2" s="167"/>
      <c r="I2" s="167"/>
    </row>
    <row r="3" spans="1:10" s="651" customFormat="1" ht="19.8">
      <c r="A3" s="169">
        <v>45230</v>
      </c>
      <c r="B3" s="169"/>
      <c r="C3" s="169"/>
      <c r="D3" s="169"/>
      <c r="E3" s="169"/>
      <c r="F3" s="169"/>
      <c r="G3" s="169"/>
      <c r="H3" s="169"/>
      <c r="I3" s="169"/>
    </row>
    <row r="4" spans="1:10" s="551" customFormat="1" ht="18.600000000000001">
      <c r="A4" s="170" t="s">
        <v>173</v>
      </c>
      <c r="B4" s="170"/>
      <c r="C4" s="170"/>
      <c r="D4" s="170"/>
      <c r="E4" s="170"/>
      <c r="F4" s="170"/>
      <c r="G4" s="170"/>
      <c r="H4" s="170"/>
      <c r="I4" s="170"/>
    </row>
    <row r="5" spans="1:10" ht="15" customHeight="1" thickBot="1">
      <c r="A5" s="215"/>
    </row>
    <row r="6" spans="1:10" ht="21" customHeight="1">
      <c r="A6" s="652" t="s">
        <v>1</v>
      </c>
      <c r="B6" s="653" t="s">
        <v>687</v>
      </c>
      <c r="C6" s="653"/>
      <c r="D6" s="654" t="s">
        <v>688</v>
      </c>
      <c r="E6" s="654" t="s">
        <v>689</v>
      </c>
      <c r="F6" s="654" t="s">
        <v>690</v>
      </c>
      <c r="G6" s="654" t="s">
        <v>691</v>
      </c>
      <c r="H6" s="654" t="s">
        <v>692</v>
      </c>
      <c r="I6" s="653" t="s">
        <v>693</v>
      </c>
      <c r="J6" s="13"/>
    </row>
    <row r="7" spans="1:10" ht="45" customHeight="1">
      <c r="A7" s="655"/>
      <c r="B7" s="656" t="s">
        <v>694</v>
      </c>
      <c r="C7" s="656" t="s">
        <v>695</v>
      </c>
      <c r="D7" s="657"/>
      <c r="E7" s="657"/>
      <c r="F7" s="657"/>
      <c r="G7" s="657"/>
      <c r="H7" s="657"/>
      <c r="I7" s="658"/>
      <c r="J7" s="13"/>
    </row>
    <row r="8" spans="1:10" ht="8.25" customHeight="1">
      <c r="A8" s="34"/>
      <c r="B8" s="386"/>
      <c r="C8" s="386"/>
      <c r="D8" s="386"/>
      <c r="E8" s="386"/>
      <c r="F8" s="386"/>
      <c r="G8" s="386"/>
      <c r="H8" s="386"/>
      <c r="I8" s="386"/>
      <c r="J8" s="13"/>
    </row>
    <row r="9" spans="1:10" s="24" customFormat="1" ht="20.100000000000001" customHeight="1">
      <c r="A9" s="288" t="s">
        <v>29</v>
      </c>
      <c r="B9" s="659">
        <v>75.423208525506112</v>
      </c>
      <c r="C9" s="659">
        <v>1.541397143329724</v>
      </c>
      <c r="D9" s="659">
        <v>0.15195487561597226</v>
      </c>
      <c r="E9" s="659">
        <v>4.2521086028637098</v>
      </c>
      <c r="F9" s="659">
        <v>1.8924887375148791</v>
      </c>
      <c r="G9" s="659">
        <v>12.900070995416273</v>
      </c>
      <c r="H9" s="659">
        <v>3.8387711197533174</v>
      </c>
      <c r="I9" s="660">
        <v>88401243.761000007</v>
      </c>
      <c r="J9" s="585"/>
    </row>
    <row r="10" spans="1:10" s="24" customFormat="1" ht="20.100000000000001" customHeight="1">
      <c r="A10" s="288" t="s">
        <v>30</v>
      </c>
      <c r="B10" s="659">
        <v>79.860988772765424</v>
      </c>
      <c r="C10" s="659">
        <v>0.65761468536136469</v>
      </c>
      <c r="D10" s="659" t="s">
        <v>132</v>
      </c>
      <c r="E10" s="659">
        <v>12.648662596015859</v>
      </c>
      <c r="F10" s="659">
        <v>2.3738269456638443</v>
      </c>
      <c r="G10" s="659">
        <v>3.1933534750344954</v>
      </c>
      <c r="H10" s="659">
        <v>1.2655535251590087</v>
      </c>
      <c r="I10" s="660">
        <v>1899178.5430000001</v>
      </c>
      <c r="J10" s="585"/>
    </row>
    <row r="11" spans="1:10" s="24" customFormat="1" ht="20.100000000000001" customHeight="1">
      <c r="A11" s="288" t="s">
        <v>31</v>
      </c>
      <c r="B11" s="659">
        <v>75.59290202346277</v>
      </c>
      <c r="C11" s="659">
        <v>0.61391891232019968</v>
      </c>
      <c r="D11" s="659">
        <v>4.1502829521983003E-2</v>
      </c>
      <c r="E11" s="659">
        <v>5.442835728756541</v>
      </c>
      <c r="F11" s="659">
        <v>6.7671646538261925</v>
      </c>
      <c r="G11" s="659">
        <v>9.4059058561980358</v>
      </c>
      <c r="H11" s="659">
        <v>2.1357699959142642</v>
      </c>
      <c r="I11" s="660">
        <v>157208558.43200001</v>
      </c>
      <c r="J11" s="585"/>
    </row>
    <row r="12" spans="1:10" s="24" customFormat="1" ht="20.100000000000001" customHeight="1">
      <c r="A12" s="288" t="s">
        <v>32</v>
      </c>
      <c r="B12" s="659">
        <v>78.285792806989619</v>
      </c>
      <c r="C12" s="659">
        <v>0.93701174285850497</v>
      </c>
      <c r="D12" s="659" t="s">
        <v>132</v>
      </c>
      <c r="E12" s="659">
        <v>11.812927175212764</v>
      </c>
      <c r="F12" s="659">
        <v>4.1686820459826617</v>
      </c>
      <c r="G12" s="659">
        <v>2.7347695928427074</v>
      </c>
      <c r="H12" s="659">
        <v>2.0608166361137386</v>
      </c>
      <c r="I12" s="660">
        <v>9880561.4450000003</v>
      </c>
      <c r="J12" s="585"/>
    </row>
    <row r="13" spans="1:10" s="24" customFormat="1" ht="20.100000000000001" customHeight="1">
      <c r="A13" s="288" t="s">
        <v>33</v>
      </c>
      <c r="B13" s="659">
        <v>69.915456482554418</v>
      </c>
      <c r="C13" s="659">
        <v>1.2812002432465421</v>
      </c>
      <c r="D13" s="659">
        <v>0.62683303321080797</v>
      </c>
      <c r="E13" s="659">
        <v>10.524787385096177</v>
      </c>
      <c r="F13" s="659">
        <v>4.4435018109070601</v>
      </c>
      <c r="G13" s="659">
        <v>7.1653533748519722</v>
      </c>
      <c r="H13" s="659">
        <v>6.0428676701330257</v>
      </c>
      <c r="I13" s="660">
        <v>19781982.351</v>
      </c>
      <c r="J13" s="585"/>
    </row>
    <row r="14" spans="1:10" s="24" customFormat="1" ht="20.100000000000001" customHeight="1">
      <c r="A14" s="288" t="s">
        <v>114</v>
      </c>
      <c r="B14" s="659">
        <v>67.800480268035926</v>
      </c>
      <c r="C14" s="659">
        <v>1.9816541475359877</v>
      </c>
      <c r="D14" s="659">
        <v>0.27484906054835884</v>
      </c>
      <c r="E14" s="659">
        <v>17.710667120075179</v>
      </c>
      <c r="F14" s="659">
        <v>0.9367250490592659</v>
      </c>
      <c r="G14" s="659">
        <v>6.3943874231254654</v>
      </c>
      <c r="H14" s="659">
        <v>4.9012369316198194</v>
      </c>
      <c r="I14" s="660">
        <v>59268894.597999997</v>
      </c>
      <c r="J14" s="585"/>
    </row>
    <row r="15" spans="1:10" s="24" customFormat="1" ht="20.100000000000001" customHeight="1">
      <c r="A15" s="288" t="s">
        <v>35</v>
      </c>
      <c r="B15" s="659">
        <v>62.716282345044426</v>
      </c>
      <c r="C15" s="659">
        <v>21.777513360177867</v>
      </c>
      <c r="D15" s="659" t="s">
        <v>132</v>
      </c>
      <c r="E15" s="659">
        <v>2.3175489150402564</v>
      </c>
      <c r="F15" s="659" t="s">
        <v>132</v>
      </c>
      <c r="G15" s="659">
        <v>2.6412721056849793</v>
      </c>
      <c r="H15" s="659">
        <v>10.547383274052461</v>
      </c>
      <c r="I15" s="660">
        <v>7662019.8110000007</v>
      </c>
      <c r="J15" s="585"/>
    </row>
    <row r="16" spans="1:10" s="24" customFormat="1" ht="20.100000000000001" customHeight="1">
      <c r="A16" s="288" t="s">
        <v>36</v>
      </c>
      <c r="B16" s="659">
        <v>71.795435254453537</v>
      </c>
      <c r="C16" s="659">
        <v>2.8241894484739642</v>
      </c>
      <c r="D16" s="659">
        <v>0.6934769447696798</v>
      </c>
      <c r="E16" s="659">
        <v>5.761243860192411</v>
      </c>
      <c r="F16" s="659">
        <v>7.4788352434735996</v>
      </c>
      <c r="G16" s="659">
        <v>9.9290463286352164</v>
      </c>
      <c r="H16" s="659">
        <v>1.5177729200015977</v>
      </c>
      <c r="I16" s="660">
        <v>60924880.515000001</v>
      </c>
      <c r="J16" s="585"/>
    </row>
    <row r="17" spans="1:12" s="24" customFormat="1" ht="20.100000000000001" customHeight="1">
      <c r="A17" s="288" t="s">
        <v>37</v>
      </c>
      <c r="B17" s="659">
        <v>70.694661684435872</v>
      </c>
      <c r="C17" s="659">
        <v>0.89937953829184458</v>
      </c>
      <c r="D17" s="659" t="s">
        <v>132</v>
      </c>
      <c r="E17" s="659">
        <v>15.63538607871978</v>
      </c>
      <c r="F17" s="659">
        <v>4.2429443979341182</v>
      </c>
      <c r="G17" s="659">
        <v>7.6425641241819209</v>
      </c>
      <c r="H17" s="659">
        <v>0.88506417643644564</v>
      </c>
      <c r="I17" s="660">
        <v>13977928.188000001</v>
      </c>
      <c r="J17" s="585"/>
    </row>
    <row r="18" spans="1:12" s="24" customFormat="1" ht="20.100000000000001" customHeight="1">
      <c r="A18" s="288" t="s">
        <v>38</v>
      </c>
      <c r="B18" s="659">
        <v>84.78034250616416</v>
      </c>
      <c r="C18" s="659">
        <v>4.945943214371602</v>
      </c>
      <c r="D18" s="659">
        <v>0.65557217287273528</v>
      </c>
      <c r="E18" s="659">
        <v>5.1107223944958573</v>
      </c>
      <c r="F18" s="659">
        <v>1.2594811065660043</v>
      </c>
      <c r="G18" s="659">
        <v>1.921477624504023</v>
      </c>
      <c r="H18" s="659">
        <v>1.3264609810256289</v>
      </c>
      <c r="I18" s="660">
        <v>4576155.1879999992</v>
      </c>
      <c r="J18" s="585"/>
    </row>
    <row r="19" spans="1:12" s="24" customFormat="1" ht="20.100000000000001" customHeight="1">
      <c r="A19" s="26" t="s">
        <v>39</v>
      </c>
      <c r="B19" s="659">
        <v>80.332223849981048</v>
      </c>
      <c r="C19" s="659">
        <v>0.28942606973765195</v>
      </c>
      <c r="D19" s="659">
        <v>2.0522939490488046</v>
      </c>
      <c r="E19" s="659">
        <v>1.9283669682793193E-3</v>
      </c>
      <c r="F19" s="659">
        <v>9.1206089058478685</v>
      </c>
      <c r="G19" s="659">
        <v>5.8663901895543704</v>
      </c>
      <c r="H19" s="659">
        <v>2.3371286688619821</v>
      </c>
      <c r="I19" s="660">
        <v>3800625.1510000001</v>
      </c>
      <c r="J19" s="585"/>
    </row>
    <row r="20" spans="1:12" s="24" customFormat="1" ht="20.100000000000001" customHeight="1">
      <c r="A20" s="26" t="s">
        <v>116</v>
      </c>
      <c r="B20" s="659">
        <v>68.147624253258954</v>
      </c>
      <c r="C20" s="659">
        <v>1.4594927544540579</v>
      </c>
      <c r="D20" s="659">
        <v>2.3704311724196407</v>
      </c>
      <c r="E20" s="659">
        <v>13.373379406618637</v>
      </c>
      <c r="F20" s="659">
        <v>1.4755451828478214</v>
      </c>
      <c r="G20" s="659">
        <v>7.9084040051592979</v>
      </c>
      <c r="H20" s="659">
        <v>5.2651232252415783</v>
      </c>
      <c r="I20" s="660">
        <v>10524245.669000002</v>
      </c>
      <c r="J20" s="585"/>
    </row>
    <row r="21" spans="1:12" s="24" customFormat="1" ht="20.100000000000001" customHeight="1">
      <c r="A21" s="26" t="s">
        <v>151</v>
      </c>
      <c r="B21" s="659">
        <v>79.115087335117295</v>
      </c>
      <c r="C21" s="659" t="s">
        <v>132</v>
      </c>
      <c r="D21" s="659">
        <v>0.22381230908953637</v>
      </c>
      <c r="E21" s="659" t="s">
        <v>132</v>
      </c>
      <c r="F21" s="659">
        <v>11.812939050625495</v>
      </c>
      <c r="G21" s="659">
        <v>5.8332610321800447</v>
      </c>
      <c r="H21" s="659">
        <v>3.0149002729876289</v>
      </c>
      <c r="I21" s="660">
        <v>1714829.723</v>
      </c>
      <c r="J21" s="585"/>
    </row>
    <row r="22" spans="1:12" s="24" customFormat="1" ht="20.100000000000001" customHeight="1">
      <c r="A22" s="27" t="s">
        <v>42</v>
      </c>
      <c r="B22" s="659">
        <v>89.561454512898891</v>
      </c>
      <c r="C22" s="659" t="s">
        <v>132</v>
      </c>
      <c r="D22" s="659" t="s">
        <v>132</v>
      </c>
      <c r="E22" s="659">
        <v>3.2127210378549931</v>
      </c>
      <c r="F22" s="659">
        <v>1.1014619684585329</v>
      </c>
      <c r="G22" s="659">
        <v>4.79517908438467</v>
      </c>
      <c r="H22" s="659">
        <v>1.3291833964029238</v>
      </c>
      <c r="I22" s="660">
        <v>1029956.215</v>
      </c>
      <c r="J22" s="585"/>
    </row>
    <row r="23" spans="1:12" s="24" customFormat="1" ht="20.100000000000001" customHeight="1">
      <c r="A23" s="26" t="s">
        <v>43</v>
      </c>
      <c r="B23" s="659">
        <v>78.684626079024937</v>
      </c>
      <c r="C23" s="659" t="s">
        <v>132</v>
      </c>
      <c r="D23" s="659" t="s">
        <v>132</v>
      </c>
      <c r="E23" s="659">
        <v>19.633545267715085</v>
      </c>
      <c r="F23" s="659" t="s">
        <v>132</v>
      </c>
      <c r="G23" s="659">
        <v>0.7347697874058563</v>
      </c>
      <c r="H23" s="659">
        <v>0.94705886585412513</v>
      </c>
      <c r="I23" s="660">
        <v>1915721.2560000001</v>
      </c>
      <c r="J23" s="585"/>
    </row>
    <row r="24" spans="1:12" s="24" customFormat="1" ht="20.100000000000001" customHeight="1">
      <c r="A24" s="26" t="s">
        <v>44</v>
      </c>
      <c r="B24" s="659">
        <v>98.386732941204301</v>
      </c>
      <c r="C24" s="659" t="s">
        <v>132</v>
      </c>
      <c r="D24" s="659" t="s">
        <v>132</v>
      </c>
      <c r="E24" s="659" t="s">
        <v>132</v>
      </c>
      <c r="F24" s="659" t="s">
        <v>132</v>
      </c>
      <c r="G24" s="659">
        <v>0.49565698217471643</v>
      </c>
      <c r="H24" s="659">
        <v>1.1176100766209709</v>
      </c>
      <c r="I24" s="660">
        <v>1615634.0550000002</v>
      </c>
      <c r="J24" s="585"/>
    </row>
    <row r="25" spans="1:12" s="24" customFormat="1" ht="20.100000000000001" customHeight="1">
      <c r="A25" s="26" t="s">
        <v>45</v>
      </c>
      <c r="B25" s="659">
        <v>78.149385718541197</v>
      </c>
      <c r="C25" s="659">
        <v>1.2053567511238994</v>
      </c>
      <c r="D25" s="659">
        <v>3.1062691175143802</v>
      </c>
      <c r="E25" s="659">
        <v>14.438489612474495</v>
      </c>
      <c r="F25" s="659" t="s">
        <v>132</v>
      </c>
      <c r="G25" s="659">
        <v>2.7083167120316327</v>
      </c>
      <c r="H25" s="659">
        <v>0.39218208831440615</v>
      </c>
      <c r="I25" s="660">
        <v>1063269.1099999999</v>
      </c>
      <c r="J25" s="585"/>
    </row>
    <row r="26" spans="1:12" s="665" customFormat="1" ht="24.75" customHeight="1" thickBot="1">
      <c r="A26" s="661" t="s">
        <v>46</v>
      </c>
      <c r="B26" s="662">
        <v>73.55954922336953</v>
      </c>
      <c r="C26" s="662">
        <v>1.7472301464931899</v>
      </c>
      <c r="D26" s="662">
        <v>0.29271749211785758</v>
      </c>
      <c r="E26" s="662">
        <v>7.7213745066085</v>
      </c>
      <c r="F26" s="662">
        <v>4.5201441634867781</v>
      </c>
      <c r="G26" s="662">
        <v>9.0719121349196694</v>
      </c>
      <c r="H26" s="662">
        <v>3.0870723330044494</v>
      </c>
      <c r="I26" s="663">
        <v>445245684.01100004</v>
      </c>
      <c r="J26" s="585"/>
      <c r="K26" s="664"/>
    </row>
    <row r="27" spans="1:12" ht="5.25" customHeight="1">
      <c r="A27" s="638"/>
      <c r="B27" s="666"/>
      <c r="C27" s="666"/>
      <c r="D27" s="666"/>
      <c r="E27" s="666"/>
      <c r="F27" s="666"/>
      <c r="G27" s="666"/>
      <c r="H27" s="666"/>
      <c r="I27" s="666"/>
      <c r="J27" s="13"/>
    </row>
    <row r="28" spans="1:12" s="73" customFormat="1" ht="12.75" customHeight="1">
      <c r="A28" s="30" t="s">
        <v>154</v>
      </c>
      <c r="B28" s="18"/>
      <c r="C28" s="18"/>
      <c r="D28" s="18"/>
      <c r="E28" s="18"/>
      <c r="F28" s="18"/>
      <c r="G28" s="18"/>
      <c r="H28" s="667"/>
      <c r="I28" s="18"/>
      <c r="J28" s="668"/>
    </row>
    <row r="29" spans="1:12" s="73" customFormat="1" ht="12.75" customHeight="1">
      <c r="A29" s="30" t="s">
        <v>696</v>
      </c>
      <c r="B29" s="18"/>
      <c r="C29" s="18"/>
      <c r="D29" s="18"/>
      <c r="E29" s="18"/>
      <c r="F29" s="18"/>
      <c r="G29" s="18"/>
      <c r="H29" s="667"/>
      <c r="I29" s="18"/>
      <c r="J29" s="668"/>
    </row>
    <row r="30" spans="1:12" s="647" customFormat="1" ht="10.5" customHeight="1">
      <c r="A30" s="418"/>
      <c r="B30" s="418"/>
      <c r="C30" s="418"/>
      <c r="D30" s="418"/>
      <c r="E30" s="418"/>
      <c r="F30" s="418"/>
      <c r="G30" s="418"/>
      <c r="H30" s="418"/>
      <c r="I30" s="418"/>
      <c r="J30" s="418"/>
      <c r="K30" s="418"/>
      <c r="L30" s="418"/>
    </row>
    <row r="31" spans="1:12" s="647" customFormat="1">
      <c r="A31" s="18"/>
      <c r="B31" s="24"/>
      <c r="C31" s="24"/>
      <c r="D31" s="24"/>
      <c r="E31" s="24"/>
      <c r="F31" s="24"/>
      <c r="G31" s="24"/>
      <c r="H31" s="24"/>
      <c r="I31" s="7"/>
      <c r="J31" s="669"/>
    </row>
    <row r="32" spans="1:12">
      <c r="B32" s="637"/>
      <c r="C32" s="637"/>
      <c r="D32" s="637"/>
      <c r="E32" s="637"/>
      <c r="F32" s="637"/>
      <c r="G32" s="637"/>
      <c r="H32" s="637"/>
    </row>
    <row r="33" s="7"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57B3D173-A776-40DE-9C05-84D8E14CC1FB}"/>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83BE-75E5-4437-8050-D4F74D9A41AB}">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376" t="s">
        <v>1210</v>
      </c>
      <c r="B1" s="273"/>
      <c r="C1" s="273"/>
      <c r="D1" s="273"/>
      <c r="E1" s="273"/>
      <c r="F1" s="273"/>
      <c r="G1" s="273"/>
      <c r="H1" s="273"/>
    </row>
    <row r="2" spans="1:17" s="41" customFormat="1" ht="24.9" customHeight="1">
      <c r="A2" s="167" t="s">
        <v>712</v>
      </c>
      <c r="B2" s="167"/>
      <c r="C2" s="167"/>
      <c r="D2" s="167"/>
      <c r="E2" s="167"/>
      <c r="F2" s="167"/>
      <c r="G2" s="167"/>
      <c r="H2" s="167"/>
    </row>
    <row r="3" spans="1:17" s="597" customFormat="1" ht="20.100000000000001" customHeight="1">
      <c r="A3" s="169">
        <v>45230</v>
      </c>
      <c r="B3" s="169"/>
      <c r="C3" s="169"/>
      <c r="D3" s="169"/>
      <c r="E3" s="169"/>
      <c r="F3" s="169"/>
      <c r="G3" s="169"/>
      <c r="H3" s="169"/>
    </row>
    <row r="4" spans="1:17" s="376" customFormat="1" ht="20.100000000000001" customHeight="1">
      <c r="A4" s="170" t="s">
        <v>173</v>
      </c>
      <c r="B4" s="170"/>
      <c r="C4" s="170"/>
      <c r="D4" s="170"/>
      <c r="E4" s="170"/>
      <c r="F4" s="170"/>
      <c r="G4" s="170"/>
      <c r="H4" s="170"/>
    </row>
    <row r="5" spans="1:17" ht="20.100000000000001" customHeight="1" thickBot="1"/>
    <row r="6" spans="1:17" ht="24.9" customHeight="1">
      <c r="A6" s="175" t="s">
        <v>1</v>
      </c>
      <c r="B6" s="175" t="s">
        <v>713</v>
      </c>
      <c r="C6" s="175"/>
      <c r="D6" s="175"/>
      <c r="E6" s="175"/>
      <c r="F6" s="175"/>
      <c r="G6" s="47" t="s">
        <v>714</v>
      </c>
      <c r="H6" s="46" t="s">
        <v>715</v>
      </c>
      <c r="I6" s="680"/>
      <c r="J6" s="680"/>
      <c r="K6" s="680"/>
    </row>
    <row r="7" spans="1:17" ht="15.75" customHeight="1">
      <c r="A7" s="383"/>
      <c r="B7" s="578" t="s">
        <v>716</v>
      </c>
      <c r="C7" s="578" t="s">
        <v>717</v>
      </c>
      <c r="D7" s="578" t="s">
        <v>718</v>
      </c>
      <c r="E7" s="578" t="s">
        <v>719</v>
      </c>
      <c r="F7" s="578" t="s">
        <v>190</v>
      </c>
      <c r="G7" s="681"/>
      <c r="H7" s="577"/>
      <c r="I7" s="680"/>
      <c r="J7" s="680"/>
      <c r="K7" s="680"/>
    </row>
    <row r="8" spans="1:17" ht="24.9" customHeight="1">
      <c r="A8" s="682"/>
      <c r="B8" s="49"/>
      <c r="C8" s="49"/>
      <c r="D8" s="49"/>
      <c r="E8" s="49"/>
      <c r="F8" s="49"/>
      <c r="G8" s="49"/>
      <c r="H8" s="599"/>
      <c r="I8" s="680"/>
      <c r="J8" s="680"/>
      <c r="K8" s="680"/>
    </row>
    <row r="9" spans="1:17" ht="9.75" customHeight="1">
      <c r="A9" s="34"/>
      <c r="B9" s="683"/>
      <c r="C9" s="683"/>
      <c r="D9" s="683"/>
      <c r="E9" s="683"/>
      <c r="F9" s="683"/>
      <c r="G9" s="683"/>
      <c r="H9" s="684"/>
      <c r="I9" s="680"/>
      <c r="J9" s="680"/>
      <c r="K9" s="680"/>
    </row>
    <row r="10" spans="1:17" s="24" customFormat="1" ht="20.100000000000001" customHeight="1">
      <c r="A10" s="288" t="s">
        <v>29</v>
      </c>
      <c r="B10" s="685">
        <v>32.266523943967265</v>
      </c>
      <c r="C10" s="685">
        <v>31.298469141554413</v>
      </c>
      <c r="D10" s="685">
        <v>34.100355122207638</v>
      </c>
      <c r="E10" s="685">
        <v>0.33191672997886568</v>
      </c>
      <c r="F10" s="685">
        <v>97.997264937708181</v>
      </c>
      <c r="G10" s="685">
        <v>2.0027350622918214</v>
      </c>
      <c r="H10" s="686">
        <v>68037668.669</v>
      </c>
      <c r="I10" s="687"/>
      <c r="J10" s="586"/>
      <c r="K10" s="586"/>
      <c r="L10" s="586"/>
      <c r="M10" s="586"/>
      <c r="N10" s="586"/>
      <c r="O10" s="586"/>
      <c r="P10" s="586"/>
      <c r="Q10" s="586"/>
    </row>
    <row r="11" spans="1:17" s="24" customFormat="1" ht="20.100000000000001" customHeight="1">
      <c r="A11" s="288" t="s">
        <v>30</v>
      </c>
      <c r="B11" s="685">
        <v>8.4515310451132084</v>
      </c>
      <c r="C11" s="685">
        <v>10.711327662940228</v>
      </c>
      <c r="D11" s="685">
        <v>75.381935417346284</v>
      </c>
      <c r="E11" s="685">
        <v>4.6384819659406551</v>
      </c>
      <c r="F11" s="685">
        <v>99.18327609134036</v>
      </c>
      <c r="G11" s="685">
        <v>0.8167239086596344</v>
      </c>
      <c r="H11" s="686">
        <v>1529192.04</v>
      </c>
      <c r="I11" s="687"/>
      <c r="J11" s="586"/>
      <c r="K11" s="586"/>
      <c r="L11" s="586"/>
      <c r="M11" s="586"/>
      <c r="N11" s="586"/>
      <c r="O11" s="586"/>
      <c r="P11" s="586"/>
      <c r="Q11" s="586"/>
    </row>
    <row r="12" spans="1:17" s="24" customFormat="1" ht="20.100000000000001" customHeight="1">
      <c r="A12" s="288" t="s">
        <v>31</v>
      </c>
      <c r="B12" s="685">
        <v>33.839373066863892</v>
      </c>
      <c r="C12" s="685">
        <v>37.92367190808821</v>
      </c>
      <c r="D12" s="685">
        <v>27.288650037671218</v>
      </c>
      <c r="E12" s="685">
        <v>0.14270923521639767</v>
      </c>
      <c r="F12" s="685">
        <v>99.194404247839699</v>
      </c>
      <c r="G12" s="685">
        <v>0.80559575216030199</v>
      </c>
      <c r="H12" s="686">
        <v>119803644.62099998</v>
      </c>
      <c r="I12" s="687"/>
      <c r="J12" s="586"/>
      <c r="K12" s="586"/>
      <c r="L12" s="586"/>
      <c r="M12" s="586"/>
      <c r="N12" s="586"/>
      <c r="O12" s="586"/>
      <c r="P12" s="586"/>
      <c r="Q12" s="586"/>
    </row>
    <row r="13" spans="1:17" s="24" customFormat="1" ht="20.100000000000001" customHeight="1">
      <c r="A13" s="288" t="s">
        <v>32</v>
      </c>
      <c r="B13" s="685">
        <v>7.0285496141134107</v>
      </c>
      <c r="C13" s="685">
        <v>37.447910044608172</v>
      </c>
      <c r="D13" s="685">
        <v>50.744062028043537</v>
      </c>
      <c r="E13" s="685">
        <v>3.5967232366590234</v>
      </c>
      <c r="F13" s="685">
        <v>98.817244923424155</v>
      </c>
      <c r="G13" s="685">
        <v>1.1827550765758528</v>
      </c>
      <c r="H13" s="686">
        <v>7827657.8840000005</v>
      </c>
      <c r="I13" s="687"/>
      <c r="J13" s="586"/>
      <c r="K13" s="586"/>
      <c r="L13" s="586"/>
      <c r="M13" s="586"/>
      <c r="N13" s="586"/>
      <c r="O13" s="586"/>
      <c r="P13" s="586"/>
      <c r="Q13" s="586"/>
    </row>
    <row r="14" spans="1:17" s="24" customFormat="1" ht="20.100000000000001" customHeight="1">
      <c r="A14" s="288" t="s">
        <v>33</v>
      </c>
      <c r="B14" s="685">
        <v>22.055443576772941</v>
      </c>
      <c r="C14" s="685">
        <v>14.525234464137837</v>
      </c>
      <c r="D14" s="685">
        <v>60.988554674012953</v>
      </c>
      <c r="E14" s="685">
        <v>0.63124424299310777</v>
      </c>
      <c r="F14" s="685">
        <v>98.200476957916834</v>
      </c>
      <c r="G14" s="685">
        <v>1.7995230420831607</v>
      </c>
      <c r="H14" s="686">
        <v>14084110.071</v>
      </c>
      <c r="I14" s="687"/>
      <c r="J14" s="586"/>
      <c r="K14" s="586"/>
      <c r="L14" s="586"/>
      <c r="M14" s="586"/>
      <c r="N14" s="586"/>
      <c r="O14" s="586"/>
      <c r="P14" s="586"/>
      <c r="Q14" s="586"/>
    </row>
    <row r="15" spans="1:17" s="24" customFormat="1" ht="20.100000000000001" customHeight="1">
      <c r="A15" s="288" t="s">
        <v>114</v>
      </c>
      <c r="B15" s="685">
        <v>32.801245610730831</v>
      </c>
      <c r="C15" s="685">
        <v>27.869223700331364</v>
      </c>
      <c r="D15" s="685">
        <v>35.125060819575218</v>
      </c>
      <c r="E15" s="685">
        <v>1.3646969618174278</v>
      </c>
      <c r="F15" s="685">
        <v>97.160227092454832</v>
      </c>
      <c r="G15" s="685">
        <v>2.8397729075451639</v>
      </c>
      <c r="H15" s="686">
        <v>41359099.696999997</v>
      </c>
      <c r="I15" s="687"/>
      <c r="J15" s="586"/>
      <c r="K15" s="586"/>
      <c r="L15" s="586"/>
      <c r="M15" s="586"/>
      <c r="N15" s="586"/>
      <c r="O15" s="586"/>
      <c r="P15" s="586"/>
      <c r="Q15" s="586"/>
    </row>
    <row r="16" spans="1:17" s="24" customFormat="1" ht="20.100000000000001" customHeight="1">
      <c r="A16" s="288" t="s">
        <v>35</v>
      </c>
      <c r="B16" s="685">
        <v>72.026773156243749</v>
      </c>
      <c r="C16" s="685">
        <v>1.0074019525823619</v>
      </c>
      <c r="D16" s="685">
        <v>0.44436580138369575</v>
      </c>
      <c r="E16" s="685">
        <v>0.74736150658978706</v>
      </c>
      <c r="F16" s="685">
        <v>74.225902416799599</v>
      </c>
      <c r="G16" s="685">
        <v>25.774097583200405</v>
      </c>
      <c r="H16" s="686">
        <v>6473931.3670000006</v>
      </c>
      <c r="I16" s="687"/>
      <c r="J16" s="586"/>
      <c r="K16" s="586"/>
      <c r="L16" s="586"/>
      <c r="M16" s="586"/>
      <c r="N16" s="586"/>
      <c r="O16" s="586"/>
      <c r="P16" s="586"/>
      <c r="Q16" s="586"/>
    </row>
    <row r="17" spans="1:35" s="24" customFormat="1" ht="20.100000000000001" customHeight="1">
      <c r="A17" s="288" t="s">
        <v>36</v>
      </c>
      <c r="B17" s="685">
        <v>22.880236652358391</v>
      </c>
      <c r="C17" s="685">
        <v>37.194518438275423</v>
      </c>
      <c r="D17" s="685">
        <v>33.932330737811277</v>
      </c>
      <c r="E17" s="685">
        <v>2.2081330771477718</v>
      </c>
      <c r="F17" s="685">
        <v>96.215218905592863</v>
      </c>
      <c r="G17" s="685">
        <v>3.7847810944071463</v>
      </c>
      <c r="H17" s="686">
        <v>45461917.190999992</v>
      </c>
      <c r="I17" s="687"/>
      <c r="J17" s="586"/>
      <c r="K17" s="586"/>
      <c r="L17" s="586"/>
      <c r="M17" s="586"/>
      <c r="N17" s="586"/>
      <c r="O17" s="586"/>
      <c r="P17" s="586"/>
      <c r="Q17" s="586"/>
    </row>
    <row r="18" spans="1:35" s="24" customFormat="1" ht="20.100000000000001" customHeight="1">
      <c r="A18" s="288" t="s">
        <v>37</v>
      </c>
      <c r="B18" s="685">
        <v>0.19964614714560019</v>
      </c>
      <c r="C18" s="685">
        <v>11.690987231636102</v>
      </c>
      <c r="D18" s="685">
        <v>86.833088960098408</v>
      </c>
      <c r="E18" s="685">
        <v>2.0056441096633352E-2</v>
      </c>
      <c r="F18" s="685">
        <v>98.743778779976736</v>
      </c>
      <c r="G18" s="685">
        <v>1.256221220023253</v>
      </c>
      <c r="H18" s="686">
        <v>10007363.671</v>
      </c>
      <c r="I18" s="687"/>
      <c r="J18" s="586"/>
      <c r="K18" s="586"/>
      <c r="L18" s="586"/>
      <c r="M18" s="586"/>
      <c r="N18" s="586"/>
      <c r="O18" s="586"/>
      <c r="P18" s="586"/>
      <c r="Q18" s="586"/>
    </row>
    <row r="19" spans="1:35" s="24" customFormat="1" ht="20.100000000000001" customHeight="1">
      <c r="A19" s="288" t="s">
        <v>38</v>
      </c>
      <c r="B19" s="685">
        <v>5.3717843802425547</v>
      </c>
      <c r="C19" s="685">
        <v>22.894206539106658</v>
      </c>
      <c r="D19" s="685">
        <v>65.614517814804969</v>
      </c>
      <c r="E19" s="685">
        <v>0.60723454703789037</v>
      </c>
      <c r="F19" s="685">
        <v>94.487743281192067</v>
      </c>
      <c r="G19" s="685">
        <v>5.5122567188079401</v>
      </c>
      <c r="H19" s="686">
        <v>4106014.0799999996</v>
      </c>
      <c r="I19" s="687"/>
      <c r="J19" s="586"/>
      <c r="K19" s="586"/>
      <c r="L19" s="586"/>
      <c r="M19" s="586"/>
      <c r="N19" s="586"/>
      <c r="O19" s="586"/>
      <c r="P19" s="586"/>
      <c r="Q19" s="586"/>
    </row>
    <row r="20" spans="1:35" s="24" customFormat="1" ht="20.100000000000001" customHeight="1">
      <c r="A20" s="26" t="s">
        <v>39</v>
      </c>
      <c r="B20" s="685" t="s">
        <v>132</v>
      </c>
      <c r="C20" s="685">
        <v>15.883737119844806</v>
      </c>
      <c r="D20" s="685">
        <v>83.340063842647112</v>
      </c>
      <c r="E20" s="685">
        <v>0.41720605009471823</v>
      </c>
      <c r="F20" s="685">
        <v>99.641007012586641</v>
      </c>
      <c r="G20" s="685">
        <v>0.35899298741336055</v>
      </c>
      <c r="H20" s="686">
        <v>3064126.7060000002</v>
      </c>
      <c r="I20" s="687"/>
      <c r="J20" s="586"/>
      <c r="K20" s="586"/>
      <c r="L20" s="586"/>
      <c r="M20" s="586"/>
      <c r="N20" s="586"/>
      <c r="O20" s="586"/>
      <c r="P20" s="586"/>
      <c r="Q20" s="586"/>
    </row>
    <row r="21" spans="1:35" s="24" customFormat="1" ht="20.100000000000001" customHeight="1">
      <c r="A21" s="26" t="s">
        <v>116</v>
      </c>
      <c r="B21" s="685">
        <v>33.658600314091629</v>
      </c>
      <c r="C21" s="685">
        <v>1.361723766156091</v>
      </c>
      <c r="D21" s="685">
        <v>55.955079418751239</v>
      </c>
      <c r="E21" s="685">
        <v>6.9278385587160454</v>
      </c>
      <c r="F21" s="685">
        <v>97.903242057715005</v>
      </c>
      <c r="G21" s="685">
        <v>2.0967579422849871</v>
      </c>
      <c r="H21" s="686">
        <v>7325623.9979999997</v>
      </c>
      <c r="I21" s="687"/>
      <c r="J21" s="586"/>
      <c r="K21" s="586"/>
      <c r="L21" s="586"/>
      <c r="M21" s="586"/>
      <c r="N21" s="586"/>
      <c r="O21" s="586"/>
      <c r="P21" s="586"/>
      <c r="Q21" s="586"/>
    </row>
    <row r="22" spans="1:35" s="24" customFormat="1" ht="20.100000000000001" customHeight="1">
      <c r="A22" s="26" t="s">
        <v>151</v>
      </c>
      <c r="B22" s="685" t="s">
        <v>132</v>
      </c>
      <c r="C22" s="685">
        <v>23.92254244460857</v>
      </c>
      <c r="D22" s="685">
        <v>76.02541777454951</v>
      </c>
      <c r="E22" s="685">
        <v>5.2039780841922838E-2</v>
      </c>
      <c r="F22" s="685">
        <v>100</v>
      </c>
      <c r="G22" s="685" t="s">
        <v>132</v>
      </c>
      <c r="H22" s="686">
        <v>1356689.034</v>
      </c>
      <c r="I22" s="687"/>
      <c r="J22" s="586"/>
      <c r="K22" s="586"/>
      <c r="L22" s="586"/>
      <c r="M22" s="586"/>
      <c r="N22" s="586"/>
      <c r="O22" s="586"/>
      <c r="P22" s="586"/>
      <c r="Q22" s="586"/>
    </row>
    <row r="23" spans="1:35" s="24" customFormat="1" ht="20.100000000000001" customHeight="1">
      <c r="A23" s="27" t="s">
        <v>42</v>
      </c>
      <c r="B23" s="685">
        <v>8.6426253479305579</v>
      </c>
      <c r="C23" s="685">
        <v>7.2483842643854421</v>
      </c>
      <c r="D23" s="685">
        <v>83.525596778138137</v>
      </c>
      <c r="E23" s="685">
        <v>0.58339360954586272</v>
      </c>
      <c r="F23" s="685">
        <v>100</v>
      </c>
      <c r="G23" s="685" t="s">
        <v>132</v>
      </c>
      <c r="H23" s="686">
        <v>922443.76899999997</v>
      </c>
      <c r="I23" s="687"/>
      <c r="J23" s="586"/>
      <c r="K23" s="586"/>
      <c r="L23" s="586"/>
      <c r="M23" s="586"/>
      <c r="N23" s="586"/>
      <c r="O23" s="586"/>
      <c r="P23" s="586"/>
      <c r="Q23" s="586"/>
    </row>
    <row r="24" spans="1:35" s="24" customFormat="1" ht="20.100000000000001" customHeight="1">
      <c r="A24" s="26" t="s">
        <v>43</v>
      </c>
      <c r="B24" s="685">
        <v>20.095283405764253</v>
      </c>
      <c r="C24" s="685" t="s">
        <v>132</v>
      </c>
      <c r="D24" s="685">
        <v>76.734980433499189</v>
      </c>
      <c r="E24" s="685">
        <v>3.1697361607365631</v>
      </c>
      <c r="F24" s="685">
        <v>100</v>
      </c>
      <c r="G24" s="685" t="s">
        <v>132</v>
      </c>
      <c r="H24" s="688">
        <v>1507378.1089999999</v>
      </c>
      <c r="I24" s="687"/>
      <c r="J24" s="586"/>
      <c r="K24" s="586"/>
      <c r="L24" s="586"/>
      <c r="M24" s="586"/>
      <c r="N24" s="586"/>
      <c r="O24" s="586"/>
      <c r="P24" s="586"/>
      <c r="Q24" s="586"/>
    </row>
    <row r="25" spans="1:35" s="24" customFormat="1" ht="20.100000000000001" customHeight="1">
      <c r="A25" s="26" t="s">
        <v>44</v>
      </c>
      <c r="B25" s="685">
        <v>9.9167601512510863</v>
      </c>
      <c r="C25" s="685">
        <v>0.29481213713954335</v>
      </c>
      <c r="D25" s="685">
        <v>85.92115046681981</v>
      </c>
      <c r="E25" s="685">
        <v>3.86727724478957</v>
      </c>
      <c r="F25" s="685">
        <v>100</v>
      </c>
      <c r="G25" s="685" t="s">
        <v>132</v>
      </c>
      <c r="H25" s="689">
        <v>1589569.5629999998</v>
      </c>
      <c r="I25" s="687"/>
      <c r="J25" s="586"/>
      <c r="K25" s="586"/>
      <c r="L25" s="586"/>
      <c r="M25" s="586"/>
      <c r="N25" s="586"/>
      <c r="O25" s="586"/>
      <c r="P25" s="586"/>
      <c r="Q25" s="586"/>
    </row>
    <row r="26" spans="1:35" s="24" customFormat="1" ht="20.100000000000001" customHeight="1">
      <c r="A26" s="26" t="s">
        <v>45</v>
      </c>
      <c r="B26" s="685">
        <v>0.24706512219760521</v>
      </c>
      <c r="C26" s="685" t="s">
        <v>132</v>
      </c>
      <c r="D26" s="685">
        <v>98.233987538068916</v>
      </c>
      <c r="E26" s="685" t="s">
        <v>132</v>
      </c>
      <c r="F26" s="685">
        <v>98.481052660266528</v>
      </c>
      <c r="G26" s="685">
        <v>1.5189473397334852</v>
      </c>
      <c r="H26" s="689">
        <v>843754.46499999997</v>
      </c>
      <c r="I26" s="687"/>
      <c r="J26" s="586"/>
      <c r="K26" s="586"/>
      <c r="L26" s="586"/>
      <c r="M26" s="586"/>
      <c r="N26" s="586"/>
      <c r="O26" s="586"/>
      <c r="P26" s="586"/>
      <c r="Q26" s="586"/>
    </row>
    <row r="27" spans="1:35" s="70" customFormat="1" ht="25.5" customHeight="1" thickBot="1">
      <c r="A27" s="661" t="s">
        <v>46</v>
      </c>
      <c r="B27" s="690">
        <v>29.27513342440561</v>
      </c>
      <c r="C27" s="690">
        <v>30.856858967750629</v>
      </c>
      <c r="D27" s="690">
        <v>36.618118783859842</v>
      </c>
      <c r="E27" s="690">
        <v>0.92973895036900456</v>
      </c>
      <c r="F27" s="690">
        <v>97.679850126385077</v>
      </c>
      <c r="G27" s="690">
        <v>2.3201498736149215</v>
      </c>
      <c r="H27" s="691">
        <v>335300184.935</v>
      </c>
      <c r="J27" s="692"/>
      <c r="K27" s="692"/>
      <c r="L27" s="692"/>
      <c r="M27" s="692"/>
      <c r="N27" s="692"/>
      <c r="O27" s="692"/>
      <c r="P27" s="692"/>
      <c r="Q27" s="692"/>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3" customFormat="1" ht="11.1" customHeight="1">
      <c r="A29" s="30" t="s">
        <v>154</v>
      </c>
      <c r="B29" s="18"/>
      <c r="C29" s="18"/>
      <c r="D29" s="18"/>
      <c r="E29" s="18"/>
      <c r="F29" s="18"/>
      <c r="G29" s="18"/>
      <c r="H29" s="18"/>
    </row>
    <row r="30" spans="1:35" s="73" customFormat="1" ht="11.1" customHeight="1">
      <c r="A30" s="30" t="s">
        <v>720</v>
      </c>
      <c r="B30" s="18"/>
      <c r="C30" s="18"/>
      <c r="D30" s="18"/>
      <c r="E30" s="18"/>
      <c r="F30" s="18"/>
      <c r="G30" s="18"/>
      <c r="H30" s="18"/>
    </row>
    <row r="31" spans="1:35" s="73" customFormat="1" ht="10.5" customHeight="1">
      <c r="A31" s="30"/>
      <c r="B31" s="33"/>
      <c r="C31" s="33"/>
      <c r="D31" s="33"/>
      <c r="E31" s="33"/>
      <c r="F31" s="33"/>
      <c r="G31" s="33"/>
      <c r="H31" s="33"/>
      <c r="I31" s="33"/>
      <c r="J31" s="33"/>
      <c r="K31" s="33"/>
      <c r="L31" s="33"/>
    </row>
    <row r="32" spans="1:35" s="73"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F0191184-9B9D-4976-A903-A52729B1C0AD}"/>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EB09-2444-48F4-9563-076671702699}">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73" customFormat="1" ht="18" customHeight="1">
      <c r="A1" s="1376" t="s">
        <v>1210</v>
      </c>
      <c r="B1" s="273"/>
      <c r="C1" s="273"/>
      <c r="D1" s="273"/>
      <c r="E1" s="273"/>
      <c r="F1" s="273"/>
    </row>
    <row r="2" spans="1:15" s="41" customFormat="1" ht="24.9" customHeight="1">
      <c r="A2" s="167" t="s">
        <v>660</v>
      </c>
      <c r="B2" s="167"/>
      <c r="C2" s="167"/>
      <c r="D2" s="167"/>
      <c r="E2" s="167"/>
      <c r="F2" s="167"/>
      <c r="H2" s="574"/>
    </row>
    <row r="3" spans="1:15" s="43" customFormat="1" ht="18" customHeight="1">
      <c r="A3" s="169">
        <v>45230</v>
      </c>
      <c r="B3" s="169"/>
      <c r="C3" s="169"/>
      <c r="D3" s="169"/>
      <c r="E3" s="169"/>
      <c r="F3" s="169"/>
      <c r="H3" s="575"/>
    </row>
    <row r="4" spans="1:15" s="382" customFormat="1" ht="18" customHeight="1">
      <c r="A4" s="170" t="s">
        <v>173</v>
      </c>
      <c r="B4" s="170"/>
      <c r="C4" s="170"/>
      <c r="D4" s="170"/>
      <c r="E4" s="170"/>
      <c r="F4" s="170"/>
      <c r="H4" s="576"/>
    </row>
    <row r="5" spans="1:15" ht="7.5" customHeight="1" thickBot="1">
      <c r="A5" s="44"/>
      <c r="B5" s="44"/>
      <c r="C5" s="44"/>
      <c r="D5" s="44"/>
      <c r="E5" s="44"/>
      <c r="F5" s="44"/>
      <c r="G5" s="44"/>
      <c r="H5" s="44"/>
    </row>
    <row r="6" spans="1:15" s="35" customFormat="1" ht="35.1" customHeight="1">
      <c r="A6" s="46" t="s">
        <v>1</v>
      </c>
      <c r="B6" s="46" t="s">
        <v>661</v>
      </c>
      <c r="C6" s="46"/>
      <c r="D6" s="46" t="s">
        <v>662</v>
      </c>
      <c r="E6" s="46"/>
      <c r="F6" s="46" t="s">
        <v>663</v>
      </c>
    </row>
    <row r="7" spans="1:15" s="35" customFormat="1" ht="35.1" customHeight="1">
      <c r="A7" s="577"/>
      <c r="B7" s="578" t="s">
        <v>664</v>
      </c>
      <c r="C7" s="578" t="s">
        <v>665</v>
      </c>
      <c r="D7" s="578" t="s">
        <v>664</v>
      </c>
      <c r="E7" s="578" t="s">
        <v>665</v>
      </c>
      <c r="F7" s="577"/>
    </row>
    <row r="8" spans="1:15" s="35" customFormat="1" ht="7.5" customHeight="1">
      <c r="A8" s="406"/>
      <c r="B8" s="579"/>
      <c r="C8" s="579"/>
      <c r="D8" s="579"/>
      <c r="E8" s="579"/>
      <c r="F8" s="406"/>
    </row>
    <row r="9" spans="1:15" s="35" customFormat="1" ht="8.25" customHeight="1">
      <c r="A9" s="580"/>
      <c r="B9" s="581"/>
      <c r="C9" s="581"/>
      <c r="D9" s="581"/>
      <c r="E9" s="581"/>
      <c r="F9" s="582"/>
    </row>
    <row r="10" spans="1:15" s="24" customFormat="1" ht="20.100000000000001" customHeight="1">
      <c r="A10" s="288" t="s">
        <v>29</v>
      </c>
      <c r="B10" s="583">
        <v>1.5923885985166359</v>
      </c>
      <c r="C10" s="583">
        <v>22.412101741783363</v>
      </c>
      <c r="D10" s="583">
        <v>20.420776044234177</v>
      </c>
      <c r="E10" s="583">
        <v>55.574733588862422</v>
      </c>
      <c r="F10" s="584">
        <v>3758916.8909999998</v>
      </c>
      <c r="G10" s="585"/>
      <c r="H10" s="586"/>
      <c r="I10" s="586"/>
      <c r="J10" s="586"/>
      <c r="K10" s="586"/>
      <c r="L10" s="586"/>
      <c r="M10" s="586"/>
      <c r="N10" s="586"/>
      <c r="O10" s="586"/>
    </row>
    <row r="11" spans="1:15" s="24" customFormat="1" ht="20.100000000000001" customHeight="1">
      <c r="A11" s="288" t="s">
        <v>30</v>
      </c>
      <c r="B11" s="583">
        <v>4.1668530577753824</v>
      </c>
      <c r="C11" s="583">
        <v>71.771518461153676</v>
      </c>
      <c r="D11" s="583">
        <v>24.061628481070944</v>
      </c>
      <c r="E11" s="583" t="s">
        <v>132</v>
      </c>
      <c r="F11" s="584">
        <v>240220.68599999999</v>
      </c>
      <c r="G11" s="585"/>
      <c r="H11" s="586"/>
      <c r="I11" s="586"/>
      <c r="J11" s="586"/>
      <c r="K11" s="586"/>
      <c r="L11" s="586"/>
      <c r="M11" s="586"/>
      <c r="N11" s="586"/>
      <c r="O11" s="586"/>
    </row>
    <row r="12" spans="1:15" s="24" customFormat="1" ht="20.100000000000001" customHeight="1">
      <c r="A12" s="288" t="s">
        <v>31</v>
      </c>
      <c r="B12" s="583" t="s">
        <v>132</v>
      </c>
      <c r="C12" s="583">
        <v>53.173994619928635</v>
      </c>
      <c r="D12" s="583">
        <v>34.313498026959607</v>
      </c>
      <c r="E12" s="583">
        <v>12.512507353111765</v>
      </c>
      <c r="F12" s="584">
        <v>8556603.5869999994</v>
      </c>
      <c r="G12" s="585"/>
      <c r="H12" s="586"/>
      <c r="I12" s="586"/>
      <c r="J12" s="586"/>
      <c r="K12" s="586"/>
      <c r="L12" s="586"/>
      <c r="M12" s="586"/>
      <c r="N12" s="586"/>
      <c r="O12" s="586"/>
    </row>
    <row r="13" spans="1:15" s="24" customFormat="1" ht="20.100000000000001" customHeight="1">
      <c r="A13" s="288" t="s">
        <v>32</v>
      </c>
      <c r="B13" s="583">
        <v>8.8535839926623776</v>
      </c>
      <c r="C13" s="583">
        <v>72.813852287332836</v>
      </c>
      <c r="D13" s="583">
        <v>3.5354049307659521</v>
      </c>
      <c r="E13" s="583">
        <v>14.797158789238843</v>
      </c>
      <c r="F13" s="584">
        <v>1167183.5279999999</v>
      </c>
      <c r="G13" s="585"/>
      <c r="H13" s="586"/>
      <c r="I13" s="586"/>
      <c r="J13" s="586"/>
      <c r="K13" s="586"/>
      <c r="L13" s="586"/>
      <c r="M13" s="586"/>
      <c r="N13" s="586"/>
      <c r="O13" s="586"/>
    </row>
    <row r="14" spans="1:15" s="24" customFormat="1" ht="20.100000000000001" customHeight="1">
      <c r="A14" s="288" t="s">
        <v>33</v>
      </c>
      <c r="B14" s="583" t="s">
        <v>132</v>
      </c>
      <c r="C14" s="583">
        <v>36.555988555227934</v>
      </c>
      <c r="D14" s="583">
        <v>43.78097640967831</v>
      </c>
      <c r="E14" s="583">
        <v>19.663035035093753</v>
      </c>
      <c r="F14" s="584">
        <v>2082011.5830000001</v>
      </c>
      <c r="G14" s="585"/>
      <c r="H14" s="586"/>
      <c r="I14" s="586"/>
      <c r="J14" s="586"/>
      <c r="K14" s="586"/>
      <c r="L14" s="586"/>
      <c r="M14" s="586"/>
      <c r="N14" s="586"/>
      <c r="O14" s="586"/>
    </row>
    <row r="15" spans="1:15" s="24" customFormat="1" ht="20.100000000000001" customHeight="1">
      <c r="A15" s="288" t="s">
        <v>34</v>
      </c>
      <c r="B15" s="583" t="s">
        <v>132</v>
      </c>
      <c r="C15" s="583">
        <v>8.5373606341650756</v>
      </c>
      <c r="D15" s="583">
        <v>51.974472060177632</v>
      </c>
      <c r="E15" s="583">
        <v>39.488167305657292</v>
      </c>
      <c r="F15" s="584">
        <v>10496916.628</v>
      </c>
      <c r="G15" s="585"/>
      <c r="H15" s="586"/>
      <c r="I15" s="586"/>
      <c r="J15" s="586"/>
      <c r="K15" s="586"/>
      <c r="L15" s="586"/>
      <c r="M15" s="586"/>
      <c r="N15" s="586"/>
      <c r="O15" s="586"/>
    </row>
    <row r="16" spans="1:15" s="24" customFormat="1" ht="20.100000000000001" customHeight="1">
      <c r="A16" s="288" t="s">
        <v>35</v>
      </c>
      <c r="B16" s="583" t="s">
        <v>132</v>
      </c>
      <c r="C16" s="583" t="s">
        <v>132</v>
      </c>
      <c r="D16" s="583">
        <v>100</v>
      </c>
      <c r="E16" s="583" t="s">
        <v>132</v>
      </c>
      <c r="F16" s="584">
        <v>177571.057</v>
      </c>
      <c r="G16" s="585"/>
      <c r="H16" s="586"/>
      <c r="I16" s="586"/>
      <c r="J16" s="586"/>
      <c r="K16" s="586"/>
      <c r="L16" s="586"/>
      <c r="M16" s="586"/>
      <c r="N16" s="586"/>
      <c r="O16" s="586"/>
    </row>
    <row r="17" spans="1:15" s="24" customFormat="1" ht="20.100000000000001" customHeight="1">
      <c r="A17" s="288" t="s">
        <v>36</v>
      </c>
      <c r="B17" s="583">
        <v>24.215458838214946</v>
      </c>
      <c r="C17" s="583">
        <v>34.012489151456023</v>
      </c>
      <c r="D17" s="583">
        <v>27.01064368795031</v>
      </c>
      <c r="E17" s="583">
        <v>14.761408350868502</v>
      </c>
      <c r="F17" s="584">
        <v>3510030.9380000001</v>
      </c>
      <c r="G17" s="585"/>
      <c r="H17" s="586"/>
      <c r="I17" s="586"/>
      <c r="J17" s="586"/>
      <c r="K17" s="586"/>
      <c r="L17" s="586"/>
      <c r="M17" s="586"/>
      <c r="N17" s="586"/>
      <c r="O17" s="586"/>
    </row>
    <row r="18" spans="1:15" s="24" customFormat="1" ht="20.100000000000001" customHeight="1">
      <c r="A18" s="288" t="s">
        <v>37</v>
      </c>
      <c r="B18" s="583">
        <v>50.09830935773789</v>
      </c>
      <c r="C18" s="583">
        <v>23.79298705875329</v>
      </c>
      <c r="D18" s="583" t="s">
        <v>132</v>
      </c>
      <c r="E18" s="583">
        <v>26.108703537752753</v>
      </c>
      <c r="F18" s="584">
        <v>2185503.0380000002</v>
      </c>
      <c r="G18" s="585"/>
      <c r="H18" s="586"/>
      <c r="I18" s="586"/>
      <c r="J18" s="586"/>
      <c r="K18" s="586"/>
      <c r="L18" s="586"/>
      <c r="M18" s="586"/>
      <c r="N18" s="586"/>
      <c r="O18" s="586"/>
    </row>
    <row r="19" spans="1:15" s="24" customFormat="1" ht="20.100000000000001" customHeight="1">
      <c r="A19" s="288" t="s">
        <v>38</v>
      </c>
      <c r="B19" s="583" t="s">
        <v>132</v>
      </c>
      <c r="C19" s="583">
        <v>98.851264678657614</v>
      </c>
      <c r="D19" s="583" t="s">
        <v>132</v>
      </c>
      <c r="E19" s="583">
        <v>1.1487353213423941</v>
      </c>
      <c r="F19" s="584">
        <v>233874.58799999999</v>
      </c>
      <c r="G19" s="585"/>
      <c r="H19" s="586"/>
      <c r="I19" s="586"/>
      <c r="J19" s="586"/>
      <c r="K19" s="586"/>
      <c r="L19" s="586"/>
      <c r="M19" s="586"/>
      <c r="N19" s="586"/>
      <c r="O19" s="586"/>
    </row>
    <row r="20" spans="1:15" s="24" customFormat="1" ht="20.100000000000001" customHeight="1">
      <c r="A20" s="26" t="s">
        <v>39</v>
      </c>
      <c r="B20" s="583" t="s">
        <v>132</v>
      </c>
      <c r="C20" s="583">
        <v>100</v>
      </c>
      <c r="D20" s="583" t="s">
        <v>132</v>
      </c>
      <c r="E20" s="583" t="s">
        <v>132</v>
      </c>
      <c r="F20" s="584">
        <v>73.290000000000006</v>
      </c>
      <c r="G20" s="585"/>
      <c r="H20" s="586"/>
      <c r="I20" s="586"/>
      <c r="J20" s="586"/>
      <c r="K20" s="586"/>
      <c r="L20" s="586"/>
      <c r="M20" s="586"/>
      <c r="N20" s="586"/>
      <c r="O20" s="586"/>
    </row>
    <row r="21" spans="1:15" s="24" customFormat="1" ht="20.100000000000001" customHeight="1">
      <c r="A21" s="26" t="s">
        <v>116</v>
      </c>
      <c r="B21" s="583">
        <v>30.677880378161483</v>
      </c>
      <c r="C21" s="583" t="s">
        <v>132</v>
      </c>
      <c r="D21" s="583">
        <v>30.599817277848025</v>
      </c>
      <c r="E21" s="583">
        <v>38.722302343990492</v>
      </c>
      <c r="F21" s="584">
        <v>1407447.3030000001</v>
      </c>
      <c r="G21" s="585"/>
      <c r="H21" s="586"/>
      <c r="I21" s="586"/>
      <c r="J21" s="586"/>
      <c r="K21" s="586"/>
      <c r="L21" s="586"/>
      <c r="M21" s="586"/>
      <c r="N21" s="586"/>
      <c r="O21" s="586"/>
    </row>
    <row r="22" spans="1:15" s="24" customFormat="1" ht="20.100000000000001" customHeight="1">
      <c r="A22" s="26" t="s">
        <v>151</v>
      </c>
      <c r="B22" s="583" t="s">
        <v>132</v>
      </c>
      <c r="C22" s="583" t="s">
        <v>132</v>
      </c>
      <c r="D22" s="583" t="s">
        <v>132</v>
      </c>
      <c r="E22" s="583" t="s">
        <v>132</v>
      </c>
      <c r="F22" s="584" t="s">
        <v>132</v>
      </c>
      <c r="G22" s="585"/>
      <c r="H22" s="586"/>
      <c r="I22" s="586"/>
      <c r="J22" s="586"/>
      <c r="K22" s="586"/>
      <c r="L22" s="586"/>
      <c r="M22" s="586"/>
      <c r="N22" s="586"/>
      <c r="O22" s="586"/>
    </row>
    <row r="23" spans="1:15" s="24" customFormat="1" ht="20.100000000000001" customHeight="1">
      <c r="A23" s="27" t="s">
        <v>42</v>
      </c>
      <c r="B23" s="583" t="s">
        <v>132</v>
      </c>
      <c r="C23" s="583">
        <v>100</v>
      </c>
      <c r="D23" s="583" t="s">
        <v>132</v>
      </c>
      <c r="E23" s="583" t="s">
        <v>132</v>
      </c>
      <c r="F23" s="584">
        <v>33089.620000000003</v>
      </c>
      <c r="G23" s="585"/>
      <c r="H23" s="586"/>
      <c r="I23" s="586"/>
      <c r="J23" s="586"/>
      <c r="K23" s="586"/>
      <c r="L23" s="586"/>
      <c r="M23" s="586"/>
      <c r="N23" s="586"/>
      <c r="O23" s="586"/>
    </row>
    <row r="24" spans="1:15" s="24" customFormat="1" ht="20.100000000000001" customHeight="1">
      <c r="A24" s="26" t="s">
        <v>43</v>
      </c>
      <c r="B24" s="583" t="s">
        <v>132</v>
      </c>
      <c r="C24" s="583" t="s">
        <v>132</v>
      </c>
      <c r="D24" s="583">
        <v>81.632653061224488</v>
      </c>
      <c r="E24" s="583">
        <v>18.367346938775512</v>
      </c>
      <c r="F24" s="584">
        <v>376124</v>
      </c>
      <c r="G24" s="585"/>
      <c r="H24" s="586"/>
      <c r="I24" s="586"/>
      <c r="J24" s="586"/>
      <c r="K24" s="586"/>
      <c r="L24" s="586"/>
      <c r="M24" s="586"/>
      <c r="N24" s="586"/>
      <c r="O24" s="586"/>
    </row>
    <row r="25" spans="1:15" s="24" customFormat="1" ht="20.100000000000001" customHeight="1">
      <c r="A25" s="26" t="s">
        <v>44</v>
      </c>
      <c r="B25" s="583" t="s">
        <v>132</v>
      </c>
      <c r="C25" s="583" t="s">
        <v>132</v>
      </c>
      <c r="D25" s="583" t="s">
        <v>132</v>
      </c>
      <c r="E25" s="583" t="s">
        <v>132</v>
      </c>
      <c r="F25" s="584" t="s">
        <v>132</v>
      </c>
      <c r="G25" s="585"/>
      <c r="H25" s="586"/>
      <c r="I25" s="586"/>
      <c r="J25" s="586"/>
      <c r="K25" s="586"/>
      <c r="L25" s="586"/>
      <c r="M25" s="586"/>
      <c r="N25" s="586"/>
      <c r="O25" s="586"/>
    </row>
    <row r="26" spans="1:15" s="24" customFormat="1" ht="20.100000000000001" customHeight="1">
      <c r="A26" s="26" t="s">
        <v>45</v>
      </c>
      <c r="B26" s="583" t="s">
        <v>132</v>
      </c>
      <c r="C26" s="583" t="s">
        <v>132</v>
      </c>
      <c r="D26" s="583">
        <v>52.5</v>
      </c>
      <c r="E26" s="583">
        <v>47.5</v>
      </c>
      <c r="F26" s="584">
        <v>153520</v>
      </c>
      <c r="G26" s="585"/>
      <c r="H26" s="586"/>
      <c r="I26" s="586"/>
      <c r="J26" s="586"/>
      <c r="K26" s="586"/>
      <c r="L26" s="586"/>
      <c r="M26" s="586"/>
      <c r="N26" s="586"/>
      <c r="O26" s="586"/>
    </row>
    <row r="27" spans="1:15" s="469" customFormat="1" ht="30" customHeight="1" thickBot="1">
      <c r="A27" s="363" t="s">
        <v>46</v>
      </c>
      <c r="B27" s="587">
        <v>7.4168606353808748</v>
      </c>
      <c r="C27" s="587">
        <v>29.233113139051909</v>
      </c>
      <c r="D27" s="587">
        <v>35.236378088434037</v>
      </c>
      <c r="E27" s="587">
        <v>28.113648134224434</v>
      </c>
      <c r="F27" s="588">
        <v>34379086.736999996</v>
      </c>
      <c r="G27" s="585"/>
      <c r="H27" s="589"/>
      <c r="I27" s="589"/>
      <c r="J27" s="589"/>
      <c r="K27" s="589"/>
      <c r="L27" s="589"/>
      <c r="M27" s="589"/>
      <c r="N27" s="589"/>
      <c r="O27" s="589"/>
    </row>
    <row r="28" spans="1:15" ht="5.25" customHeight="1">
      <c r="A28" s="18"/>
      <c r="B28" s="590"/>
      <c r="C28" s="590"/>
      <c r="D28" s="590"/>
      <c r="E28" s="590"/>
      <c r="F28" s="37"/>
      <c r="G28" s="591"/>
      <c r="H28" s="592"/>
    </row>
    <row r="29" spans="1:15">
      <c r="A29" s="26" t="s">
        <v>666</v>
      </c>
      <c r="B29" s="18"/>
      <c r="C29" s="18"/>
      <c r="D29" s="18"/>
      <c r="E29" s="18"/>
      <c r="F29" s="593"/>
      <c r="H29" s="594"/>
    </row>
    <row r="30" spans="1:15">
      <c r="A30" s="30"/>
      <c r="B30" s="33"/>
      <c r="C30" s="33"/>
      <c r="D30" s="33"/>
      <c r="E30" s="33"/>
      <c r="F30" s="33"/>
      <c r="G30" s="33"/>
      <c r="H30" s="33"/>
      <c r="I30" s="33"/>
      <c r="J30" s="33"/>
      <c r="K30" s="33"/>
      <c r="L30" s="33"/>
    </row>
    <row r="31" spans="1:15">
      <c r="A31" s="18"/>
      <c r="B31" s="24"/>
      <c r="C31" s="24"/>
      <c r="D31" s="24"/>
      <c r="E31" s="24"/>
      <c r="F31" s="24"/>
      <c r="G31" s="24"/>
      <c r="H31" s="24"/>
    </row>
    <row r="32" spans="1:15">
      <c r="F32" s="8"/>
      <c r="H32" s="594"/>
    </row>
    <row r="33" spans="8:8">
      <c r="H33" s="594"/>
    </row>
    <row r="34" spans="8:8">
      <c r="H34" s="594"/>
    </row>
    <row r="35" spans="8:8">
      <c r="H35" s="594"/>
    </row>
    <row r="36" spans="8:8">
      <c r="H36" s="594"/>
    </row>
  </sheetData>
  <mergeCells count="8">
    <mergeCell ref="A6:A8"/>
    <mergeCell ref="B6:C6"/>
    <mergeCell ref="D6:E6"/>
    <mergeCell ref="F6:F8"/>
    <mergeCell ref="B7:B8"/>
    <mergeCell ref="C7:C8"/>
    <mergeCell ref="D7:D8"/>
    <mergeCell ref="E7:E8"/>
  </mergeCells>
  <hyperlinks>
    <hyperlink ref="A1" location="Índice!A1" display="Volver al Índice" xr:uid="{CBA7F1B2-4113-4122-BB2D-6D5849DE9EB5}"/>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93F6-DEB8-4AB6-A73A-2E4CE785C951}">
  <dimension ref="A1:J203"/>
  <sheetViews>
    <sheetView showGridLines="0" zoomScaleNormal="100" workbookViewId="0"/>
  </sheetViews>
  <sheetFormatPr baseColWidth="10" defaultColWidth="11.44140625" defaultRowHeight="13.2"/>
  <cols>
    <col min="1" max="1" width="34" style="718" customWidth="1"/>
    <col min="2" max="2" width="17.6640625" style="718" customWidth="1"/>
    <col min="3" max="3" width="15.33203125" style="718" customWidth="1"/>
    <col min="4" max="5" width="17.6640625" style="718" customWidth="1"/>
    <col min="6" max="6" width="13.88671875" style="718" bestFit="1" customWidth="1"/>
    <col min="7" max="10" width="11.44140625" style="718"/>
    <col min="11" max="11" width="19.33203125" style="718" customWidth="1"/>
    <col min="12" max="256" width="11.44140625" style="718"/>
    <col min="257" max="257" width="34" style="718" customWidth="1"/>
    <col min="258" max="258" width="17.6640625" style="718" customWidth="1"/>
    <col min="259" max="259" width="15.33203125" style="718" customWidth="1"/>
    <col min="260" max="261" width="17.6640625" style="718" customWidth="1"/>
    <col min="262" max="262" width="13.88671875" style="718" bestFit="1" customWidth="1"/>
    <col min="263" max="266" width="11.44140625" style="718"/>
    <col min="267" max="267" width="19.33203125" style="718" customWidth="1"/>
    <col min="268" max="512" width="11.44140625" style="718"/>
    <col min="513" max="513" width="34" style="718" customWidth="1"/>
    <col min="514" max="514" width="17.6640625" style="718" customWidth="1"/>
    <col min="515" max="515" width="15.33203125" style="718" customWidth="1"/>
    <col min="516" max="517" width="17.6640625" style="718" customWidth="1"/>
    <col min="518" max="518" width="13.88671875" style="718" bestFit="1" customWidth="1"/>
    <col min="519" max="522" width="11.44140625" style="718"/>
    <col min="523" max="523" width="19.33203125" style="718" customWidth="1"/>
    <col min="524" max="768" width="11.44140625" style="718"/>
    <col min="769" max="769" width="34" style="718" customWidth="1"/>
    <col min="770" max="770" width="17.6640625" style="718" customWidth="1"/>
    <col min="771" max="771" width="15.33203125" style="718" customWidth="1"/>
    <col min="772" max="773" width="17.6640625" style="718" customWidth="1"/>
    <col min="774" max="774" width="13.88671875" style="718" bestFit="1" customWidth="1"/>
    <col min="775" max="778" width="11.44140625" style="718"/>
    <col min="779" max="779" width="19.33203125" style="718" customWidth="1"/>
    <col min="780" max="1024" width="11.44140625" style="718"/>
    <col min="1025" max="1025" width="34" style="718" customWidth="1"/>
    <col min="1026" max="1026" width="17.6640625" style="718" customWidth="1"/>
    <col min="1027" max="1027" width="15.33203125" style="718" customWidth="1"/>
    <col min="1028" max="1029" width="17.6640625" style="718" customWidth="1"/>
    <col min="1030" max="1030" width="13.88671875" style="718" bestFit="1" customWidth="1"/>
    <col min="1031" max="1034" width="11.44140625" style="718"/>
    <col min="1035" max="1035" width="19.33203125" style="718" customWidth="1"/>
    <col min="1036" max="1280" width="11.44140625" style="718"/>
    <col min="1281" max="1281" width="34" style="718" customWidth="1"/>
    <col min="1282" max="1282" width="17.6640625" style="718" customWidth="1"/>
    <col min="1283" max="1283" width="15.33203125" style="718" customWidth="1"/>
    <col min="1284" max="1285" width="17.6640625" style="718" customWidth="1"/>
    <col min="1286" max="1286" width="13.88671875" style="718" bestFit="1" customWidth="1"/>
    <col min="1287" max="1290" width="11.44140625" style="718"/>
    <col min="1291" max="1291" width="19.33203125" style="718" customWidth="1"/>
    <col min="1292" max="1536" width="11.44140625" style="718"/>
    <col min="1537" max="1537" width="34" style="718" customWidth="1"/>
    <col min="1538" max="1538" width="17.6640625" style="718" customWidth="1"/>
    <col min="1539" max="1539" width="15.33203125" style="718" customWidth="1"/>
    <col min="1540" max="1541" width="17.6640625" style="718" customWidth="1"/>
    <col min="1542" max="1542" width="13.88671875" style="718" bestFit="1" customWidth="1"/>
    <col min="1543" max="1546" width="11.44140625" style="718"/>
    <col min="1547" max="1547" width="19.33203125" style="718" customWidth="1"/>
    <col min="1548" max="1792" width="11.44140625" style="718"/>
    <col min="1793" max="1793" width="34" style="718" customWidth="1"/>
    <col min="1794" max="1794" width="17.6640625" style="718" customWidth="1"/>
    <col min="1795" max="1795" width="15.33203125" style="718" customWidth="1"/>
    <col min="1796" max="1797" width="17.6640625" style="718" customWidth="1"/>
    <col min="1798" max="1798" width="13.88671875" style="718" bestFit="1" customWidth="1"/>
    <col min="1799" max="1802" width="11.44140625" style="718"/>
    <col min="1803" max="1803" width="19.33203125" style="718" customWidth="1"/>
    <col min="1804" max="2048" width="11.44140625" style="718"/>
    <col min="2049" max="2049" width="34" style="718" customWidth="1"/>
    <col min="2050" max="2050" width="17.6640625" style="718" customWidth="1"/>
    <col min="2051" max="2051" width="15.33203125" style="718" customWidth="1"/>
    <col min="2052" max="2053" width="17.6640625" style="718" customWidth="1"/>
    <col min="2054" max="2054" width="13.88671875" style="718" bestFit="1" customWidth="1"/>
    <col min="2055" max="2058" width="11.44140625" style="718"/>
    <col min="2059" max="2059" width="19.33203125" style="718" customWidth="1"/>
    <col min="2060" max="2304" width="11.44140625" style="718"/>
    <col min="2305" max="2305" width="34" style="718" customWidth="1"/>
    <col min="2306" max="2306" width="17.6640625" style="718" customWidth="1"/>
    <col min="2307" max="2307" width="15.33203125" style="718" customWidth="1"/>
    <col min="2308" max="2309" width="17.6640625" style="718" customWidth="1"/>
    <col min="2310" max="2310" width="13.88671875" style="718" bestFit="1" customWidth="1"/>
    <col min="2311" max="2314" width="11.44140625" style="718"/>
    <col min="2315" max="2315" width="19.33203125" style="718" customWidth="1"/>
    <col min="2316" max="2560" width="11.44140625" style="718"/>
    <col min="2561" max="2561" width="34" style="718" customWidth="1"/>
    <col min="2562" max="2562" width="17.6640625" style="718" customWidth="1"/>
    <col min="2563" max="2563" width="15.33203125" style="718" customWidth="1"/>
    <col min="2564" max="2565" width="17.6640625" style="718" customWidth="1"/>
    <col min="2566" max="2566" width="13.88671875" style="718" bestFit="1" customWidth="1"/>
    <col min="2567" max="2570" width="11.44140625" style="718"/>
    <col min="2571" max="2571" width="19.33203125" style="718" customWidth="1"/>
    <col min="2572" max="2816" width="11.44140625" style="718"/>
    <col min="2817" max="2817" width="34" style="718" customWidth="1"/>
    <col min="2818" max="2818" width="17.6640625" style="718" customWidth="1"/>
    <col min="2819" max="2819" width="15.33203125" style="718" customWidth="1"/>
    <col min="2820" max="2821" width="17.6640625" style="718" customWidth="1"/>
    <col min="2822" max="2822" width="13.88671875" style="718" bestFit="1" customWidth="1"/>
    <col min="2823" max="2826" width="11.44140625" style="718"/>
    <col min="2827" max="2827" width="19.33203125" style="718" customWidth="1"/>
    <col min="2828" max="3072" width="11.44140625" style="718"/>
    <col min="3073" max="3073" width="34" style="718" customWidth="1"/>
    <col min="3074" max="3074" width="17.6640625" style="718" customWidth="1"/>
    <col min="3075" max="3075" width="15.33203125" style="718" customWidth="1"/>
    <col min="3076" max="3077" width="17.6640625" style="718" customWidth="1"/>
    <col min="3078" max="3078" width="13.88671875" style="718" bestFit="1" customWidth="1"/>
    <col min="3079" max="3082" width="11.44140625" style="718"/>
    <col min="3083" max="3083" width="19.33203125" style="718" customWidth="1"/>
    <col min="3084" max="3328" width="11.44140625" style="718"/>
    <col min="3329" max="3329" width="34" style="718" customWidth="1"/>
    <col min="3330" max="3330" width="17.6640625" style="718" customWidth="1"/>
    <col min="3331" max="3331" width="15.33203125" style="718" customWidth="1"/>
    <col min="3332" max="3333" width="17.6640625" style="718" customWidth="1"/>
    <col min="3334" max="3334" width="13.88671875" style="718" bestFit="1" customWidth="1"/>
    <col min="3335" max="3338" width="11.44140625" style="718"/>
    <col min="3339" max="3339" width="19.33203125" style="718" customWidth="1"/>
    <col min="3340" max="3584" width="11.44140625" style="718"/>
    <col min="3585" max="3585" width="34" style="718" customWidth="1"/>
    <col min="3586" max="3586" width="17.6640625" style="718" customWidth="1"/>
    <col min="3587" max="3587" width="15.33203125" style="718" customWidth="1"/>
    <col min="3588" max="3589" width="17.6640625" style="718" customWidth="1"/>
    <col min="3590" max="3590" width="13.88671875" style="718" bestFit="1" customWidth="1"/>
    <col min="3591" max="3594" width="11.44140625" style="718"/>
    <col min="3595" max="3595" width="19.33203125" style="718" customWidth="1"/>
    <col min="3596" max="3840" width="11.44140625" style="718"/>
    <col min="3841" max="3841" width="34" style="718" customWidth="1"/>
    <col min="3842" max="3842" width="17.6640625" style="718" customWidth="1"/>
    <col min="3843" max="3843" width="15.33203125" style="718" customWidth="1"/>
    <col min="3844" max="3845" width="17.6640625" style="718" customWidth="1"/>
    <col min="3846" max="3846" width="13.88671875" style="718" bestFit="1" customWidth="1"/>
    <col min="3847" max="3850" width="11.44140625" style="718"/>
    <col min="3851" max="3851" width="19.33203125" style="718" customWidth="1"/>
    <col min="3852" max="4096" width="11.44140625" style="718"/>
    <col min="4097" max="4097" width="34" style="718" customWidth="1"/>
    <col min="4098" max="4098" width="17.6640625" style="718" customWidth="1"/>
    <col min="4099" max="4099" width="15.33203125" style="718" customWidth="1"/>
    <col min="4100" max="4101" width="17.6640625" style="718" customWidth="1"/>
    <col min="4102" max="4102" width="13.88671875" style="718" bestFit="1" customWidth="1"/>
    <col min="4103" max="4106" width="11.44140625" style="718"/>
    <col min="4107" max="4107" width="19.33203125" style="718" customWidth="1"/>
    <col min="4108" max="4352" width="11.44140625" style="718"/>
    <col min="4353" max="4353" width="34" style="718" customWidth="1"/>
    <col min="4354" max="4354" width="17.6640625" style="718" customWidth="1"/>
    <col min="4355" max="4355" width="15.33203125" style="718" customWidth="1"/>
    <col min="4356" max="4357" width="17.6640625" style="718" customWidth="1"/>
    <col min="4358" max="4358" width="13.88671875" style="718" bestFit="1" customWidth="1"/>
    <col min="4359" max="4362" width="11.44140625" style="718"/>
    <col min="4363" max="4363" width="19.33203125" style="718" customWidth="1"/>
    <col min="4364" max="4608" width="11.44140625" style="718"/>
    <col min="4609" max="4609" width="34" style="718" customWidth="1"/>
    <col min="4610" max="4610" width="17.6640625" style="718" customWidth="1"/>
    <col min="4611" max="4611" width="15.33203125" style="718" customWidth="1"/>
    <col min="4612" max="4613" width="17.6640625" style="718" customWidth="1"/>
    <col min="4614" max="4614" width="13.88671875" style="718" bestFit="1" customWidth="1"/>
    <col min="4615" max="4618" width="11.44140625" style="718"/>
    <col min="4619" max="4619" width="19.33203125" style="718" customWidth="1"/>
    <col min="4620" max="4864" width="11.44140625" style="718"/>
    <col min="4865" max="4865" width="34" style="718" customWidth="1"/>
    <col min="4866" max="4866" width="17.6640625" style="718" customWidth="1"/>
    <col min="4867" max="4867" width="15.33203125" style="718" customWidth="1"/>
    <col min="4868" max="4869" width="17.6640625" style="718" customWidth="1"/>
    <col min="4870" max="4870" width="13.88671875" style="718" bestFit="1" customWidth="1"/>
    <col min="4871" max="4874" width="11.44140625" style="718"/>
    <col min="4875" max="4875" width="19.33203125" style="718" customWidth="1"/>
    <col min="4876" max="5120" width="11.44140625" style="718"/>
    <col min="5121" max="5121" width="34" style="718" customWidth="1"/>
    <col min="5122" max="5122" width="17.6640625" style="718" customWidth="1"/>
    <col min="5123" max="5123" width="15.33203125" style="718" customWidth="1"/>
    <col min="5124" max="5125" width="17.6640625" style="718" customWidth="1"/>
    <col min="5126" max="5126" width="13.88671875" style="718" bestFit="1" customWidth="1"/>
    <col min="5127" max="5130" width="11.44140625" style="718"/>
    <col min="5131" max="5131" width="19.33203125" style="718" customWidth="1"/>
    <col min="5132" max="5376" width="11.44140625" style="718"/>
    <col min="5377" max="5377" width="34" style="718" customWidth="1"/>
    <col min="5378" max="5378" width="17.6640625" style="718" customWidth="1"/>
    <col min="5379" max="5379" width="15.33203125" style="718" customWidth="1"/>
    <col min="5380" max="5381" width="17.6640625" style="718" customWidth="1"/>
    <col min="5382" max="5382" width="13.88671875" style="718" bestFit="1" customWidth="1"/>
    <col min="5383" max="5386" width="11.44140625" style="718"/>
    <col min="5387" max="5387" width="19.33203125" style="718" customWidth="1"/>
    <col min="5388" max="5632" width="11.44140625" style="718"/>
    <col min="5633" max="5633" width="34" style="718" customWidth="1"/>
    <col min="5634" max="5634" width="17.6640625" style="718" customWidth="1"/>
    <col min="5635" max="5635" width="15.33203125" style="718" customWidth="1"/>
    <col min="5636" max="5637" width="17.6640625" style="718" customWidth="1"/>
    <col min="5638" max="5638" width="13.88671875" style="718" bestFit="1" customWidth="1"/>
    <col min="5639" max="5642" width="11.44140625" style="718"/>
    <col min="5643" max="5643" width="19.33203125" style="718" customWidth="1"/>
    <col min="5644" max="5888" width="11.44140625" style="718"/>
    <col min="5889" max="5889" width="34" style="718" customWidth="1"/>
    <col min="5890" max="5890" width="17.6640625" style="718" customWidth="1"/>
    <col min="5891" max="5891" width="15.33203125" style="718" customWidth="1"/>
    <col min="5892" max="5893" width="17.6640625" style="718" customWidth="1"/>
    <col min="5894" max="5894" width="13.88671875" style="718" bestFit="1" customWidth="1"/>
    <col min="5895" max="5898" width="11.44140625" style="718"/>
    <col min="5899" max="5899" width="19.33203125" style="718" customWidth="1"/>
    <col min="5900" max="6144" width="11.44140625" style="718"/>
    <col min="6145" max="6145" width="34" style="718" customWidth="1"/>
    <col min="6146" max="6146" width="17.6640625" style="718" customWidth="1"/>
    <col min="6147" max="6147" width="15.33203125" style="718" customWidth="1"/>
    <col min="6148" max="6149" width="17.6640625" style="718" customWidth="1"/>
    <col min="6150" max="6150" width="13.88671875" style="718" bestFit="1" customWidth="1"/>
    <col min="6151" max="6154" width="11.44140625" style="718"/>
    <col min="6155" max="6155" width="19.33203125" style="718" customWidth="1"/>
    <col min="6156" max="6400" width="11.44140625" style="718"/>
    <col min="6401" max="6401" width="34" style="718" customWidth="1"/>
    <col min="6402" max="6402" width="17.6640625" style="718" customWidth="1"/>
    <col min="6403" max="6403" width="15.33203125" style="718" customWidth="1"/>
    <col min="6404" max="6405" width="17.6640625" style="718" customWidth="1"/>
    <col min="6406" max="6406" width="13.88671875" style="718" bestFit="1" customWidth="1"/>
    <col min="6407" max="6410" width="11.44140625" style="718"/>
    <col min="6411" max="6411" width="19.33203125" style="718" customWidth="1"/>
    <col min="6412" max="6656" width="11.44140625" style="718"/>
    <col min="6657" max="6657" width="34" style="718" customWidth="1"/>
    <col min="6658" max="6658" width="17.6640625" style="718" customWidth="1"/>
    <col min="6659" max="6659" width="15.33203125" style="718" customWidth="1"/>
    <col min="6660" max="6661" width="17.6640625" style="718" customWidth="1"/>
    <col min="6662" max="6662" width="13.88671875" style="718" bestFit="1" customWidth="1"/>
    <col min="6663" max="6666" width="11.44140625" style="718"/>
    <col min="6667" max="6667" width="19.33203125" style="718" customWidth="1"/>
    <col min="6668" max="6912" width="11.44140625" style="718"/>
    <col min="6913" max="6913" width="34" style="718" customWidth="1"/>
    <col min="6914" max="6914" width="17.6640625" style="718" customWidth="1"/>
    <col min="6915" max="6915" width="15.33203125" style="718" customWidth="1"/>
    <col min="6916" max="6917" width="17.6640625" style="718" customWidth="1"/>
    <col min="6918" max="6918" width="13.88671875" style="718" bestFit="1" customWidth="1"/>
    <col min="6919" max="6922" width="11.44140625" style="718"/>
    <col min="6923" max="6923" width="19.33203125" style="718" customWidth="1"/>
    <col min="6924" max="7168" width="11.44140625" style="718"/>
    <col min="7169" max="7169" width="34" style="718" customWidth="1"/>
    <col min="7170" max="7170" width="17.6640625" style="718" customWidth="1"/>
    <col min="7171" max="7171" width="15.33203125" style="718" customWidth="1"/>
    <col min="7172" max="7173" width="17.6640625" style="718" customWidth="1"/>
    <col min="7174" max="7174" width="13.88671875" style="718" bestFit="1" customWidth="1"/>
    <col min="7175" max="7178" width="11.44140625" style="718"/>
    <col min="7179" max="7179" width="19.33203125" style="718" customWidth="1"/>
    <col min="7180" max="7424" width="11.44140625" style="718"/>
    <col min="7425" max="7425" width="34" style="718" customWidth="1"/>
    <col min="7426" max="7426" width="17.6640625" style="718" customWidth="1"/>
    <col min="7427" max="7427" width="15.33203125" style="718" customWidth="1"/>
    <col min="7428" max="7429" width="17.6640625" style="718" customWidth="1"/>
    <col min="7430" max="7430" width="13.88671875" style="718" bestFit="1" customWidth="1"/>
    <col min="7431" max="7434" width="11.44140625" style="718"/>
    <col min="7435" max="7435" width="19.33203125" style="718" customWidth="1"/>
    <col min="7436" max="7680" width="11.44140625" style="718"/>
    <col min="7681" max="7681" width="34" style="718" customWidth="1"/>
    <col min="7682" max="7682" width="17.6640625" style="718" customWidth="1"/>
    <col min="7683" max="7683" width="15.33203125" style="718" customWidth="1"/>
    <col min="7684" max="7685" width="17.6640625" style="718" customWidth="1"/>
    <col min="7686" max="7686" width="13.88671875" style="718" bestFit="1" customWidth="1"/>
    <col min="7687" max="7690" width="11.44140625" style="718"/>
    <col min="7691" max="7691" width="19.33203125" style="718" customWidth="1"/>
    <col min="7692" max="7936" width="11.44140625" style="718"/>
    <col min="7937" max="7937" width="34" style="718" customWidth="1"/>
    <col min="7938" max="7938" width="17.6640625" style="718" customWidth="1"/>
    <col min="7939" max="7939" width="15.33203125" style="718" customWidth="1"/>
    <col min="7940" max="7941" width="17.6640625" style="718" customWidth="1"/>
    <col min="7942" max="7942" width="13.88671875" style="718" bestFit="1" customWidth="1"/>
    <col min="7943" max="7946" width="11.44140625" style="718"/>
    <col min="7947" max="7947" width="19.33203125" style="718" customWidth="1"/>
    <col min="7948" max="8192" width="11.44140625" style="718"/>
    <col min="8193" max="8193" width="34" style="718" customWidth="1"/>
    <col min="8194" max="8194" width="17.6640625" style="718" customWidth="1"/>
    <col min="8195" max="8195" width="15.33203125" style="718" customWidth="1"/>
    <col min="8196" max="8197" width="17.6640625" style="718" customWidth="1"/>
    <col min="8198" max="8198" width="13.88671875" style="718" bestFit="1" customWidth="1"/>
    <col min="8199" max="8202" width="11.44140625" style="718"/>
    <col min="8203" max="8203" width="19.33203125" style="718" customWidth="1"/>
    <col min="8204" max="8448" width="11.44140625" style="718"/>
    <col min="8449" max="8449" width="34" style="718" customWidth="1"/>
    <col min="8450" max="8450" width="17.6640625" style="718" customWidth="1"/>
    <col min="8451" max="8451" width="15.33203125" style="718" customWidth="1"/>
    <col min="8452" max="8453" width="17.6640625" style="718" customWidth="1"/>
    <col min="8454" max="8454" width="13.88671875" style="718" bestFit="1" customWidth="1"/>
    <col min="8455" max="8458" width="11.44140625" style="718"/>
    <col min="8459" max="8459" width="19.33203125" style="718" customWidth="1"/>
    <col min="8460" max="8704" width="11.44140625" style="718"/>
    <col min="8705" max="8705" width="34" style="718" customWidth="1"/>
    <col min="8706" max="8706" width="17.6640625" style="718" customWidth="1"/>
    <col min="8707" max="8707" width="15.33203125" style="718" customWidth="1"/>
    <col min="8708" max="8709" width="17.6640625" style="718" customWidth="1"/>
    <col min="8710" max="8710" width="13.88671875" style="718" bestFit="1" customWidth="1"/>
    <col min="8711" max="8714" width="11.44140625" style="718"/>
    <col min="8715" max="8715" width="19.33203125" style="718" customWidth="1"/>
    <col min="8716" max="8960" width="11.44140625" style="718"/>
    <col min="8961" max="8961" width="34" style="718" customWidth="1"/>
    <col min="8962" max="8962" width="17.6640625" style="718" customWidth="1"/>
    <col min="8963" max="8963" width="15.33203125" style="718" customWidth="1"/>
    <col min="8964" max="8965" width="17.6640625" style="718" customWidth="1"/>
    <col min="8966" max="8966" width="13.88671875" style="718" bestFit="1" customWidth="1"/>
    <col min="8967" max="8970" width="11.44140625" style="718"/>
    <col min="8971" max="8971" width="19.33203125" style="718" customWidth="1"/>
    <col min="8972" max="9216" width="11.44140625" style="718"/>
    <col min="9217" max="9217" width="34" style="718" customWidth="1"/>
    <col min="9218" max="9218" width="17.6640625" style="718" customWidth="1"/>
    <col min="9219" max="9219" width="15.33203125" style="718" customWidth="1"/>
    <col min="9220" max="9221" width="17.6640625" style="718" customWidth="1"/>
    <col min="9222" max="9222" width="13.88671875" style="718" bestFit="1" customWidth="1"/>
    <col min="9223" max="9226" width="11.44140625" style="718"/>
    <col min="9227" max="9227" width="19.33203125" style="718" customWidth="1"/>
    <col min="9228" max="9472" width="11.44140625" style="718"/>
    <col min="9473" max="9473" width="34" style="718" customWidth="1"/>
    <col min="9474" max="9474" width="17.6640625" style="718" customWidth="1"/>
    <col min="9475" max="9475" width="15.33203125" style="718" customWidth="1"/>
    <col min="9476" max="9477" width="17.6640625" style="718" customWidth="1"/>
    <col min="9478" max="9478" width="13.88671875" style="718" bestFit="1" customWidth="1"/>
    <col min="9479" max="9482" width="11.44140625" style="718"/>
    <col min="9483" max="9483" width="19.33203125" style="718" customWidth="1"/>
    <col min="9484" max="9728" width="11.44140625" style="718"/>
    <col min="9729" max="9729" width="34" style="718" customWidth="1"/>
    <col min="9730" max="9730" width="17.6640625" style="718" customWidth="1"/>
    <col min="9731" max="9731" width="15.33203125" style="718" customWidth="1"/>
    <col min="9732" max="9733" width="17.6640625" style="718" customWidth="1"/>
    <col min="9734" max="9734" width="13.88671875" style="718" bestFit="1" customWidth="1"/>
    <col min="9735" max="9738" width="11.44140625" style="718"/>
    <col min="9739" max="9739" width="19.33203125" style="718" customWidth="1"/>
    <col min="9740" max="9984" width="11.44140625" style="718"/>
    <col min="9985" max="9985" width="34" style="718" customWidth="1"/>
    <col min="9986" max="9986" width="17.6640625" style="718" customWidth="1"/>
    <col min="9987" max="9987" width="15.33203125" style="718" customWidth="1"/>
    <col min="9988" max="9989" width="17.6640625" style="718" customWidth="1"/>
    <col min="9990" max="9990" width="13.88671875" style="718" bestFit="1" customWidth="1"/>
    <col min="9991" max="9994" width="11.44140625" style="718"/>
    <col min="9995" max="9995" width="19.33203125" style="718" customWidth="1"/>
    <col min="9996" max="10240" width="11.44140625" style="718"/>
    <col min="10241" max="10241" width="34" style="718" customWidth="1"/>
    <col min="10242" max="10242" width="17.6640625" style="718" customWidth="1"/>
    <col min="10243" max="10243" width="15.33203125" style="718" customWidth="1"/>
    <col min="10244" max="10245" width="17.6640625" style="718" customWidth="1"/>
    <col min="10246" max="10246" width="13.88671875" style="718" bestFit="1" customWidth="1"/>
    <col min="10247" max="10250" width="11.44140625" style="718"/>
    <col min="10251" max="10251" width="19.33203125" style="718" customWidth="1"/>
    <col min="10252" max="10496" width="11.44140625" style="718"/>
    <col min="10497" max="10497" width="34" style="718" customWidth="1"/>
    <col min="10498" max="10498" width="17.6640625" style="718" customWidth="1"/>
    <col min="10499" max="10499" width="15.33203125" style="718" customWidth="1"/>
    <col min="10500" max="10501" width="17.6640625" style="718" customWidth="1"/>
    <col min="10502" max="10502" width="13.88671875" style="718" bestFit="1" customWidth="1"/>
    <col min="10503" max="10506" width="11.44140625" style="718"/>
    <col min="10507" max="10507" width="19.33203125" style="718" customWidth="1"/>
    <col min="10508" max="10752" width="11.44140625" style="718"/>
    <col min="10753" max="10753" width="34" style="718" customWidth="1"/>
    <col min="10754" max="10754" width="17.6640625" style="718" customWidth="1"/>
    <col min="10755" max="10755" width="15.33203125" style="718" customWidth="1"/>
    <col min="10756" max="10757" width="17.6640625" style="718" customWidth="1"/>
    <col min="10758" max="10758" width="13.88671875" style="718" bestFit="1" customWidth="1"/>
    <col min="10759" max="10762" width="11.44140625" style="718"/>
    <col min="10763" max="10763" width="19.33203125" style="718" customWidth="1"/>
    <col min="10764" max="11008" width="11.44140625" style="718"/>
    <col min="11009" max="11009" width="34" style="718" customWidth="1"/>
    <col min="11010" max="11010" width="17.6640625" style="718" customWidth="1"/>
    <col min="11011" max="11011" width="15.33203125" style="718" customWidth="1"/>
    <col min="11012" max="11013" width="17.6640625" style="718" customWidth="1"/>
    <col min="11014" max="11014" width="13.88671875" style="718" bestFit="1" customWidth="1"/>
    <col min="11015" max="11018" width="11.44140625" style="718"/>
    <col min="11019" max="11019" width="19.33203125" style="718" customWidth="1"/>
    <col min="11020" max="11264" width="11.44140625" style="718"/>
    <col min="11265" max="11265" width="34" style="718" customWidth="1"/>
    <col min="11266" max="11266" width="17.6640625" style="718" customWidth="1"/>
    <col min="11267" max="11267" width="15.33203125" style="718" customWidth="1"/>
    <col min="11268" max="11269" width="17.6640625" style="718" customWidth="1"/>
    <col min="11270" max="11270" width="13.88671875" style="718" bestFit="1" customWidth="1"/>
    <col min="11271" max="11274" width="11.44140625" style="718"/>
    <col min="11275" max="11275" width="19.33203125" style="718" customWidth="1"/>
    <col min="11276" max="11520" width="11.44140625" style="718"/>
    <col min="11521" max="11521" width="34" style="718" customWidth="1"/>
    <col min="11522" max="11522" width="17.6640625" style="718" customWidth="1"/>
    <col min="11523" max="11523" width="15.33203125" style="718" customWidth="1"/>
    <col min="11524" max="11525" width="17.6640625" style="718" customWidth="1"/>
    <col min="11526" max="11526" width="13.88671875" style="718" bestFit="1" customWidth="1"/>
    <col min="11527" max="11530" width="11.44140625" style="718"/>
    <col min="11531" max="11531" width="19.33203125" style="718" customWidth="1"/>
    <col min="11532" max="11776" width="11.44140625" style="718"/>
    <col min="11777" max="11777" width="34" style="718" customWidth="1"/>
    <col min="11778" max="11778" width="17.6640625" style="718" customWidth="1"/>
    <col min="11779" max="11779" width="15.33203125" style="718" customWidth="1"/>
    <col min="11780" max="11781" width="17.6640625" style="718" customWidth="1"/>
    <col min="11782" max="11782" width="13.88671875" style="718" bestFit="1" customWidth="1"/>
    <col min="11783" max="11786" width="11.44140625" style="718"/>
    <col min="11787" max="11787" width="19.33203125" style="718" customWidth="1"/>
    <col min="11788" max="12032" width="11.44140625" style="718"/>
    <col min="12033" max="12033" width="34" style="718" customWidth="1"/>
    <col min="12034" max="12034" width="17.6640625" style="718" customWidth="1"/>
    <col min="12035" max="12035" width="15.33203125" style="718" customWidth="1"/>
    <col min="12036" max="12037" width="17.6640625" style="718" customWidth="1"/>
    <col min="12038" max="12038" width="13.88671875" style="718" bestFit="1" customWidth="1"/>
    <col min="12039" max="12042" width="11.44140625" style="718"/>
    <col min="12043" max="12043" width="19.33203125" style="718" customWidth="1"/>
    <col min="12044" max="12288" width="11.44140625" style="718"/>
    <col min="12289" max="12289" width="34" style="718" customWidth="1"/>
    <col min="12290" max="12290" width="17.6640625" style="718" customWidth="1"/>
    <col min="12291" max="12291" width="15.33203125" style="718" customWidth="1"/>
    <col min="12292" max="12293" width="17.6640625" style="718" customWidth="1"/>
    <col min="12294" max="12294" width="13.88671875" style="718" bestFit="1" customWidth="1"/>
    <col min="12295" max="12298" width="11.44140625" style="718"/>
    <col min="12299" max="12299" width="19.33203125" style="718" customWidth="1"/>
    <col min="12300" max="12544" width="11.44140625" style="718"/>
    <col min="12545" max="12545" width="34" style="718" customWidth="1"/>
    <col min="12546" max="12546" width="17.6640625" style="718" customWidth="1"/>
    <col min="12547" max="12547" width="15.33203125" style="718" customWidth="1"/>
    <col min="12548" max="12549" width="17.6640625" style="718" customWidth="1"/>
    <col min="12550" max="12550" width="13.88671875" style="718" bestFit="1" customWidth="1"/>
    <col min="12551" max="12554" width="11.44140625" style="718"/>
    <col min="12555" max="12555" width="19.33203125" style="718" customWidth="1"/>
    <col min="12556" max="12800" width="11.44140625" style="718"/>
    <col min="12801" max="12801" width="34" style="718" customWidth="1"/>
    <col min="12802" max="12802" width="17.6640625" style="718" customWidth="1"/>
    <col min="12803" max="12803" width="15.33203125" style="718" customWidth="1"/>
    <col min="12804" max="12805" width="17.6640625" style="718" customWidth="1"/>
    <col min="12806" max="12806" width="13.88671875" style="718" bestFit="1" customWidth="1"/>
    <col min="12807" max="12810" width="11.44140625" style="718"/>
    <col min="12811" max="12811" width="19.33203125" style="718" customWidth="1"/>
    <col min="12812" max="13056" width="11.44140625" style="718"/>
    <col min="13057" max="13057" width="34" style="718" customWidth="1"/>
    <col min="13058" max="13058" width="17.6640625" style="718" customWidth="1"/>
    <col min="13059" max="13059" width="15.33203125" style="718" customWidth="1"/>
    <col min="13060" max="13061" width="17.6640625" style="718" customWidth="1"/>
    <col min="13062" max="13062" width="13.88671875" style="718" bestFit="1" customWidth="1"/>
    <col min="13063" max="13066" width="11.44140625" style="718"/>
    <col min="13067" max="13067" width="19.33203125" style="718" customWidth="1"/>
    <col min="13068" max="13312" width="11.44140625" style="718"/>
    <col min="13313" max="13313" width="34" style="718" customWidth="1"/>
    <col min="13314" max="13314" width="17.6640625" style="718" customWidth="1"/>
    <col min="13315" max="13315" width="15.33203125" style="718" customWidth="1"/>
    <col min="13316" max="13317" width="17.6640625" style="718" customWidth="1"/>
    <col min="13318" max="13318" width="13.88671875" style="718" bestFit="1" customWidth="1"/>
    <col min="13319" max="13322" width="11.44140625" style="718"/>
    <col min="13323" max="13323" width="19.33203125" style="718" customWidth="1"/>
    <col min="13324" max="13568" width="11.44140625" style="718"/>
    <col min="13569" max="13569" width="34" style="718" customWidth="1"/>
    <col min="13570" max="13570" width="17.6640625" style="718" customWidth="1"/>
    <col min="13571" max="13571" width="15.33203125" style="718" customWidth="1"/>
    <col min="13572" max="13573" width="17.6640625" style="718" customWidth="1"/>
    <col min="13574" max="13574" width="13.88671875" style="718" bestFit="1" customWidth="1"/>
    <col min="13575" max="13578" width="11.44140625" style="718"/>
    <col min="13579" max="13579" width="19.33203125" style="718" customWidth="1"/>
    <col min="13580" max="13824" width="11.44140625" style="718"/>
    <col min="13825" max="13825" width="34" style="718" customWidth="1"/>
    <col min="13826" max="13826" width="17.6640625" style="718" customWidth="1"/>
    <col min="13827" max="13827" width="15.33203125" style="718" customWidth="1"/>
    <col min="13828" max="13829" width="17.6640625" style="718" customWidth="1"/>
    <col min="13830" max="13830" width="13.88671875" style="718" bestFit="1" customWidth="1"/>
    <col min="13831" max="13834" width="11.44140625" style="718"/>
    <col min="13835" max="13835" width="19.33203125" style="718" customWidth="1"/>
    <col min="13836" max="14080" width="11.44140625" style="718"/>
    <col min="14081" max="14081" width="34" style="718" customWidth="1"/>
    <col min="14082" max="14082" width="17.6640625" style="718" customWidth="1"/>
    <col min="14083" max="14083" width="15.33203125" style="718" customWidth="1"/>
    <col min="14084" max="14085" width="17.6640625" style="718" customWidth="1"/>
    <col min="14086" max="14086" width="13.88671875" style="718" bestFit="1" customWidth="1"/>
    <col min="14087" max="14090" width="11.44140625" style="718"/>
    <col min="14091" max="14091" width="19.33203125" style="718" customWidth="1"/>
    <col min="14092" max="14336" width="11.44140625" style="718"/>
    <col min="14337" max="14337" width="34" style="718" customWidth="1"/>
    <col min="14338" max="14338" width="17.6640625" style="718" customWidth="1"/>
    <col min="14339" max="14339" width="15.33203125" style="718" customWidth="1"/>
    <col min="14340" max="14341" width="17.6640625" style="718" customWidth="1"/>
    <col min="14342" max="14342" width="13.88671875" style="718" bestFit="1" customWidth="1"/>
    <col min="14343" max="14346" width="11.44140625" style="718"/>
    <col min="14347" max="14347" width="19.33203125" style="718" customWidth="1"/>
    <col min="14348" max="14592" width="11.44140625" style="718"/>
    <col min="14593" max="14593" width="34" style="718" customWidth="1"/>
    <col min="14594" max="14594" width="17.6640625" style="718" customWidth="1"/>
    <col min="14595" max="14595" width="15.33203125" style="718" customWidth="1"/>
    <col min="14596" max="14597" width="17.6640625" style="718" customWidth="1"/>
    <col min="14598" max="14598" width="13.88671875" style="718" bestFit="1" customWidth="1"/>
    <col min="14599" max="14602" width="11.44140625" style="718"/>
    <col min="14603" max="14603" width="19.33203125" style="718" customWidth="1"/>
    <col min="14604" max="14848" width="11.44140625" style="718"/>
    <col min="14849" max="14849" width="34" style="718" customWidth="1"/>
    <col min="14850" max="14850" width="17.6640625" style="718" customWidth="1"/>
    <col min="14851" max="14851" width="15.33203125" style="718" customWidth="1"/>
    <col min="14852" max="14853" width="17.6640625" style="718" customWidth="1"/>
    <col min="14854" max="14854" width="13.88671875" style="718" bestFit="1" customWidth="1"/>
    <col min="14855" max="14858" width="11.44140625" style="718"/>
    <col min="14859" max="14859" width="19.33203125" style="718" customWidth="1"/>
    <col min="14860" max="15104" width="11.44140625" style="718"/>
    <col min="15105" max="15105" width="34" style="718" customWidth="1"/>
    <col min="15106" max="15106" width="17.6640625" style="718" customWidth="1"/>
    <col min="15107" max="15107" width="15.33203125" style="718" customWidth="1"/>
    <col min="15108" max="15109" width="17.6640625" style="718" customWidth="1"/>
    <col min="15110" max="15110" width="13.88671875" style="718" bestFit="1" customWidth="1"/>
    <col min="15111" max="15114" width="11.44140625" style="718"/>
    <col min="15115" max="15115" width="19.33203125" style="718" customWidth="1"/>
    <col min="15116" max="15360" width="11.44140625" style="718"/>
    <col min="15361" max="15361" width="34" style="718" customWidth="1"/>
    <col min="15362" max="15362" width="17.6640625" style="718" customWidth="1"/>
    <col min="15363" max="15363" width="15.33203125" style="718" customWidth="1"/>
    <col min="15364" max="15365" width="17.6640625" style="718" customWidth="1"/>
    <col min="15366" max="15366" width="13.88671875" style="718" bestFit="1" customWidth="1"/>
    <col min="15367" max="15370" width="11.44140625" style="718"/>
    <col min="15371" max="15371" width="19.33203125" style="718" customWidth="1"/>
    <col min="15372" max="15616" width="11.44140625" style="718"/>
    <col min="15617" max="15617" width="34" style="718" customWidth="1"/>
    <col min="15618" max="15618" width="17.6640625" style="718" customWidth="1"/>
    <col min="15619" max="15619" width="15.33203125" style="718" customWidth="1"/>
    <col min="15620" max="15621" width="17.6640625" style="718" customWidth="1"/>
    <col min="15622" max="15622" width="13.88671875" style="718" bestFit="1" customWidth="1"/>
    <col min="15623" max="15626" width="11.44140625" style="718"/>
    <col min="15627" max="15627" width="19.33203125" style="718" customWidth="1"/>
    <col min="15628" max="15872" width="11.44140625" style="718"/>
    <col min="15873" max="15873" width="34" style="718" customWidth="1"/>
    <col min="15874" max="15874" width="17.6640625" style="718" customWidth="1"/>
    <col min="15875" max="15875" width="15.33203125" style="718" customWidth="1"/>
    <col min="15876" max="15877" width="17.6640625" style="718" customWidth="1"/>
    <col min="15878" max="15878" width="13.88671875" style="718" bestFit="1" customWidth="1"/>
    <col min="15879" max="15882" width="11.44140625" style="718"/>
    <col min="15883" max="15883" width="19.33203125" style="718" customWidth="1"/>
    <col min="15884" max="16128" width="11.44140625" style="718"/>
    <col min="16129" max="16129" width="34" style="718" customWidth="1"/>
    <col min="16130" max="16130" width="17.6640625" style="718" customWidth="1"/>
    <col min="16131" max="16131" width="15.33203125" style="718" customWidth="1"/>
    <col min="16132" max="16133" width="17.6640625" style="718" customWidth="1"/>
    <col min="16134" max="16134" width="13.88671875" style="718" bestFit="1" customWidth="1"/>
    <col min="16135" max="16138" width="11.44140625" style="718"/>
    <col min="16139" max="16139" width="19.33203125" style="718" customWidth="1"/>
    <col min="16140" max="16384" width="11.44140625" style="718"/>
  </cols>
  <sheetData>
    <row r="1" spans="1:6" ht="13.8">
      <c r="A1" s="1376" t="s">
        <v>1210</v>
      </c>
      <c r="B1" s="719"/>
    </row>
    <row r="3" spans="1:6" ht="28.2">
      <c r="A3" s="720" t="s">
        <v>754</v>
      </c>
      <c r="B3" s="720"/>
      <c r="C3" s="720"/>
      <c r="D3" s="720"/>
      <c r="E3" s="720"/>
    </row>
    <row r="4" spans="1:6" ht="17.399999999999999">
      <c r="A4" s="721">
        <v>45230</v>
      </c>
      <c r="B4" s="721"/>
      <c r="C4" s="721"/>
      <c r="D4" s="721"/>
      <c r="E4" s="721"/>
    </row>
    <row r="5" spans="1:6" ht="16.8">
      <c r="A5" s="722" t="s">
        <v>123</v>
      </c>
      <c r="B5" s="722"/>
      <c r="C5" s="722"/>
      <c r="D5" s="722"/>
      <c r="E5" s="722"/>
    </row>
    <row r="6" spans="1:6">
      <c r="A6" s="723"/>
      <c r="B6" s="723"/>
      <c r="C6" s="724"/>
      <c r="D6" s="724"/>
      <c r="E6" s="724"/>
    </row>
    <row r="7" spans="1:6" ht="13.8" thickBot="1">
      <c r="A7" s="725">
        <v>45282</v>
      </c>
      <c r="B7" s="723"/>
      <c r="C7" s="724"/>
      <c r="D7" s="724"/>
      <c r="E7" s="724"/>
    </row>
    <row r="8" spans="1:6" ht="25.5" customHeight="1">
      <c r="A8" s="726"/>
      <c r="B8" s="727" t="s">
        <v>755</v>
      </c>
      <c r="C8" s="727"/>
      <c r="D8" s="728" t="s">
        <v>756</v>
      </c>
      <c r="E8" s="728" t="s">
        <v>757</v>
      </c>
    </row>
    <row r="9" spans="1:6" ht="25.5" customHeight="1">
      <c r="A9" s="729" t="s">
        <v>758</v>
      </c>
      <c r="B9" s="730" t="s">
        <v>759</v>
      </c>
      <c r="C9" s="730" t="s">
        <v>760</v>
      </c>
      <c r="D9" s="731"/>
      <c r="E9" s="731"/>
    </row>
    <row r="10" spans="1:6" ht="13.5" customHeight="1">
      <c r="A10" s="732"/>
      <c r="B10" s="733"/>
      <c r="C10" s="733"/>
      <c r="D10" s="733"/>
      <c r="E10" s="733"/>
    </row>
    <row r="11" spans="1:6" ht="10.5" customHeight="1">
      <c r="A11" s="734"/>
      <c r="B11" s="735"/>
      <c r="C11" s="735"/>
      <c r="D11" s="735"/>
      <c r="E11" s="736"/>
    </row>
    <row r="12" spans="1:6" ht="18" customHeight="1">
      <c r="A12" s="737" t="s">
        <v>29</v>
      </c>
      <c r="B12" s="738">
        <v>11443796.82</v>
      </c>
      <c r="C12" s="738">
        <v>0</v>
      </c>
      <c r="D12" s="738">
        <v>3162379.6889999998</v>
      </c>
      <c r="E12" s="739">
        <v>14606176.509</v>
      </c>
      <c r="F12" s="740"/>
    </row>
    <row r="13" spans="1:6" ht="18" customHeight="1">
      <c r="A13" s="737" t="s">
        <v>30</v>
      </c>
      <c r="B13" s="738">
        <v>374347.96500000003</v>
      </c>
      <c r="C13" s="738">
        <v>0</v>
      </c>
      <c r="D13" s="738">
        <v>47564.131000000001</v>
      </c>
      <c r="E13" s="739">
        <v>421912.09600000002</v>
      </c>
      <c r="F13" s="740"/>
    </row>
    <row r="14" spans="1:6" ht="18" customHeight="1">
      <c r="A14" s="737" t="s">
        <v>31</v>
      </c>
      <c r="B14" s="738">
        <v>19209339.686999999</v>
      </c>
      <c r="C14" s="738">
        <v>0</v>
      </c>
      <c r="D14" s="738">
        <v>6854529.2110000001</v>
      </c>
      <c r="E14" s="739">
        <v>26063868.899</v>
      </c>
      <c r="F14" s="740"/>
    </row>
    <row r="15" spans="1:6" ht="18" customHeight="1">
      <c r="A15" s="741" t="s">
        <v>32</v>
      </c>
      <c r="B15" s="738">
        <v>976761.77599999995</v>
      </c>
      <c r="C15" s="738">
        <v>77249.601999999999</v>
      </c>
      <c r="D15" s="738">
        <v>404551.44900000002</v>
      </c>
      <c r="E15" s="739">
        <v>1458562.828</v>
      </c>
      <c r="F15" s="740"/>
    </row>
    <row r="16" spans="1:6" ht="18" customHeight="1">
      <c r="A16" s="737" t="s">
        <v>33</v>
      </c>
      <c r="B16" s="738">
        <v>1639505.0390000001</v>
      </c>
      <c r="C16" s="738">
        <v>0</v>
      </c>
      <c r="D16" s="738">
        <v>829646.78200000001</v>
      </c>
      <c r="E16" s="739">
        <v>2469151.821</v>
      </c>
      <c r="F16" s="740"/>
    </row>
    <row r="17" spans="1:6" ht="18" customHeight="1">
      <c r="A17" s="742" t="s">
        <v>114</v>
      </c>
      <c r="B17" s="738">
        <v>10102616.455</v>
      </c>
      <c r="C17" s="738">
        <v>0</v>
      </c>
      <c r="D17" s="738">
        <v>835220.95900000003</v>
      </c>
      <c r="E17" s="739">
        <v>10937837.414000001</v>
      </c>
      <c r="F17" s="740"/>
    </row>
    <row r="18" spans="1:6" ht="18" customHeight="1">
      <c r="A18" s="737" t="s">
        <v>35</v>
      </c>
      <c r="B18" s="738">
        <v>1060975.4779999999</v>
      </c>
      <c r="C18" s="738">
        <v>0</v>
      </c>
      <c r="D18" s="738">
        <v>20384.133999999998</v>
      </c>
      <c r="E18" s="739">
        <v>1081359.612</v>
      </c>
      <c r="F18" s="740"/>
    </row>
    <row r="19" spans="1:6" ht="18" customHeight="1">
      <c r="A19" s="737" t="s">
        <v>36</v>
      </c>
      <c r="B19" s="738">
        <v>7209549.9060000004</v>
      </c>
      <c r="C19" s="738">
        <v>0</v>
      </c>
      <c r="D19" s="738">
        <v>2475580.0950000002</v>
      </c>
      <c r="E19" s="739">
        <v>9685130.0020000003</v>
      </c>
      <c r="F19" s="740"/>
    </row>
    <row r="20" spans="1:6" ht="18" customHeight="1">
      <c r="A20" s="737" t="s">
        <v>37</v>
      </c>
      <c r="B20" s="738">
        <v>2536788.1860000002</v>
      </c>
      <c r="C20" s="738">
        <v>0</v>
      </c>
      <c r="D20" s="738">
        <v>334722.92599999998</v>
      </c>
      <c r="E20" s="739">
        <v>2871511.1120000002</v>
      </c>
      <c r="F20" s="740"/>
    </row>
    <row r="21" spans="1:6" ht="18" customHeight="1">
      <c r="A21" s="737" t="s">
        <v>38</v>
      </c>
      <c r="B21" s="738">
        <v>755904.78799999994</v>
      </c>
      <c r="C21" s="738">
        <v>0</v>
      </c>
      <c r="D21" s="738">
        <v>62727.154999999999</v>
      </c>
      <c r="E21" s="739">
        <v>818631.94299999997</v>
      </c>
      <c r="F21" s="740"/>
    </row>
    <row r="22" spans="1:6" ht="18" customHeight="1">
      <c r="A22" s="737" t="s">
        <v>96</v>
      </c>
      <c r="B22" s="738">
        <v>771908.73499999999</v>
      </c>
      <c r="C22" s="738">
        <v>0</v>
      </c>
      <c r="D22" s="738">
        <v>32130.898000000001</v>
      </c>
      <c r="E22" s="739">
        <v>804039.63300000003</v>
      </c>
      <c r="F22" s="740"/>
    </row>
    <row r="23" spans="1:6" ht="18" customHeight="1">
      <c r="A23" s="737" t="s">
        <v>40</v>
      </c>
      <c r="B23" s="738">
        <v>1216714.199</v>
      </c>
      <c r="C23" s="738">
        <v>0</v>
      </c>
      <c r="D23" s="738">
        <v>344435.75300000003</v>
      </c>
      <c r="E23" s="739">
        <v>1561149.953</v>
      </c>
      <c r="F23" s="740"/>
    </row>
    <row r="24" spans="1:6" ht="18" customHeight="1">
      <c r="A24" s="737" t="s">
        <v>41</v>
      </c>
      <c r="B24" s="738">
        <v>350751.38199999998</v>
      </c>
      <c r="C24" s="738">
        <v>0</v>
      </c>
      <c r="D24" s="738">
        <v>585.89</v>
      </c>
      <c r="E24" s="739">
        <v>351337.27299999999</v>
      </c>
      <c r="F24" s="740"/>
    </row>
    <row r="25" spans="1:6" ht="18" customHeight="1">
      <c r="A25" s="743" t="s">
        <v>761</v>
      </c>
      <c r="B25" s="738">
        <v>87954.698000000004</v>
      </c>
      <c r="C25" s="738">
        <v>0</v>
      </c>
      <c r="D25" s="738">
        <v>12043.687</v>
      </c>
      <c r="E25" s="739">
        <v>99998.384999999995</v>
      </c>
      <c r="F25" s="740"/>
    </row>
    <row r="26" spans="1:6" ht="18" customHeight="1">
      <c r="A26" s="737" t="s">
        <v>43</v>
      </c>
      <c r="B26" s="738">
        <v>468034.57400000002</v>
      </c>
      <c r="C26" s="738">
        <v>0</v>
      </c>
      <c r="D26" s="738">
        <v>83895.191000000006</v>
      </c>
      <c r="E26" s="739">
        <v>551929.76500000001</v>
      </c>
      <c r="F26" s="740"/>
    </row>
    <row r="27" spans="1:6" ht="18" customHeight="1">
      <c r="A27" s="737" t="s">
        <v>44</v>
      </c>
      <c r="B27" s="738">
        <v>251880.008</v>
      </c>
      <c r="C27" s="738">
        <v>0</v>
      </c>
      <c r="D27" s="738">
        <v>4318.4470000000001</v>
      </c>
      <c r="E27" s="739">
        <v>256198.45499999999</v>
      </c>
      <c r="F27" s="740"/>
    </row>
    <row r="28" spans="1:6" ht="18" customHeight="1">
      <c r="A28" s="737" t="s">
        <v>762</v>
      </c>
      <c r="B28" s="738">
        <v>433856.95699999999</v>
      </c>
      <c r="C28" s="738">
        <v>0</v>
      </c>
      <c r="D28" s="738">
        <v>9792.9310000000005</v>
      </c>
      <c r="E28" s="739">
        <v>443649.88799999998</v>
      </c>
      <c r="F28" s="740"/>
    </row>
    <row r="29" spans="1:6" ht="26.25" customHeight="1" thickBot="1">
      <c r="A29" s="744" t="s">
        <v>763</v>
      </c>
      <c r="B29" s="745">
        <v>58890686.653000005</v>
      </c>
      <c r="C29" s="745">
        <v>77249.601999999999</v>
      </c>
      <c r="D29" s="745">
        <v>15514509.328000003</v>
      </c>
      <c r="E29" s="745">
        <v>74482445.588000014</v>
      </c>
      <c r="F29" s="746"/>
    </row>
    <row r="30" spans="1:6">
      <c r="A30" s="737" t="s">
        <v>764</v>
      </c>
      <c r="B30" s="737"/>
      <c r="C30" s="747"/>
      <c r="D30" s="747"/>
      <c r="E30" s="747"/>
    </row>
    <row r="31" spans="1:6" ht="13.2" customHeight="1">
      <c r="A31" s="748" t="s">
        <v>765</v>
      </c>
      <c r="B31" s="748"/>
      <c r="C31" s="748"/>
      <c r="D31" s="748"/>
      <c r="E31" s="748"/>
    </row>
    <row r="32" spans="1:6">
      <c r="A32" s="748"/>
      <c r="B32" s="748"/>
      <c r="C32" s="748"/>
      <c r="D32" s="748"/>
      <c r="E32" s="748"/>
    </row>
    <row r="33" spans="2:10" ht="39.6" customHeight="1">
      <c r="B33" s="749"/>
      <c r="C33" s="749"/>
      <c r="D33" s="749"/>
      <c r="E33" s="749"/>
      <c r="F33" s="749"/>
      <c r="G33" s="749"/>
      <c r="H33" s="749"/>
      <c r="I33" s="749"/>
      <c r="J33" s="749"/>
    </row>
    <row r="203" spans="4:4">
      <c r="D203" s="718" t="s">
        <v>115</v>
      </c>
    </row>
  </sheetData>
  <mergeCells count="7">
    <mergeCell ref="A31:E32"/>
    <mergeCell ref="A3:E3"/>
    <mergeCell ref="A4:E4"/>
    <mergeCell ref="A5:E5"/>
    <mergeCell ref="B8:C8"/>
    <mergeCell ref="D8:D9"/>
    <mergeCell ref="E8:E9"/>
  </mergeCells>
  <hyperlinks>
    <hyperlink ref="A1" location="Índice!A1" display="Volver al Índice" xr:uid="{3279A578-B461-44C4-99D7-7B0AC2B8844D}"/>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9F73-E402-4148-AF4D-1B44D4AE8794}">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376" t="s">
        <v>1210</v>
      </c>
      <c r="B1" s="273"/>
      <c r="C1" s="273"/>
      <c r="D1" s="273"/>
      <c r="E1" s="273"/>
      <c r="F1" s="273"/>
      <c r="G1" s="273"/>
      <c r="H1" s="273"/>
      <c r="I1" s="273"/>
      <c r="J1" s="273"/>
      <c r="K1" s="273"/>
    </row>
    <row r="2" spans="1:12" s="41" customFormat="1" ht="24.9" customHeight="1">
      <c r="A2" s="167" t="s">
        <v>721</v>
      </c>
      <c r="B2" s="167"/>
      <c r="C2" s="167"/>
      <c r="D2" s="167"/>
      <c r="E2" s="167"/>
      <c r="F2" s="167"/>
      <c r="G2" s="167"/>
      <c r="H2" s="167"/>
      <c r="I2" s="167"/>
      <c r="J2" s="167"/>
      <c r="K2" s="167"/>
      <c r="L2" s="574"/>
    </row>
    <row r="3" spans="1:12" s="43" customFormat="1" ht="18" customHeight="1">
      <c r="A3" s="169">
        <v>45230</v>
      </c>
      <c r="B3" s="169"/>
      <c r="C3" s="169"/>
      <c r="D3" s="169"/>
      <c r="E3" s="169"/>
      <c r="F3" s="169"/>
      <c r="G3" s="169"/>
      <c r="H3" s="169"/>
      <c r="I3" s="169"/>
      <c r="J3" s="169"/>
      <c r="K3" s="169"/>
      <c r="L3" s="575"/>
    </row>
    <row r="4" spans="1:12" s="382" customFormat="1" ht="18" customHeight="1">
      <c r="A4" s="170" t="s">
        <v>173</v>
      </c>
      <c r="B4" s="170"/>
      <c r="C4" s="170"/>
      <c r="D4" s="170"/>
      <c r="E4" s="170"/>
      <c r="F4" s="170"/>
      <c r="G4" s="170"/>
      <c r="H4" s="170"/>
      <c r="I4" s="170"/>
      <c r="J4" s="170"/>
      <c r="K4" s="170"/>
      <c r="L4" s="576"/>
    </row>
    <row r="5" spans="1:12" ht="11.25" customHeight="1" thickBot="1">
      <c r="A5" s="693"/>
      <c r="B5" s="693"/>
      <c r="C5" s="693"/>
      <c r="D5" s="693"/>
      <c r="E5" s="693"/>
      <c r="F5" s="693"/>
      <c r="G5" s="693"/>
      <c r="H5" s="693"/>
      <c r="I5" s="693"/>
      <c r="J5" s="693"/>
      <c r="K5" s="693"/>
    </row>
    <row r="6" spans="1:12" ht="35.1" customHeight="1">
      <c r="A6" s="175" t="s">
        <v>1</v>
      </c>
      <c r="B6" s="653" t="s">
        <v>722</v>
      </c>
      <c r="C6" s="653"/>
      <c r="D6" s="653"/>
      <c r="E6" s="653"/>
      <c r="F6" s="47" t="s">
        <v>723</v>
      </c>
      <c r="G6" s="47" t="s">
        <v>724</v>
      </c>
      <c r="H6" s="47" t="s">
        <v>725</v>
      </c>
      <c r="I6" s="47" t="s">
        <v>726</v>
      </c>
      <c r="J6" s="47" t="s">
        <v>727</v>
      </c>
      <c r="K6" s="46" t="s">
        <v>728</v>
      </c>
    </row>
    <row r="7" spans="1:12" ht="39.9" customHeight="1">
      <c r="A7" s="694"/>
      <c r="B7" s="656" t="s">
        <v>541</v>
      </c>
      <c r="C7" s="656" t="s">
        <v>729</v>
      </c>
      <c r="D7" s="656" t="s">
        <v>730</v>
      </c>
      <c r="E7" s="656" t="s">
        <v>731</v>
      </c>
      <c r="F7" s="49"/>
      <c r="G7" s="49"/>
      <c r="H7" s="49"/>
      <c r="I7" s="49"/>
      <c r="J7" s="49"/>
      <c r="K7" s="695"/>
    </row>
    <row r="8" spans="1:12" ht="9.75" customHeight="1">
      <c r="A8" s="13"/>
      <c r="B8" s="601"/>
      <c r="C8" s="601"/>
      <c r="D8" s="601"/>
      <c r="E8" s="601"/>
      <c r="F8" s="601"/>
      <c r="G8" s="601"/>
      <c r="H8" s="601"/>
      <c r="I8" s="601"/>
      <c r="J8" s="601"/>
      <c r="K8" s="601"/>
    </row>
    <row r="9" spans="1:12" s="24" customFormat="1" ht="20.100000000000001" customHeight="1">
      <c r="A9" s="288" t="s">
        <v>29</v>
      </c>
      <c r="B9" s="696">
        <v>5.5495401622992633</v>
      </c>
      <c r="C9" s="696">
        <v>0.19952707734581915</v>
      </c>
      <c r="D9" s="696">
        <v>7.0816581705311368</v>
      </c>
      <c r="E9" s="696">
        <v>78.006627206946035</v>
      </c>
      <c r="F9" s="696" t="s">
        <v>132</v>
      </c>
      <c r="G9" s="696">
        <v>0.10653370474822664</v>
      </c>
      <c r="H9" s="696">
        <v>8.6972195274829183</v>
      </c>
      <c r="I9" s="696">
        <v>0.30928201343910411</v>
      </c>
      <c r="J9" s="696">
        <v>4.9612137207505423E-2</v>
      </c>
      <c r="K9" s="697">
        <v>6876035.1639999989</v>
      </c>
      <c r="L9" s="585"/>
    </row>
    <row r="10" spans="1:12" s="24" customFormat="1" ht="20.100000000000001" customHeight="1">
      <c r="A10" s="288" t="s">
        <v>30</v>
      </c>
      <c r="B10" s="696">
        <v>4.4245128541363048</v>
      </c>
      <c r="C10" s="696">
        <v>0.79665311538409689</v>
      </c>
      <c r="D10" s="696">
        <v>0.19282383027043051</v>
      </c>
      <c r="E10" s="696">
        <v>93.312983957166452</v>
      </c>
      <c r="F10" s="696" t="s">
        <v>132</v>
      </c>
      <c r="G10" s="696">
        <v>0.73704801881923965</v>
      </c>
      <c r="H10" s="696">
        <v>0.5359782242234733</v>
      </c>
      <c r="I10" s="696" t="s">
        <v>132</v>
      </c>
      <c r="J10" s="696" t="s">
        <v>132</v>
      </c>
      <c r="K10" s="697">
        <v>211485.27100000001</v>
      </c>
      <c r="L10" s="585"/>
    </row>
    <row r="11" spans="1:12" s="24" customFormat="1" ht="20.100000000000001" customHeight="1">
      <c r="A11" s="288" t="s">
        <v>31</v>
      </c>
      <c r="B11" s="696">
        <v>6.9658162848514378</v>
      </c>
      <c r="C11" s="696">
        <v>5.5046149228411181E-2</v>
      </c>
      <c r="D11" s="696">
        <v>9.7066265469980149</v>
      </c>
      <c r="E11" s="696">
        <v>73.38131574553168</v>
      </c>
      <c r="F11" s="696" t="s">
        <v>132</v>
      </c>
      <c r="G11" s="696">
        <v>1.5850629267710692</v>
      </c>
      <c r="H11" s="696">
        <v>6.248747383921752</v>
      </c>
      <c r="I11" s="696">
        <v>1.4050385682840087</v>
      </c>
      <c r="J11" s="696">
        <v>0.65234639441363174</v>
      </c>
      <c r="K11" s="697">
        <v>12401350.676999999</v>
      </c>
      <c r="L11" s="585"/>
    </row>
    <row r="12" spans="1:12" s="24" customFormat="1" ht="20.100000000000001" customHeight="1">
      <c r="A12" s="288" t="s">
        <v>32</v>
      </c>
      <c r="B12" s="696">
        <v>2.1339133215611183</v>
      </c>
      <c r="C12" s="696">
        <v>0.18356644885119666</v>
      </c>
      <c r="D12" s="696">
        <v>4.5984045189073868</v>
      </c>
      <c r="E12" s="696">
        <v>90.294449810644977</v>
      </c>
      <c r="F12" s="696" t="s">
        <v>132</v>
      </c>
      <c r="G12" s="696">
        <v>1.7809915120201478E-3</v>
      </c>
      <c r="H12" s="696">
        <v>2.7465025258233626</v>
      </c>
      <c r="I12" s="696">
        <v>1.1828312382001321E-4</v>
      </c>
      <c r="J12" s="696">
        <v>4.126409957611727E-2</v>
      </c>
      <c r="K12" s="697">
        <v>993379.24300000013</v>
      </c>
      <c r="L12" s="585"/>
    </row>
    <row r="13" spans="1:12" s="24" customFormat="1" ht="20.100000000000001" customHeight="1">
      <c r="A13" s="288" t="s">
        <v>33</v>
      </c>
      <c r="B13" s="696">
        <v>6.2690842816793744</v>
      </c>
      <c r="C13" s="696">
        <v>0.13246350144031588</v>
      </c>
      <c r="D13" s="696">
        <v>11.21140424849234</v>
      </c>
      <c r="E13" s="696">
        <v>78.875555457808161</v>
      </c>
      <c r="F13" s="696" t="s">
        <v>132</v>
      </c>
      <c r="G13" s="696" t="s">
        <v>132</v>
      </c>
      <c r="H13" s="696">
        <v>2.0892728278645536</v>
      </c>
      <c r="I13" s="696">
        <v>1.3766692234785145</v>
      </c>
      <c r="J13" s="696">
        <v>4.555045923673564E-2</v>
      </c>
      <c r="K13" s="697">
        <v>1269712.7750000001</v>
      </c>
      <c r="L13" s="585"/>
    </row>
    <row r="14" spans="1:12" s="24" customFormat="1" ht="20.100000000000001" customHeight="1">
      <c r="A14" s="288" t="s">
        <v>34</v>
      </c>
      <c r="B14" s="696">
        <v>5.3143228241500786</v>
      </c>
      <c r="C14" s="696">
        <v>0.19048024164718969</v>
      </c>
      <c r="D14" s="696">
        <v>5.0576744473492043</v>
      </c>
      <c r="E14" s="696">
        <v>82.769487003547411</v>
      </c>
      <c r="F14" s="696">
        <v>1.6697758957024502</v>
      </c>
      <c r="G14" s="696">
        <v>1.9223730818189275</v>
      </c>
      <c r="H14" s="696">
        <v>1.6770699927414392</v>
      </c>
      <c r="I14" s="696">
        <v>1.3475676313043932</v>
      </c>
      <c r="J14" s="696">
        <v>5.1248881738901679E-2</v>
      </c>
      <c r="K14" s="697">
        <v>4596154.9210000001</v>
      </c>
      <c r="L14" s="585"/>
    </row>
    <row r="15" spans="1:12" s="24" customFormat="1" ht="20.100000000000001" customHeight="1">
      <c r="A15" s="288" t="s">
        <v>35</v>
      </c>
      <c r="B15" s="696">
        <v>19.697024091002906</v>
      </c>
      <c r="C15" s="696">
        <v>1.6548984719613455</v>
      </c>
      <c r="D15" s="696">
        <v>28.204800650468975</v>
      </c>
      <c r="E15" s="696">
        <v>27.199247443600981</v>
      </c>
      <c r="F15" s="696">
        <v>1.6306155542739106E-2</v>
      </c>
      <c r="G15" s="696" t="s">
        <v>132</v>
      </c>
      <c r="H15" s="696">
        <v>19.437379788353155</v>
      </c>
      <c r="I15" s="696">
        <v>3.7903433990698976</v>
      </c>
      <c r="J15" s="696" t="s">
        <v>132</v>
      </c>
      <c r="K15" s="697">
        <v>518104.95600000001</v>
      </c>
      <c r="L15" s="585"/>
    </row>
    <row r="16" spans="1:12" s="24" customFormat="1" ht="20.100000000000001" customHeight="1">
      <c r="A16" s="288" t="s">
        <v>36</v>
      </c>
      <c r="B16" s="696">
        <v>5.0113842963727215</v>
      </c>
      <c r="C16" s="696">
        <v>0.11293870719288933</v>
      </c>
      <c r="D16" s="696">
        <v>8.1484350362802509</v>
      </c>
      <c r="E16" s="696">
        <v>80.28324337871193</v>
      </c>
      <c r="F16" s="696">
        <v>0.13545408244025922</v>
      </c>
      <c r="G16" s="696">
        <v>0.56260374561566118</v>
      </c>
      <c r="H16" s="696">
        <v>4.1861748501671006</v>
      </c>
      <c r="I16" s="696">
        <v>1.5542978223110013</v>
      </c>
      <c r="J16" s="696">
        <v>5.4680809081958581E-3</v>
      </c>
      <c r="K16" s="697">
        <v>5298330.5269999998</v>
      </c>
      <c r="L16" s="585"/>
    </row>
    <row r="17" spans="1:12" s="24" customFormat="1" ht="20.100000000000001" customHeight="1">
      <c r="A17" s="288" t="s">
        <v>37</v>
      </c>
      <c r="B17" s="696">
        <v>1.2247643133394199</v>
      </c>
      <c r="C17" s="696">
        <v>0.14174286504184508</v>
      </c>
      <c r="D17" s="696">
        <v>3.452835477639149</v>
      </c>
      <c r="E17" s="696">
        <v>94.409866012648052</v>
      </c>
      <c r="F17" s="696" t="s">
        <v>132</v>
      </c>
      <c r="G17" s="696" t="s">
        <v>132</v>
      </c>
      <c r="H17" s="696" t="s">
        <v>132</v>
      </c>
      <c r="I17" s="696">
        <v>0.71787383246081937</v>
      </c>
      <c r="J17" s="696">
        <v>5.2917498870703406E-2</v>
      </c>
      <c r="K17" s="697">
        <v>2624213.2180000003</v>
      </c>
      <c r="L17" s="585"/>
    </row>
    <row r="18" spans="1:12" s="24" customFormat="1" ht="20.100000000000001" customHeight="1">
      <c r="A18" s="288" t="s">
        <v>38</v>
      </c>
      <c r="B18" s="696">
        <v>6.9069752579350512</v>
      </c>
      <c r="C18" s="696">
        <v>1.2113826903512461</v>
      </c>
      <c r="D18" s="696">
        <v>15.534712471943596</v>
      </c>
      <c r="E18" s="696">
        <v>73.060886085529873</v>
      </c>
      <c r="F18" s="696" t="s">
        <v>132</v>
      </c>
      <c r="G18" s="696" t="s">
        <v>132</v>
      </c>
      <c r="H18" s="696">
        <v>0.94796206832304564</v>
      </c>
      <c r="I18" s="696">
        <v>2.3377544386916771</v>
      </c>
      <c r="J18" s="696">
        <v>3.2698722549540733E-4</v>
      </c>
      <c r="K18" s="697">
        <v>348637.47300000006</v>
      </c>
      <c r="L18" s="585"/>
    </row>
    <row r="19" spans="1:12" s="24" customFormat="1" ht="20.100000000000001" customHeight="1">
      <c r="A19" s="26" t="s">
        <v>39</v>
      </c>
      <c r="B19" s="696">
        <v>1.2666332491847434</v>
      </c>
      <c r="C19" s="696">
        <v>9.2944419931492397E-2</v>
      </c>
      <c r="D19" s="696">
        <v>1.6883988372706609</v>
      </c>
      <c r="E19" s="696">
        <v>94.943612780467163</v>
      </c>
      <c r="F19" s="696">
        <v>0.37724007418626487</v>
      </c>
      <c r="G19" s="696" t="s">
        <v>132</v>
      </c>
      <c r="H19" s="696">
        <v>1.6311706389596712</v>
      </c>
      <c r="I19" s="696" t="s">
        <v>132</v>
      </c>
      <c r="J19" s="696" t="s">
        <v>132</v>
      </c>
      <c r="K19" s="697">
        <v>1020138.703</v>
      </c>
      <c r="L19" s="585"/>
    </row>
    <row r="20" spans="1:12" s="24" customFormat="1" ht="20.100000000000001" customHeight="1">
      <c r="A20" s="26" t="s">
        <v>116</v>
      </c>
      <c r="B20" s="696">
        <v>10.047954724499848</v>
      </c>
      <c r="C20" s="696">
        <v>0.93548907495279598</v>
      </c>
      <c r="D20" s="696">
        <v>5.3249498226948067</v>
      </c>
      <c r="E20" s="696">
        <v>67.789838568641741</v>
      </c>
      <c r="F20" s="696" t="s">
        <v>132</v>
      </c>
      <c r="G20" s="696" t="s">
        <v>132</v>
      </c>
      <c r="H20" s="696">
        <v>8.7449277198481283</v>
      </c>
      <c r="I20" s="696">
        <v>4.4807792565794733</v>
      </c>
      <c r="J20" s="696">
        <v>2.6760608327832189</v>
      </c>
      <c r="K20" s="697">
        <v>723973.71399999992</v>
      </c>
      <c r="L20" s="585"/>
    </row>
    <row r="21" spans="1:12" s="24" customFormat="1" ht="20.100000000000001" customHeight="1">
      <c r="A21" s="26" t="s">
        <v>151</v>
      </c>
      <c r="B21" s="696">
        <v>1.2509007633952214</v>
      </c>
      <c r="C21" s="696">
        <v>0.83652046063116614</v>
      </c>
      <c r="D21" s="696">
        <v>2.7279045109322473</v>
      </c>
      <c r="E21" s="696">
        <v>94.282875262717397</v>
      </c>
      <c r="F21" s="696" t="s">
        <v>132</v>
      </c>
      <c r="G21" s="696" t="s">
        <v>132</v>
      </c>
      <c r="H21" s="696">
        <v>0.85574235012938982</v>
      </c>
      <c r="I21" s="696" t="s">
        <v>132</v>
      </c>
      <c r="J21" s="696">
        <v>4.6056652194591471E-2</v>
      </c>
      <c r="K21" s="697">
        <v>430665.25799999997</v>
      </c>
      <c r="L21" s="585"/>
    </row>
    <row r="22" spans="1:12" s="24" customFormat="1" ht="20.100000000000001" customHeight="1">
      <c r="A22" s="27" t="s">
        <v>42</v>
      </c>
      <c r="B22" s="696">
        <v>2.2039229291339564</v>
      </c>
      <c r="C22" s="696">
        <v>0.31662924659889224</v>
      </c>
      <c r="D22" s="696">
        <v>2.3064809887610287</v>
      </c>
      <c r="E22" s="696">
        <v>94.994760431522906</v>
      </c>
      <c r="F22" s="696" t="s">
        <v>132</v>
      </c>
      <c r="G22" s="696">
        <v>1.9607159929955219E-2</v>
      </c>
      <c r="H22" s="696">
        <v>0.15859924405326986</v>
      </c>
      <c r="I22" s="696" t="s">
        <v>132</v>
      </c>
      <c r="J22" s="696" t="s">
        <v>132</v>
      </c>
      <c r="K22" s="697">
        <v>233644.24099999998</v>
      </c>
      <c r="L22" s="585"/>
    </row>
    <row r="23" spans="1:12" s="24" customFormat="1" ht="20.100000000000001" customHeight="1">
      <c r="A23" s="26" t="s">
        <v>43</v>
      </c>
      <c r="B23" s="696">
        <v>27.392925057107259</v>
      </c>
      <c r="C23" s="696">
        <v>2.7149251608484963</v>
      </c>
      <c r="D23" s="696">
        <v>10.250295463900185</v>
      </c>
      <c r="E23" s="696">
        <v>55.089899483231321</v>
      </c>
      <c r="F23" s="696">
        <v>0.87052601953913555</v>
      </c>
      <c r="G23" s="696" t="s">
        <v>132</v>
      </c>
      <c r="H23" s="696">
        <v>3.0772043792518051</v>
      </c>
      <c r="I23" s="696">
        <v>2.0533405198671795E-2</v>
      </c>
      <c r="J23" s="696">
        <v>0.58369103092314556</v>
      </c>
      <c r="K23" s="697">
        <v>126603.45299999998</v>
      </c>
      <c r="L23" s="585"/>
    </row>
    <row r="24" spans="1:12" s="24" customFormat="1" ht="20.100000000000001" customHeight="1">
      <c r="A24" s="26" t="s">
        <v>44</v>
      </c>
      <c r="B24" s="696">
        <v>43.268840476273049</v>
      </c>
      <c r="C24" s="696">
        <v>14.559642907067291</v>
      </c>
      <c r="D24" s="696">
        <v>20.665878307812974</v>
      </c>
      <c r="E24" s="696">
        <v>20.821814741672707</v>
      </c>
      <c r="F24" s="696" t="s">
        <v>132</v>
      </c>
      <c r="G24" s="696" t="s">
        <v>132</v>
      </c>
      <c r="H24" s="696">
        <v>0.6838235671739642</v>
      </c>
      <c r="I24" s="696" t="s">
        <v>132</v>
      </c>
      <c r="J24" s="696" t="s">
        <v>132</v>
      </c>
      <c r="K24" s="697">
        <v>42643.017000000007</v>
      </c>
      <c r="L24" s="585"/>
    </row>
    <row r="25" spans="1:12" s="24" customFormat="1" ht="20.100000000000001" customHeight="1">
      <c r="A25" s="26" t="s">
        <v>45</v>
      </c>
      <c r="B25" s="696">
        <v>6.1077791730276356</v>
      </c>
      <c r="C25" s="696">
        <v>9.8007696699832536</v>
      </c>
      <c r="D25" s="696">
        <v>9.32403796349824</v>
      </c>
      <c r="E25" s="696">
        <v>51.32210704011532</v>
      </c>
      <c r="F25" s="696">
        <v>0.77078662908220219</v>
      </c>
      <c r="G25" s="696" t="s">
        <v>132</v>
      </c>
      <c r="H25" s="696">
        <v>22.674519524293341</v>
      </c>
      <c r="I25" s="696" t="s">
        <v>132</v>
      </c>
      <c r="J25" s="696" t="s">
        <v>132</v>
      </c>
      <c r="K25" s="697">
        <v>61792.198000000004</v>
      </c>
      <c r="L25" s="585"/>
    </row>
    <row r="26" spans="1:12" s="19" customFormat="1" ht="30.75" customHeight="1" thickBot="1">
      <c r="A26" s="363" t="s">
        <v>46</v>
      </c>
      <c r="B26" s="698">
        <v>5.7621309259137021</v>
      </c>
      <c r="C26" s="698">
        <v>0.22436263419035066</v>
      </c>
      <c r="D26" s="698">
        <v>7.7684673723925277</v>
      </c>
      <c r="E26" s="698">
        <v>78.589232743652587</v>
      </c>
      <c r="F26" s="699">
        <v>0.2367415862914416</v>
      </c>
      <c r="G26" s="699">
        <v>0.8568223187300763</v>
      </c>
      <c r="H26" s="698">
        <v>5.1168676272454494</v>
      </c>
      <c r="I26" s="698">
        <v>1.1551292019766506</v>
      </c>
      <c r="J26" s="698">
        <v>0.29024558960720814</v>
      </c>
      <c r="K26" s="700">
        <v>37776864.809000008</v>
      </c>
      <c r="L26" s="585"/>
    </row>
    <row r="27" spans="1:12" ht="5.25" customHeight="1">
      <c r="A27" s="19"/>
      <c r="B27" s="701"/>
      <c r="C27" s="701"/>
      <c r="D27" s="701"/>
      <c r="E27" s="701"/>
      <c r="F27" s="701"/>
      <c r="G27" s="701"/>
      <c r="H27" s="701"/>
      <c r="I27" s="701"/>
      <c r="J27" s="701"/>
      <c r="K27" s="701"/>
      <c r="L27" s="702"/>
    </row>
    <row r="28" spans="1:12">
      <c r="A28" s="30" t="s">
        <v>154</v>
      </c>
      <c r="B28" s="703"/>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1E232D3D-549F-4222-84EB-5B48545E21C1}"/>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643E-7F59-4BB9-A3D8-CFFCC6932620}">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376" t="s">
        <v>1210</v>
      </c>
      <c r="B1" s="38"/>
      <c r="C1" s="38"/>
      <c r="D1" s="38"/>
      <c r="E1" s="38"/>
      <c r="F1" s="38"/>
      <c r="G1" s="38"/>
      <c r="H1" s="38"/>
      <c r="I1" s="38"/>
      <c r="J1" s="38"/>
      <c r="K1" s="38"/>
      <c r="L1" s="38"/>
      <c r="M1" s="38"/>
      <c r="N1" s="38"/>
    </row>
    <row r="2" spans="1:15" s="41" customFormat="1" ht="24.9" customHeight="1">
      <c r="A2" s="167" t="s">
        <v>801</v>
      </c>
      <c r="B2" s="167"/>
      <c r="C2" s="167"/>
      <c r="D2" s="167"/>
      <c r="E2" s="167"/>
      <c r="F2" s="167"/>
      <c r="G2" s="167"/>
      <c r="H2" s="167"/>
      <c r="I2" s="167"/>
      <c r="J2" s="167"/>
      <c r="K2" s="167"/>
      <c r="L2" s="167"/>
      <c r="M2" s="167"/>
      <c r="N2" s="167"/>
      <c r="O2" s="574"/>
    </row>
    <row r="3" spans="1:15" s="43" customFormat="1" ht="18" customHeight="1">
      <c r="A3" s="169">
        <v>45230</v>
      </c>
      <c r="B3" s="169"/>
      <c r="C3" s="169"/>
      <c r="D3" s="169"/>
      <c r="E3" s="169"/>
      <c r="F3" s="169"/>
      <c r="G3" s="169"/>
      <c r="H3" s="169"/>
      <c r="I3" s="169"/>
      <c r="J3" s="169"/>
      <c r="K3" s="169"/>
      <c r="L3" s="169"/>
      <c r="M3" s="169"/>
      <c r="N3" s="169"/>
      <c r="O3" s="575"/>
    </row>
    <row r="4" spans="1:15" s="382" customFormat="1" ht="18" customHeight="1">
      <c r="A4" s="170" t="s">
        <v>173</v>
      </c>
      <c r="B4" s="170"/>
      <c r="C4" s="170"/>
      <c r="D4" s="170"/>
      <c r="E4" s="170"/>
      <c r="F4" s="170"/>
      <c r="G4" s="170"/>
      <c r="H4" s="170"/>
      <c r="I4" s="170"/>
      <c r="J4" s="170"/>
      <c r="K4" s="170"/>
      <c r="L4" s="170"/>
      <c r="M4" s="170"/>
      <c r="N4" s="170"/>
      <c r="O4" s="576"/>
    </row>
    <row r="5" spans="1:15" ht="11.25" customHeight="1" thickBot="1">
      <c r="A5" s="693"/>
      <c r="B5" s="693"/>
      <c r="C5" s="693"/>
      <c r="D5" s="693"/>
      <c r="E5" s="693"/>
      <c r="F5" s="693"/>
      <c r="G5" s="693"/>
      <c r="H5" s="693"/>
      <c r="I5" s="693"/>
      <c r="J5" s="693"/>
      <c r="K5" s="693"/>
      <c r="L5" s="693"/>
      <c r="M5" s="693"/>
      <c r="N5" s="693"/>
    </row>
    <row r="6" spans="1:15" ht="35.1" customHeight="1">
      <c r="A6" s="175" t="s">
        <v>1</v>
      </c>
      <c r="B6" s="653" t="s">
        <v>722</v>
      </c>
      <c r="C6" s="653"/>
      <c r="D6" s="653"/>
      <c r="E6" s="653"/>
      <c r="F6" s="653"/>
      <c r="G6" s="653"/>
      <c r="H6" s="47" t="s">
        <v>723</v>
      </c>
      <c r="I6" s="47" t="s">
        <v>724</v>
      </c>
      <c r="J6" s="47" t="s">
        <v>802</v>
      </c>
      <c r="K6" s="47" t="s">
        <v>725</v>
      </c>
      <c r="L6" s="47" t="s">
        <v>726</v>
      </c>
      <c r="M6" s="47" t="s">
        <v>727</v>
      </c>
      <c r="N6" s="46" t="s">
        <v>803</v>
      </c>
    </row>
    <row r="7" spans="1:15" ht="81.75" customHeight="1">
      <c r="A7" s="694"/>
      <c r="B7" s="830" t="s">
        <v>804</v>
      </c>
      <c r="C7" s="830" t="s">
        <v>805</v>
      </c>
      <c r="D7" s="830" t="s">
        <v>729</v>
      </c>
      <c r="E7" s="830" t="s">
        <v>689</v>
      </c>
      <c r="F7" s="830" t="s">
        <v>806</v>
      </c>
      <c r="G7" s="830" t="s">
        <v>807</v>
      </c>
      <c r="H7" s="49"/>
      <c r="I7" s="49"/>
      <c r="J7" s="49"/>
      <c r="K7" s="49"/>
      <c r="L7" s="49"/>
      <c r="M7" s="49"/>
      <c r="N7" s="695"/>
    </row>
    <row r="8" spans="1:15" ht="9.75" customHeight="1">
      <c r="A8" s="13"/>
      <c r="B8" s="601"/>
      <c r="C8" s="601"/>
      <c r="D8" s="601"/>
      <c r="E8" s="601"/>
      <c r="F8" s="601"/>
      <c r="G8" s="601"/>
      <c r="H8" s="601"/>
      <c r="I8" s="601"/>
      <c r="J8" s="601"/>
      <c r="K8" s="601"/>
      <c r="L8" s="601"/>
      <c r="M8" s="601"/>
      <c r="N8" s="601"/>
    </row>
    <row r="9" spans="1:15" s="24" customFormat="1" ht="20.100000000000001" customHeight="1">
      <c r="A9" s="288" t="s">
        <v>29</v>
      </c>
      <c r="B9" s="831">
        <v>72.2031068389838</v>
      </c>
      <c r="C9" s="831">
        <v>3.3058399377244028</v>
      </c>
      <c r="D9" s="831">
        <v>0.63882578634021947</v>
      </c>
      <c r="E9" s="831">
        <v>6.4470026780065623</v>
      </c>
      <c r="F9" s="831">
        <v>1.2452788000391695</v>
      </c>
      <c r="G9" s="831">
        <v>4.8793908936945067</v>
      </c>
      <c r="H9" s="831">
        <v>8.1274365484629241E-2</v>
      </c>
      <c r="I9" s="831" t="s">
        <v>132</v>
      </c>
      <c r="J9" s="831">
        <v>5.0347341223426101</v>
      </c>
      <c r="K9" s="831" t="s">
        <v>132</v>
      </c>
      <c r="L9" s="831">
        <v>5.4761009087033674</v>
      </c>
      <c r="M9" s="831">
        <v>0.6884456686807211</v>
      </c>
      <c r="N9" s="832">
        <v>1780129.0497600003</v>
      </c>
      <c r="O9" s="585"/>
    </row>
    <row r="10" spans="1:15" s="24" customFormat="1" ht="20.100000000000001" customHeight="1">
      <c r="A10" s="288" t="s">
        <v>30</v>
      </c>
      <c r="B10" s="831">
        <v>68.788509976030923</v>
      </c>
      <c r="C10" s="831">
        <v>2.17851430113397</v>
      </c>
      <c r="D10" s="831">
        <v>1.0784284764650345E-4</v>
      </c>
      <c r="E10" s="831">
        <v>19.164395791095522</v>
      </c>
      <c r="F10" s="831" t="s">
        <v>132</v>
      </c>
      <c r="G10" s="831">
        <v>4.9617942362637839</v>
      </c>
      <c r="H10" s="831" t="s">
        <v>132</v>
      </c>
      <c r="I10" s="831" t="s">
        <v>132</v>
      </c>
      <c r="J10" s="831">
        <v>4.8889826616652208</v>
      </c>
      <c r="K10" s="831" t="s">
        <v>132</v>
      </c>
      <c r="L10" s="831" t="s">
        <v>132</v>
      </c>
      <c r="M10" s="831">
        <v>1.7695190962942267E-2</v>
      </c>
      <c r="N10" s="832">
        <v>87126.779429999995</v>
      </c>
      <c r="O10" s="585"/>
    </row>
    <row r="11" spans="1:15" s="24" customFormat="1" ht="20.100000000000001" customHeight="1">
      <c r="A11" s="288" t="s">
        <v>31</v>
      </c>
      <c r="B11" s="831">
        <v>58.759973838994497</v>
      </c>
      <c r="C11" s="831">
        <v>3.5086684687273922E-4</v>
      </c>
      <c r="D11" s="831">
        <v>0.71570600903994364</v>
      </c>
      <c r="E11" s="831">
        <v>16.353341814906159</v>
      </c>
      <c r="F11" s="831">
        <v>7.5368974890181155</v>
      </c>
      <c r="G11" s="831">
        <v>4.9380921147301606</v>
      </c>
      <c r="H11" s="831">
        <v>2.61354724211707</v>
      </c>
      <c r="I11" s="831" t="s">
        <v>132</v>
      </c>
      <c r="J11" s="831">
        <v>6.6351834512530958</v>
      </c>
      <c r="K11" s="831" t="s">
        <v>132</v>
      </c>
      <c r="L11" s="831">
        <v>2.3411647239937836</v>
      </c>
      <c r="M11" s="831">
        <v>0.10574244910031075</v>
      </c>
      <c r="N11" s="832">
        <v>2693278.1151099997</v>
      </c>
      <c r="O11" s="585"/>
    </row>
    <row r="12" spans="1:15" s="24" customFormat="1" ht="20.100000000000001" customHeight="1">
      <c r="A12" s="288" t="s">
        <v>32</v>
      </c>
      <c r="B12" s="831">
        <v>71.586675720156606</v>
      </c>
      <c r="C12" s="831">
        <v>2.2447327024456185</v>
      </c>
      <c r="D12" s="831">
        <v>0.35945591031226337</v>
      </c>
      <c r="E12" s="831">
        <v>16.200832101100744</v>
      </c>
      <c r="F12" s="831">
        <v>1.3725879194893045</v>
      </c>
      <c r="G12" s="831">
        <v>4.8054799405693682</v>
      </c>
      <c r="H12" s="831">
        <v>0.2156692599234119</v>
      </c>
      <c r="I12" s="831" t="s">
        <v>132</v>
      </c>
      <c r="J12" s="831">
        <v>3.2018135034836726</v>
      </c>
      <c r="K12" s="831" t="s">
        <v>132</v>
      </c>
      <c r="L12" s="831" t="s">
        <v>132</v>
      </c>
      <c r="M12" s="831">
        <v>1.2752942519029439E-2</v>
      </c>
      <c r="N12" s="832">
        <v>446729.37178999995</v>
      </c>
      <c r="O12" s="585"/>
    </row>
    <row r="13" spans="1:15" s="24" customFormat="1" ht="20.100000000000001" customHeight="1">
      <c r="A13" s="288" t="s">
        <v>33</v>
      </c>
      <c r="B13" s="831">
        <v>72.361270445352403</v>
      </c>
      <c r="C13" s="831">
        <v>1.2800001500644951</v>
      </c>
      <c r="D13" s="831">
        <v>1.3092174372136167</v>
      </c>
      <c r="E13" s="831">
        <v>16.555145906067402</v>
      </c>
      <c r="F13" s="831">
        <v>2.394727176878741</v>
      </c>
      <c r="G13" s="831">
        <v>4.0437847197326802</v>
      </c>
      <c r="H13" s="831">
        <v>0.61621521805193935</v>
      </c>
      <c r="I13" s="831" t="s">
        <v>132</v>
      </c>
      <c r="J13" s="831">
        <v>1.4393421849349113</v>
      </c>
      <c r="K13" s="831" t="s">
        <v>132</v>
      </c>
      <c r="L13" s="831" t="s">
        <v>132</v>
      </c>
      <c r="M13" s="831">
        <v>2.9676170379485951E-4</v>
      </c>
      <c r="N13" s="832">
        <v>721471.12401000015</v>
      </c>
      <c r="O13" s="585"/>
    </row>
    <row r="14" spans="1:15" s="24" customFormat="1" ht="20.100000000000001" customHeight="1">
      <c r="A14" s="288" t="s">
        <v>114</v>
      </c>
      <c r="B14" s="831">
        <v>64.064609674888914</v>
      </c>
      <c r="C14" s="831">
        <v>2.2838915860145796</v>
      </c>
      <c r="D14" s="831">
        <v>0.76006358501215898</v>
      </c>
      <c r="E14" s="831">
        <v>24.398972365037512</v>
      </c>
      <c r="F14" s="831">
        <v>1.4188066321160146E-3</v>
      </c>
      <c r="G14" s="831">
        <v>2.9788492248426865</v>
      </c>
      <c r="H14" s="831" t="s">
        <v>132</v>
      </c>
      <c r="I14" s="831" t="s">
        <v>132</v>
      </c>
      <c r="J14" s="831">
        <v>2.8968908354508072</v>
      </c>
      <c r="K14" s="831" t="s">
        <v>132</v>
      </c>
      <c r="L14" s="831">
        <v>2.2718073635144602</v>
      </c>
      <c r="M14" s="831">
        <v>0.34349655860675782</v>
      </c>
      <c r="N14" s="832">
        <v>1814670.8238600001</v>
      </c>
      <c r="O14" s="585"/>
    </row>
    <row r="15" spans="1:15" s="24" customFormat="1" ht="20.100000000000001" customHeight="1">
      <c r="A15" s="288" t="s">
        <v>35</v>
      </c>
      <c r="B15" s="831">
        <v>33.030991210024794</v>
      </c>
      <c r="C15" s="831">
        <v>1.291066673892253E-3</v>
      </c>
      <c r="D15" s="831">
        <v>6.0548428083169972</v>
      </c>
      <c r="E15" s="831">
        <v>42.229229885159988</v>
      </c>
      <c r="F15" s="831" t="s">
        <v>132</v>
      </c>
      <c r="G15" s="831" t="s">
        <v>132</v>
      </c>
      <c r="H15" s="831" t="s">
        <v>132</v>
      </c>
      <c r="I15" s="831" t="s">
        <v>132</v>
      </c>
      <c r="J15" s="831">
        <v>0.66042930635301145</v>
      </c>
      <c r="K15" s="831" t="s">
        <v>132</v>
      </c>
      <c r="L15" s="831" t="s">
        <v>132</v>
      </c>
      <c r="M15" s="831">
        <v>18.02321572347131</v>
      </c>
      <c r="N15" s="832">
        <v>41455.643680000001</v>
      </c>
      <c r="O15" s="585"/>
    </row>
    <row r="16" spans="1:15" s="24" customFormat="1" ht="20.100000000000001" customHeight="1">
      <c r="A16" s="288" t="s">
        <v>36</v>
      </c>
      <c r="B16" s="831">
        <v>73.332044179656734</v>
      </c>
      <c r="C16" s="831" t="s">
        <v>132</v>
      </c>
      <c r="D16" s="831">
        <v>0.94426533205362506</v>
      </c>
      <c r="E16" s="831">
        <v>9.4033679281335836</v>
      </c>
      <c r="F16" s="831">
        <v>3.701424852778616</v>
      </c>
      <c r="G16" s="831">
        <v>6.6270110479856408</v>
      </c>
      <c r="H16" s="831" t="s">
        <v>132</v>
      </c>
      <c r="I16" s="831" t="s">
        <v>132</v>
      </c>
      <c r="J16" s="831">
        <v>3.8104722636544262</v>
      </c>
      <c r="K16" s="831" t="s">
        <v>132</v>
      </c>
      <c r="L16" s="831">
        <v>1.0822723319434953</v>
      </c>
      <c r="M16" s="831">
        <v>1.0991420637938807</v>
      </c>
      <c r="N16" s="832">
        <v>1771086.5984700001</v>
      </c>
      <c r="O16" s="585"/>
    </row>
    <row r="17" spans="1:15" s="24" customFormat="1" ht="20.100000000000001" customHeight="1">
      <c r="A17" s="288" t="s">
        <v>37</v>
      </c>
      <c r="B17" s="831">
        <v>69.196243596103528</v>
      </c>
      <c r="C17" s="831">
        <v>1.1906340541075693</v>
      </c>
      <c r="D17" s="831">
        <v>1.5620551601176459E-2</v>
      </c>
      <c r="E17" s="831">
        <v>20.722269576598578</v>
      </c>
      <c r="F17" s="831">
        <v>4.0021775932187982</v>
      </c>
      <c r="G17" s="831">
        <v>1.2518398120305954</v>
      </c>
      <c r="H17" s="831" t="s">
        <v>132</v>
      </c>
      <c r="I17" s="831">
        <v>6.4881691170203052E-5</v>
      </c>
      <c r="J17" s="831">
        <v>1.8406736149013774</v>
      </c>
      <c r="K17" s="831">
        <v>1.6369640036944424</v>
      </c>
      <c r="L17" s="831" t="s">
        <v>132</v>
      </c>
      <c r="M17" s="831">
        <v>0.14351231605275266</v>
      </c>
      <c r="N17" s="832">
        <v>750566.13232000009</v>
      </c>
      <c r="O17" s="585"/>
    </row>
    <row r="18" spans="1:15" s="24" customFormat="1" ht="20.100000000000001" customHeight="1">
      <c r="A18" s="288" t="s">
        <v>38</v>
      </c>
      <c r="B18" s="831">
        <v>83.330922745170838</v>
      </c>
      <c r="C18" s="831">
        <v>7.1419766064493118</v>
      </c>
      <c r="D18" s="831">
        <v>0.38462308596509148</v>
      </c>
      <c r="E18" s="831">
        <v>5.7359895031239176</v>
      </c>
      <c r="F18" s="831" t="s">
        <v>132</v>
      </c>
      <c r="G18" s="831">
        <v>1.175702497030751</v>
      </c>
      <c r="H18" s="831" t="s">
        <v>132</v>
      </c>
      <c r="I18" s="831" t="s">
        <v>132</v>
      </c>
      <c r="J18" s="831">
        <v>2.2285539102849206</v>
      </c>
      <c r="K18" s="831" t="s">
        <v>132</v>
      </c>
      <c r="L18" s="831" t="s">
        <v>132</v>
      </c>
      <c r="M18" s="831">
        <v>2.2316519751793698E-3</v>
      </c>
      <c r="N18" s="832">
        <v>216139.43632999997</v>
      </c>
      <c r="O18" s="585"/>
    </row>
    <row r="19" spans="1:15" s="24" customFormat="1" ht="20.100000000000001" customHeight="1">
      <c r="A19" s="26" t="s">
        <v>39</v>
      </c>
      <c r="B19" s="831">
        <v>64.439437388112424</v>
      </c>
      <c r="C19" s="831">
        <v>1.9174778844582476</v>
      </c>
      <c r="D19" s="831">
        <v>2.3898924787653</v>
      </c>
      <c r="E19" s="831">
        <v>1.9251609391244335</v>
      </c>
      <c r="F19" s="831">
        <v>7.5464793130594288</v>
      </c>
      <c r="G19" s="831" t="s">
        <v>132</v>
      </c>
      <c r="H19" s="831" t="s">
        <v>132</v>
      </c>
      <c r="I19" s="831">
        <v>17.87230659733514</v>
      </c>
      <c r="J19" s="831">
        <v>3.2442524392268619</v>
      </c>
      <c r="K19" s="831" t="s">
        <v>132</v>
      </c>
      <c r="L19" s="831">
        <v>0.64004373775779155</v>
      </c>
      <c r="M19" s="831">
        <v>2.4949222160376195E-2</v>
      </c>
      <c r="N19" s="832">
        <v>251635.98126</v>
      </c>
      <c r="O19" s="585"/>
    </row>
    <row r="20" spans="1:15" s="24" customFormat="1" ht="20.100000000000001" customHeight="1">
      <c r="A20" s="26" t="s">
        <v>116</v>
      </c>
      <c r="B20" s="831">
        <v>68.915309984876288</v>
      </c>
      <c r="C20" s="831">
        <v>3.0304254337180381</v>
      </c>
      <c r="D20" s="831">
        <v>3.5303155987952333</v>
      </c>
      <c r="E20" s="831">
        <v>19.146193606772357</v>
      </c>
      <c r="F20" s="831">
        <v>1.4216645359231128</v>
      </c>
      <c r="G20" s="831" t="s">
        <v>132</v>
      </c>
      <c r="H20" s="831">
        <v>2.2561299421534846</v>
      </c>
      <c r="I20" s="831" t="s">
        <v>132</v>
      </c>
      <c r="J20" s="831">
        <v>7.1446695816958353E-2</v>
      </c>
      <c r="K20" s="831" t="s">
        <v>132</v>
      </c>
      <c r="L20" s="831" t="s">
        <v>132</v>
      </c>
      <c r="M20" s="831">
        <v>1.6285142019445267</v>
      </c>
      <c r="N20" s="832">
        <v>336362.91678999999</v>
      </c>
      <c r="O20" s="585"/>
    </row>
    <row r="21" spans="1:15" s="24" customFormat="1" ht="20.100000000000001" customHeight="1">
      <c r="A21" s="26" t="s">
        <v>151</v>
      </c>
      <c r="B21" s="831">
        <v>93.329271976416749</v>
      </c>
      <c r="C21" s="831">
        <v>5.6406286960654202E-2</v>
      </c>
      <c r="D21" s="831">
        <v>0.13555110853999017</v>
      </c>
      <c r="E21" s="831">
        <v>1.7284973177499399</v>
      </c>
      <c r="F21" s="831" t="s">
        <v>132</v>
      </c>
      <c r="G21" s="831" t="s">
        <v>132</v>
      </c>
      <c r="H21" s="831" t="s">
        <v>132</v>
      </c>
      <c r="I21" s="831" t="s">
        <v>132</v>
      </c>
      <c r="J21" s="831">
        <v>4.7029127688182406</v>
      </c>
      <c r="K21" s="831" t="s">
        <v>132</v>
      </c>
      <c r="L21" s="831" t="s">
        <v>132</v>
      </c>
      <c r="M21" s="831">
        <v>4.7360541514444326E-2</v>
      </c>
      <c r="N21" s="832">
        <v>109244.50680999998</v>
      </c>
      <c r="O21" s="585"/>
    </row>
    <row r="22" spans="1:15" s="24" customFormat="1" ht="20.100000000000001" customHeight="1">
      <c r="A22" s="27" t="s">
        <v>42</v>
      </c>
      <c r="B22" s="831">
        <v>85.570666246942707</v>
      </c>
      <c r="C22" s="831">
        <v>1.0758287412753189E-2</v>
      </c>
      <c r="D22" s="831" t="s">
        <v>132</v>
      </c>
      <c r="E22" s="831">
        <v>6.4825948750882487</v>
      </c>
      <c r="F22" s="831" t="s">
        <v>132</v>
      </c>
      <c r="G22" s="831">
        <v>0.33148678331997566</v>
      </c>
      <c r="H22" s="831" t="s">
        <v>132</v>
      </c>
      <c r="I22" s="831" t="s">
        <v>132</v>
      </c>
      <c r="J22" s="831">
        <v>6.5550007567208484</v>
      </c>
      <c r="K22" s="831" t="s">
        <v>132</v>
      </c>
      <c r="L22" s="831" t="s">
        <v>132</v>
      </c>
      <c r="M22" s="831">
        <v>1.0494930505154687</v>
      </c>
      <c r="N22" s="832">
        <v>55681.167179999997</v>
      </c>
      <c r="O22" s="585"/>
    </row>
    <row r="23" spans="1:15" s="24" customFormat="1" ht="20.100000000000001" customHeight="1">
      <c r="A23" s="26" t="s">
        <v>43</v>
      </c>
      <c r="B23" s="831">
        <v>67.790602991163368</v>
      </c>
      <c r="C23" s="831">
        <v>1.5020679191428816</v>
      </c>
      <c r="D23" s="831">
        <v>0.16703145104584186</v>
      </c>
      <c r="E23" s="831">
        <v>27.156953294864532</v>
      </c>
      <c r="F23" s="831" t="s">
        <v>132</v>
      </c>
      <c r="G23" s="831" t="s">
        <v>132</v>
      </c>
      <c r="H23" s="831" t="s">
        <v>132</v>
      </c>
      <c r="I23" s="831" t="s">
        <v>132</v>
      </c>
      <c r="J23" s="831">
        <v>5.4802498352305419E-2</v>
      </c>
      <c r="K23" s="831" t="s">
        <v>132</v>
      </c>
      <c r="L23" s="831">
        <v>3.3285418454310753</v>
      </c>
      <c r="M23" s="831" t="s">
        <v>132</v>
      </c>
      <c r="N23" s="832">
        <v>67416.908190000002</v>
      </c>
      <c r="O23" s="585"/>
    </row>
    <row r="24" spans="1:15" s="24" customFormat="1" ht="20.100000000000001" customHeight="1">
      <c r="A24" s="26" t="s">
        <v>44</v>
      </c>
      <c r="B24" s="831">
        <v>99.87774518977632</v>
      </c>
      <c r="C24" s="831" t="s">
        <v>132</v>
      </c>
      <c r="D24" s="831">
        <v>6.1623440150295979E-2</v>
      </c>
      <c r="E24" s="831" t="s">
        <v>132</v>
      </c>
      <c r="F24" s="831" t="s">
        <v>132</v>
      </c>
      <c r="G24" s="831" t="s">
        <v>132</v>
      </c>
      <c r="H24" s="831" t="s">
        <v>132</v>
      </c>
      <c r="I24" s="831" t="s">
        <v>132</v>
      </c>
      <c r="J24" s="831">
        <v>6.0631370073384129E-2</v>
      </c>
      <c r="K24" s="831" t="s">
        <v>132</v>
      </c>
      <c r="L24" s="831" t="s">
        <v>132</v>
      </c>
      <c r="M24" s="831" t="s">
        <v>132</v>
      </c>
      <c r="N24" s="832">
        <v>15734.775559999998</v>
      </c>
      <c r="O24" s="585"/>
    </row>
    <row r="25" spans="1:15" s="24" customFormat="1" ht="20.100000000000001" customHeight="1">
      <c r="A25" s="26" t="s">
        <v>45</v>
      </c>
      <c r="B25" s="831">
        <v>48.663398534527907</v>
      </c>
      <c r="C25" s="831">
        <v>3.50158994983734</v>
      </c>
      <c r="D25" s="831">
        <v>2.6746696674531871</v>
      </c>
      <c r="E25" s="831">
        <v>11.146637281425434</v>
      </c>
      <c r="F25" s="831" t="s">
        <v>132</v>
      </c>
      <c r="G25" s="831" t="s">
        <v>132</v>
      </c>
      <c r="H25" s="831" t="s">
        <v>132</v>
      </c>
      <c r="I25" s="831" t="s">
        <v>132</v>
      </c>
      <c r="J25" s="831">
        <v>1.5942724907746758E-2</v>
      </c>
      <c r="K25" s="831" t="s">
        <v>132</v>
      </c>
      <c r="L25" s="831">
        <v>33.99776184184838</v>
      </c>
      <c r="M25" s="831" t="s">
        <v>132</v>
      </c>
      <c r="N25" s="832">
        <v>31628.721120000002</v>
      </c>
      <c r="O25" s="585"/>
    </row>
    <row r="26" spans="1:15" s="19" customFormat="1" ht="30.75" customHeight="1" thickBot="1">
      <c r="A26" s="363" t="s">
        <v>46</v>
      </c>
      <c r="B26" s="833">
        <v>67.598827393741018</v>
      </c>
      <c r="C26" s="833">
        <v>1.4569978845821487</v>
      </c>
      <c r="D26" s="833">
        <v>0.84607919069998372</v>
      </c>
      <c r="E26" s="833">
        <v>14.789838772075839</v>
      </c>
      <c r="F26" s="833">
        <v>3.2881698905522292</v>
      </c>
      <c r="G26" s="833">
        <v>4.0961095100222922</v>
      </c>
      <c r="H26" s="833">
        <v>0.75810748296243857</v>
      </c>
      <c r="I26" s="833">
        <v>0.40189635445389826</v>
      </c>
      <c r="J26" s="833">
        <v>4.0524277027250655</v>
      </c>
      <c r="K26" s="833">
        <v>0.10979539129372558</v>
      </c>
      <c r="L26" s="833">
        <v>2.1048225837139274</v>
      </c>
      <c r="M26" s="833">
        <v>0.49692784317746941</v>
      </c>
      <c r="N26" s="834">
        <v>11190358.051669998</v>
      </c>
      <c r="O26" s="585"/>
    </row>
    <row r="27" spans="1:15" ht="9.75" customHeight="1">
      <c r="A27" s="19"/>
      <c r="B27" s="701"/>
      <c r="C27" s="701"/>
      <c r="D27" s="701"/>
      <c r="E27" s="701"/>
      <c r="F27" s="701"/>
      <c r="G27" s="701"/>
      <c r="H27" s="701"/>
      <c r="I27" s="701"/>
      <c r="J27" s="701"/>
      <c r="K27" s="701"/>
      <c r="L27" s="701"/>
      <c r="M27" s="701"/>
      <c r="N27" s="701"/>
      <c r="O27" s="835"/>
    </row>
    <row r="28" spans="1:15">
      <c r="A28" s="30" t="s">
        <v>154</v>
      </c>
      <c r="B28" s="703"/>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D4A61CF0-FD11-45AA-B1DE-FD650B510478}"/>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5334-CBC3-4B56-80E3-00C1AB94FF4F}">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3" customFormat="1" ht="20.100000000000001" customHeight="1">
      <c r="A1" s="1376" t="s">
        <v>1210</v>
      </c>
    </row>
    <row r="2" spans="1:9" s="650" customFormat="1" ht="24.9" customHeight="1">
      <c r="A2" s="167" t="s">
        <v>732</v>
      </c>
      <c r="B2" s="167"/>
      <c r="C2" s="167"/>
      <c r="D2" s="167"/>
      <c r="E2" s="167"/>
      <c r="F2" s="167"/>
      <c r="G2" s="167"/>
      <c r="H2" s="167"/>
    </row>
    <row r="3" spans="1:9" s="165" customFormat="1" ht="20.100000000000001" customHeight="1">
      <c r="A3" s="169">
        <v>45230</v>
      </c>
      <c r="B3" s="169"/>
      <c r="C3" s="169"/>
      <c r="D3" s="169"/>
      <c r="E3" s="169"/>
      <c r="F3" s="169"/>
      <c r="G3" s="169"/>
      <c r="H3" s="169"/>
    </row>
    <row r="4" spans="1:9" s="277" customFormat="1" ht="20.100000000000001" customHeight="1">
      <c r="A4" s="170" t="s">
        <v>173</v>
      </c>
      <c r="B4" s="170"/>
      <c r="C4" s="170"/>
      <c r="D4" s="170"/>
      <c r="E4" s="170"/>
      <c r="F4" s="170"/>
      <c r="G4" s="170"/>
      <c r="H4" s="170"/>
    </row>
    <row r="5" spans="1:9" s="62" customFormat="1" ht="9.75" customHeight="1" thickBot="1"/>
    <row r="6" spans="1:9" s="62" customFormat="1" ht="66.75" customHeight="1">
      <c r="A6" s="704" t="s">
        <v>1</v>
      </c>
      <c r="B6" s="672" t="s">
        <v>733</v>
      </c>
      <c r="C6" s="672" t="s">
        <v>734</v>
      </c>
      <c r="D6" s="672" t="s">
        <v>735</v>
      </c>
      <c r="E6" s="672" t="s">
        <v>736</v>
      </c>
      <c r="F6" s="672" t="s">
        <v>737</v>
      </c>
      <c r="G6" s="672" t="s">
        <v>738</v>
      </c>
      <c r="H6" s="354" t="s">
        <v>739</v>
      </c>
      <c r="I6" s="632"/>
    </row>
    <row r="7" spans="1:9" s="62" customFormat="1" ht="7.5" customHeight="1">
      <c r="A7" s="705"/>
      <c r="B7" s="706"/>
      <c r="C7" s="706"/>
      <c r="D7" s="706"/>
      <c r="E7" s="706"/>
      <c r="F7" s="706"/>
      <c r="G7" s="706"/>
      <c r="H7" s="706"/>
      <c r="I7" s="632"/>
    </row>
    <row r="8" spans="1:9" s="24" customFormat="1" ht="20.100000000000001" customHeight="1">
      <c r="A8" s="288" t="s">
        <v>29</v>
      </c>
      <c r="B8" s="707">
        <v>35.857237425039273</v>
      </c>
      <c r="C8" s="707">
        <v>10.406186029024619</v>
      </c>
      <c r="D8" s="707">
        <v>7.1155188846605891E-2</v>
      </c>
      <c r="E8" s="707">
        <v>1.5002390905702863</v>
      </c>
      <c r="F8" s="707">
        <v>50.055675621913601</v>
      </c>
      <c r="G8" s="707">
        <v>2.1095065947488116</v>
      </c>
      <c r="H8" s="708">
        <v>2005744.0970000001</v>
      </c>
    </row>
    <row r="9" spans="1:9" s="24" customFormat="1" ht="20.100000000000001" customHeight="1">
      <c r="A9" s="288" t="s">
        <v>30</v>
      </c>
      <c r="B9" s="707">
        <v>46.794595977871751</v>
      </c>
      <c r="C9" s="707">
        <v>15.599086617921841</v>
      </c>
      <c r="D9" s="707">
        <v>0.52871029034235073</v>
      </c>
      <c r="E9" s="707">
        <v>2.6568618214538233</v>
      </c>
      <c r="F9" s="707">
        <v>32.11177455068718</v>
      </c>
      <c r="G9" s="707">
        <v>2.3089707417230567</v>
      </c>
      <c r="H9" s="708">
        <v>66594.694000000003</v>
      </c>
    </row>
    <row r="10" spans="1:9" s="24" customFormat="1" ht="20.100000000000001" customHeight="1">
      <c r="A10" s="288" t="s">
        <v>31</v>
      </c>
      <c r="B10" s="707">
        <v>27.189938458968022</v>
      </c>
      <c r="C10" s="707">
        <v>16.938909683562965</v>
      </c>
      <c r="D10" s="707">
        <v>0.12339994040023225</v>
      </c>
      <c r="E10" s="707">
        <v>2.7106262495934343</v>
      </c>
      <c r="F10" s="707">
        <v>50.255174234266399</v>
      </c>
      <c r="G10" s="707">
        <v>2.781951409058975</v>
      </c>
      <c r="H10" s="708">
        <v>4140791.3029999998</v>
      </c>
    </row>
    <row r="11" spans="1:9" s="24" customFormat="1" ht="20.100000000000001" customHeight="1">
      <c r="A11" s="288" t="s">
        <v>32</v>
      </c>
      <c r="B11" s="707">
        <v>37.055487823010999</v>
      </c>
      <c r="C11" s="707">
        <v>15.983655257027946</v>
      </c>
      <c r="D11" s="707">
        <v>0.29958586206162641</v>
      </c>
      <c r="E11" s="707">
        <v>3.286721939216712</v>
      </c>
      <c r="F11" s="707">
        <v>40.64843319718657</v>
      </c>
      <c r="G11" s="707">
        <v>2.7261159214961532</v>
      </c>
      <c r="H11" s="708">
        <v>272042.21000000002</v>
      </c>
    </row>
    <row r="12" spans="1:9" s="24" customFormat="1" ht="20.100000000000001" customHeight="1">
      <c r="A12" s="288" t="s">
        <v>33</v>
      </c>
      <c r="B12" s="707">
        <v>42.347693258060751</v>
      </c>
      <c r="C12" s="707">
        <v>24.88547400765221</v>
      </c>
      <c r="D12" s="707">
        <v>0.43276000866056308</v>
      </c>
      <c r="E12" s="707">
        <v>3.2932377282399528</v>
      </c>
      <c r="F12" s="707">
        <v>23.843659233948099</v>
      </c>
      <c r="G12" s="707">
        <v>5.197175399604256</v>
      </c>
      <c r="H12" s="708">
        <v>274850.489</v>
      </c>
    </row>
    <row r="13" spans="1:9" s="24" customFormat="1" ht="20.100000000000001" customHeight="1">
      <c r="A13" s="288" t="s">
        <v>114</v>
      </c>
      <c r="B13" s="707">
        <v>33.300776944509472</v>
      </c>
      <c r="C13" s="707">
        <v>14.795566891539313</v>
      </c>
      <c r="D13" s="707">
        <v>0.10452886894045572</v>
      </c>
      <c r="E13" s="707">
        <v>3.7219779667660968</v>
      </c>
      <c r="F13" s="707">
        <v>42.101575274856813</v>
      </c>
      <c r="G13" s="707">
        <v>5.975574053387855</v>
      </c>
      <c r="H13" s="708">
        <v>1303409.301</v>
      </c>
    </row>
    <row r="14" spans="1:9" s="24" customFormat="1" ht="20.100000000000001" customHeight="1">
      <c r="A14" s="288" t="s">
        <v>35</v>
      </c>
      <c r="B14" s="707">
        <v>27.497716410830424</v>
      </c>
      <c r="C14" s="707">
        <v>24.609329862488888</v>
      </c>
      <c r="D14" s="707">
        <v>6.9178760728597841E-2</v>
      </c>
      <c r="E14" s="707">
        <v>0.78516989181877261</v>
      </c>
      <c r="F14" s="707">
        <v>37.254404181219378</v>
      </c>
      <c r="G14" s="707">
        <v>9.7842015101460706</v>
      </c>
      <c r="H14" s="708">
        <v>162013.59899999999</v>
      </c>
    </row>
    <row r="15" spans="1:9" s="24" customFormat="1" ht="20.100000000000001" customHeight="1">
      <c r="A15" s="288" t="s">
        <v>36</v>
      </c>
      <c r="B15" s="707">
        <v>27.250771711533815</v>
      </c>
      <c r="C15" s="707">
        <v>11.124868291752817</v>
      </c>
      <c r="D15" s="707">
        <v>7.8661154386239607E-2</v>
      </c>
      <c r="E15" s="707">
        <v>3.651139616706693</v>
      </c>
      <c r="F15" s="707">
        <v>56.068951724849128</v>
      </c>
      <c r="G15" s="707">
        <v>1.8256075007713048</v>
      </c>
      <c r="H15" s="708">
        <v>1368975.5870000001</v>
      </c>
    </row>
    <row r="16" spans="1:9" s="24" customFormat="1" ht="20.100000000000001" customHeight="1">
      <c r="A16" s="288" t="s">
        <v>37</v>
      </c>
      <c r="B16" s="707">
        <v>53.244201644280189</v>
      </c>
      <c r="C16" s="707">
        <v>17.699067663061673</v>
      </c>
      <c r="D16" s="707">
        <v>6.3262744271420951E-2</v>
      </c>
      <c r="E16" s="707">
        <v>2.5586938577669414</v>
      </c>
      <c r="F16" s="707">
        <v>25.638571037043654</v>
      </c>
      <c r="G16" s="707">
        <v>0.79620305357612031</v>
      </c>
      <c r="H16" s="708">
        <v>971764.67299999995</v>
      </c>
    </row>
    <row r="17" spans="1:25" s="24" customFormat="1" ht="20.100000000000001" customHeight="1">
      <c r="A17" s="288" t="s">
        <v>38</v>
      </c>
      <c r="B17" s="707">
        <v>43.486215810761699</v>
      </c>
      <c r="C17" s="707">
        <v>13.788583326923872</v>
      </c>
      <c r="D17" s="707">
        <v>0.26491645656935209</v>
      </c>
      <c r="E17" s="707">
        <v>0.86677190067480736</v>
      </c>
      <c r="F17" s="707">
        <v>39.570540657968927</v>
      </c>
      <c r="G17" s="707">
        <v>2.0229718471013363</v>
      </c>
      <c r="H17" s="708">
        <v>88345.964999999997</v>
      </c>
    </row>
    <row r="18" spans="1:25" s="24" customFormat="1" ht="20.100000000000001" customHeight="1">
      <c r="A18" s="26" t="s">
        <v>39</v>
      </c>
      <c r="B18" s="707">
        <v>21.748109965433965</v>
      </c>
      <c r="C18" s="707">
        <v>6.1082333931969508</v>
      </c>
      <c r="D18" s="707">
        <v>0.18328687566941373</v>
      </c>
      <c r="E18" s="707">
        <v>6.749107089235042</v>
      </c>
      <c r="F18" s="707">
        <v>63.392151248098664</v>
      </c>
      <c r="G18" s="707">
        <v>1.8191114283659691</v>
      </c>
      <c r="H18" s="708">
        <v>451323.09499999997</v>
      </c>
    </row>
    <row r="19" spans="1:25" s="24" customFormat="1" ht="20.100000000000001" customHeight="1">
      <c r="A19" s="26" t="s">
        <v>116</v>
      </c>
      <c r="B19" s="707">
        <v>37.083348235860363</v>
      </c>
      <c r="C19" s="707">
        <v>18.38348374754489</v>
      </c>
      <c r="D19" s="707">
        <v>0.47719858939463877</v>
      </c>
      <c r="E19" s="707">
        <v>5.0025405820725171</v>
      </c>
      <c r="F19" s="707">
        <v>36.307032669641529</v>
      </c>
      <c r="G19" s="707">
        <v>2.7463961754860686</v>
      </c>
      <c r="H19" s="708">
        <v>135966.87299999999</v>
      </c>
    </row>
    <row r="20" spans="1:25" s="24" customFormat="1" ht="20.100000000000001" customHeight="1">
      <c r="A20" s="26" t="s">
        <v>151</v>
      </c>
      <c r="B20" s="707">
        <v>33.44020785719524</v>
      </c>
      <c r="C20" s="707">
        <v>9.7490825216836683</v>
      </c>
      <c r="D20" s="707">
        <v>0.11866658719453921</v>
      </c>
      <c r="E20" s="707">
        <v>0.20101851142986546</v>
      </c>
      <c r="F20" s="707">
        <v>56.040810095944614</v>
      </c>
      <c r="G20" s="707">
        <v>0.45021442655206617</v>
      </c>
      <c r="H20" s="708">
        <v>216948.179</v>
      </c>
    </row>
    <row r="21" spans="1:25" s="24" customFormat="1" ht="20.100000000000001" customHeight="1">
      <c r="A21" s="27" t="s">
        <v>42</v>
      </c>
      <c r="B21" s="707">
        <v>44.873081189442836</v>
      </c>
      <c r="C21" s="707">
        <v>11.418063818259736</v>
      </c>
      <c r="D21" s="707">
        <v>0.80512825139653499</v>
      </c>
      <c r="E21" s="707">
        <v>18.621612136090775</v>
      </c>
      <c r="F21" s="707">
        <v>23.832852872541967</v>
      </c>
      <c r="G21" s="707">
        <v>0.44926078851037576</v>
      </c>
      <c r="H21" s="708">
        <v>105959.39200000001</v>
      </c>
    </row>
    <row r="22" spans="1:25" s="24" customFormat="1" ht="20.100000000000001" customHeight="1">
      <c r="A22" s="26" t="s">
        <v>43</v>
      </c>
      <c r="B22" s="707">
        <v>52.251151542739251</v>
      </c>
      <c r="C22" s="707">
        <v>24.617044873669158</v>
      </c>
      <c r="D22" s="707">
        <v>0.50150634159308694</v>
      </c>
      <c r="E22" s="707">
        <v>2.1346349730928535</v>
      </c>
      <c r="F22" s="707">
        <v>14.708581885160193</v>
      </c>
      <c r="G22" s="707">
        <v>5.7870840881525911</v>
      </c>
      <c r="H22" s="708">
        <v>26994.873</v>
      </c>
    </row>
    <row r="23" spans="1:25" s="24" customFormat="1" ht="20.100000000000001" customHeight="1">
      <c r="A23" s="26" t="s">
        <v>44</v>
      </c>
      <c r="B23" s="707">
        <v>46.718755875890658</v>
      </c>
      <c r="C23" s="707">
        <v>12.03056963829137</v>
      </c>
      <c r="D23" s="707">
        <v>0.46443292856339191</v>
      </c>
      <c r="E23" s="707">
        <v>2.8372716320463933</v>
      </c>
      <c r="F23" s="707">
        <v>31.311179172535912</v>
      </c>
      <c r="G23" s="707">
        <v>6.6377907526722693</v>
      </c>
      <c r="H23" s="708">
        <v>19757.643</v>
      </c>
    </row>
    <row r="24" spans="1:25" s="24" customFormat="1" ht="20.100000000000001" customHeight="1">
      <c r="A24" s="26" t="s">
        <v>45</v>
      </c>
      <c r="B24" s="707">
        <v>35.678467288651333</v>
      </c>
      <c r="C24" s="707">
        <v>11.821215713608471</v>
      </c>
      <c r="D24" s="707">
        <v>4.2411710237664089</v>
      </c>
      <c r="E24" s="707">
        <v>5.3556582802924506</v>
      </c>
      <c r="F24" s="707">
        <v>42.058307610124459</v>
      </c>
      <c r="G24" s="707">
        <v>0.84518337960824641</v>
      </c>
      <c r="H24" s="708">
        <v>30339.332999999999</v>
      </c>
    </row>
    <row r="25" spans="1:25" s="469" customFormat="1" ht="24.75" customHeight="1" thickBot="1">
      <c r="A25" s="363" t="s">
        <v>46</v>
      </c>
      <c r="B25" s="709">
        <v>32.673190362745117</v>
      </c>
      <c r="C25" s="709">
        <v>14.602566096112865</v>
      </c>
      <c r="D25" s="709">
        <v>0.14082097267332855</v>
      </c>
      <c r="E25" s="709">
        <v>2.9865067059636932</v>
      </c>
      <c r="F25" s="709">
        <v>46.80073807001277</v>
      </c>
      <c r="G25" s="709">
        <v>2.7961777839025008</v>
      </c>
      <c r="H25" s="710">
        <v>11641821.306</v>
      </c>
      <c r="I25" s="24"/>
    </row>
    <row r="26" spans="1:25" s="62" customFormat="1" ht="6.75" customHeight="1">
      <c r="A26" s="24"/>
      <c r="B26" s="711"/>
      <c r="C26" s="711"/>
      <c r="D26" s="711"/>
      <c r="E26" s="711"/>
      <c r="F26" s="711"/>
      <c r="G26" s="711"/>
      <c r="H26" s="711"/>
      <c r="I26" s="24"/>
      <c r="J26" s="469"/>
      <c r="K26" s="469"/>
      <c r="L26" s="469"/>
      <c r="M26" s="469"/>
      <c r="N26" s="469"/>
      <c r="O26" s="469"/>
      <c r="P26" s="469"/>
      <c r="Q26" s="469"/>
      <c r="R26" s="469"/>
      <c r="S26" s="469"/>
      <c r="T26" s="469"/>
      <c r="U26" s="469"/>
      <c r="V26" s="469"/>
      <c r="W26" s="469"/>
      <c r="X26" s="469"/>
      <c r="Y26" s="469"/>
    </row>
    <row r="27" spans="1:25" s="365" customFormat="1" ht="11.1" customHeight="1">
      <c r="A27" s="202" t="s">
        <v>666</v>
      </c>
      <c r="B27" s="24"/>
      <c r="C27" s="24"/>
      <c r="D27" s="24"/>
      <c r="E27" s="24"/>
      <c r="F27" s="24"/>
      <c r="G27" s="24"/>
      <c r="H27" s="712"/>
      <c r="I27" s="713"/>
    </row>
    <row r="28" spans="1:25" s="365" customFormat="1" ht="11.1" customHeight="1">
      <c r="A28" s="202" t="s">
        <v>740</v>
      </c>
      <c r="B28" s="24"/>
      <c r="C28" s="24"/>
      <c r="D28" s="24"/>
      <c r="E28" s="24"/>
      <c r="F28" s="24"/>
      <c r="G28" s="24"/>
      <c r="H28" s="24"/>
      <c r="I28" s="713"/>
    </row>
    <row r="29" spans="1:25" s="365" customFormat="1" ht="11.1" customHeight="1">
      <c r="A29" s="202" t="s">
        <v>741</v>
      </c>
      <c r="B29" s="24"/>
      <c r="C29" s="24"/>
      <c r="D29" s="24"/>
      <c r="E29" s="24"/>
      <c r="F29" s="24"/>
      <c r="G29" s="24"/>
      <c r="H29" s="24"/>
      <c r="I29" s="713"/>
    </row>
    <row r="30" spans="1:25" s="365" customFormat="1" ht="11.1" customHeight="1">
      <c r="A30" s="202" t="s">
        <v>742</v>
      </c>
      <c r="B30" s="24"/>
      <c r="C30" s="24"/>
      <c r="D30" s="24"/>
      <c r="E30" s="24"/>
      <c r="F30" s="24"/>
      <c r="G30" s="24"/>
      <c r="H30" s="24"/>
      <c r="I30" s="713"/>
    </row>
    <row r="31" spans="1:25" ht="11.25" customHeight="1">
      <c r="A31" s="30"/>
      <c r="B31" s="312"/>
      <c r="C31" s="312"/>
      <c r="D31" s="312"/>
      <c r="E31" s="312"/>
      <c r="F31" s="312"/>
      <c r="G31" s="312"/>
      <c r="H31" s="312"/>
      <c r="I31" s="312"/>
      <c r="J31" s="312"/>
      <c r="K31" s="312"/>
      <c r="L31" s="312"/>
    </row>
    <row r="32" spans="1:25" ht="12" customHeight="1">
      <c r="A32" s="18"/>
      <c r="B32" s="24"/>
      <c r="C32" s="24"/>
      <c r="D32" s="24"/>
      <c r="E32" s="24"/>
      <c r="F32" s="24"/>
      <c r="G32" s="24"/>
      <c r="H32" s="24"/>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sheetData>
  <hyperlinks>
    <hyperlink ref="A1" location="Índice!A1" display="Volver al Índice" xr:uid="{4B762B12-B5F5-4577-9F67-DD0625555A02}"/>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EA85-6079-4A03-A77F-0C093CDCE1AE}">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596" customFormat="1" ht="18.75" customHeight="1">
      <c r="A1" s="1376" t="s">
        <v>1210</v>
      </c>
      <c r="B1" s="714"/>
      <c r="C1" s="714"/>
      <c r="D1" s="714"/>
      <c r="E1" s="714"/>
      <c r="F1" s="714"/>
      <c r="G1" s="714"/>
      <c r="H1" s="714"/>
      <c r="I1" s="714"/>
    </row>
    <row r="2" spans="1:32" s="41" customFormat="1" ht="24.9" customHeight="1">
      <c r="A2" s="167" t="s">
        <v>743</v>
      </c>
      <c r="B2" s="167"/>
      <c r="C2" s="167"/>
      <c r="D2" s="167"/>
      <c r="E2" s="167"/>
      <c r="F2" s="167"/>
      <c r="G2" s="167"/>
      <c r="H2" s="167"/>
      <c r="I2" s="167"/>
    </row>
    <row r="3" spans="1:32" s="597" customFormat="1" ht="18" customHeight="1">
      <c r="A3" s="169">
        <v>45230</v>
      </c>
      <c r="B3" s="169"/>
      <c r="C3" s="169"/>
      <c r="D3" s="169"/>
      <c r="E3" s="169"/>
      <c r="F3" s="169"/>
      <c r="G3" s="169"/>
      <c r="H3" s="169"/>
      <c r="I3" s="169"/>
    </row>
    <row r="4" spans="1:32" s="382" customFormat="1" ht="18" customHeight="1">
      <c r="A4" s="170" t="s">
        <v>123</v>
      </c>
      <c r="B4" s="170"/>
      <c r="C4" s="170"/>
      <c r="D4" s="170"/>
      <c r="E4" s="170"/>
      <c r="F4" s="170"/>
      <c r="G4" s="170"/>
      <c r="H4" s="170"/>
      <c r="I4" s="170"/>
    </row>
    <row r="5" spans="1:32" ht="6.75" customHeight="1" thickBot="1">
      <c r="A5" s="598"/>
      <c r="B5" s="598"/>
      <c r="C5" s="598"/>
      <c r="D5" s="598"/>
      <c r="E5" s="598"/>
      <c r="F5" s="598"/>
    </row>
    <row r="6" spans="1:32" ht="27" customHeight="1">
      <c r="A6" s="46" t="s">
        <v>1</v>
      </c>
      <c r="B6" s="47" t="s">
        <v>744</v>
      </c>
      <c r="C6" s="47" t="s">
        <v>745</v>
      </c>
      <c r="D6" s="47" t="s">
        <v>746</v>
      </c>
      <c r="E6" s="47" t="s">
        <v>747</v>
      </c>
      <c r="F6" s="47" t="s">
        <v>748</v>
      </c>
      <c r="G6" s="47" t="s">
        <v>749</v>
      </c>
      <c r="H6" s="715" t="s">
        <v>750</v>
      </c>
      <c r="I6" s="715"/>
      <c r="J6" s="598"/>
      <c r="K6" s="598"/>
      <c r="L6" s="598"/>
      <c r="M6" s="598"/>
      <c r="N6" s="598"/>
      <c r="O6" s="598"/>
      <c r="P6" s="598"/>
      <c r="Q6" s="598"/>
      <c r="R6" s="598"/>
      <c r="S6" s="598"/>
      <c r="T6" s="598"/>
      <c r="U6" s="598"/>
      <c r="V6" s="598"/>
      <c r="W6" s="598"/>
      <c r="X6" s="598"/>
      <c r="Y6" s="598"/>
      <c r="Z6" s="598"/>
      <c r="AA6" s="598"/>
      <c r="AB6" s="598"/>
      <c r="AC6" s="598"/>
      <c r="AD6" s="598"/>
      <c r="AE6" s="598"/>
      <c r="AF6" s="598"/>
    </row>
    <row r="7" spans="1:32" ht="26.25" customHeight="1">
      <c r="A7" s="599"/>
      <c r="B7" s="49"/>
      <c r="C7" s="49"/>
      <c r="D7" s="49"/>
      <c r="E7" s="49"/>
      <c r="F7" s="49"/>
      <c r="G7" s="49"/>
      <c r="H7" s="716" t="s">
        <v>751</v>
      </c>
      <c r="I7" s="716" t="s">
        <v>752</v>
      </c>
      <c r="J7" s="598"/>
      <c r="K7" s="598"/>
      <c r="L7" s="598"/>
      <c r="M7" s="598"/>
      <c r="N7" s="598"/>
      <c r="O7" s="598"/>
      <c r="P7" s="598"/>
      <c r="Q7" s="598"/>
      <c r="R7" s="598"/>
      <c r="S7" s="598"/>
      <c r="T7" s="598"/>
      <c r="U7" s="598"/>
      <c r="V7" s="598"/>
      <c r="W7" s="598"/>
      <c r="X7" s="598"/>
      <c r="Y7" s="598"/>
      <c r="Z7" s="598"/>
      <c r="AA7" s="598"/>
      <c r="AB7" s="598"/>
      <c r="AC7" s="598"/>
      <c r="AD7" s="598"/>
      <c r="AE7" s="598"/>
      <c r="AF7" s="598"/>
    </row>
    <row r="8" spans="1:32" s="24" customFormat="1" ht="9" customHeight="1">
      <c r="A8" s="288"/>
      <c r="B8" s="602"/>
      <c r="C8" s="602"/>
      <c r="D8" s="602"/>
      <c r="E8" s="602"/>
      <c r="F8" s="602"/>
      <c r="G8" s="602"/>
      <c r="H8" s="602"/>
      <c r="I8" s="602"/>
      <c r="J8" s="604"/>
      <c r="K8" s="604"/>
      <c r="L8" s="604"/>
      <c r="M8" s="604"/>
      <c r="N8" s="604"/>
      <c r="O8" s="604"/>
      <c r="P8" s="605"/>
      <c r="Q8" s="605"/>
    </row>
    <row r="9" spans="1:32" s="24" customFormat="1" ht="18" customHeight="1">
      <c r="A9" s="288" t="s">
        <v>29</v>
      </c>
      <c r="B9" s="717">
        <v>930187.98652999999</v>
      </c>
      <c r="C9" s="717">
        <v>2026.5130800000002</v>
      </c>
      <c r="D9" s="717">
        <v>15644.13294</v>
      </c>
      <c r="E9" s="717">
        <v>30398.571600000003</v>
      </c>
      <c r="F9" s="717">
        <v>914543.85372000001</v>
      </c>
      <c r="G9" s="717">
        <v>2058269.1508499999</v>
      </c>
      <c r="H9" s="717">
        <v>453.94887</v>
      </c>
      <c r="I9" s="717">
        <v>671.51143000000002</v>
      </c>
      <c r="J9" s="604"/>
      <c r="K9" s="604"/>
      <c r="L9" s="604"/>
      <c r="M9" s="604"/>
      <c r="N9" s="604"/>
      <c r="O9" s="604"/>
      <c r="P9" s="605"/>
      <c r="Q9" s="605"/>
    </row>
    <row r="10" spans="1:32" s="24" customFormat="1" ht="18" customHeight="1">
      <c r="A10" s="288" t="s">
        <v>30</v>
      </c>
      <c r="B10" s="717">
        <v>195682.37058000002</v>
      </c>
      <c r="C10" s="717">
        <v>1523.99172</v>
      </c>
      <c r="D10" s="717">
        <v>177847.85100999998</v>
      </c>
      <c r="E10" s="717">
        <v>6.8260000000000001E-2</v>
      </c>
      <c r="F10" s="717">
        <v>17834.437679999999</v>
      </c>
      <c r="G10" s="717" t="s">
        <v>132</v>
      </c>
      <c r="H10" s="717">
        <v>861.64068000000009</v>
      </c>
      <c r="I10" s="717" t="s">
        <v>132</v>
      </c>
      <c r="J10" s="604"/>
      <c r="K10" s="604"/>
      <c r="L10" s="604"/>
      <c r="M10" s="604"/>
      <c r="N10" s="604"/>
      <c r="O10" s="604"/>
      <c r="P10" s="605"/>
      <c r="Q10" s="605"/>
    </row>
    <row r="11" spans="1:32" s="24" customFormat="1" ht="18" customHeight="1">
      <c r="A11" s="288" t="s">
        <v>31</v>
      </c>
      <c r="B11" s="717">
        <v>3814522.1018600003</v>
      </c>
      <c r="C11" s="717">
        <v>95296.463640000002</v>
      </c>
      <c r="D11" s="717">
        <v>1531.48414</v>
      </c>
      <c r="E11" s="717">
        <v>332206.39184</v>
      </c>
      <c r="F11" s="717">
        <v>3812990.6177300001</v>
      </c>
      <c r="G11" s="717">
        <v>1687904.2118599999</v>
      </c>
      <c r="H11" s="717">
        <v>3607.0553200000004</v>
      </c>
      <c r="I11" s="717">
        <v>5113.2077599999993</v>
      </c>
      <c r="J11" s="604"/>
      <c r="K11" s="604"/>
      <c r="L11" s="604"/>
      <c r="M11" s="604"/>
      <c r="N11" s="604"/>
      <c r="O11" s="604"/>
      <c r="P11" s="605"/>
      <c r="Q11" s="605"/>
    </row>
    <row r="12" spans="1:32" s="24" customFormat="1" ht="18" customHeight="1">
      <c r="A12" s="288" t="s">
        <v>32</v>
      </c>
      <c r="B12" s="717">
        <v>619100996.87628007</v>
      </c>
      <c r="C12" s="717">
        <v>73.984430000000003</v>
      </c>
      <c r="D12" s="717">
        <v>152358376.14655998</v>
      </c>
      <c r="E12" s="717">
        <v>38.941000000000003</v>
      </c>
      <c r="F12" s="717">
        <v>-342.08726000000001</v>
      </c>
      <c r="G12" s="717">
        <v>4432.8900000000003</v>
      </c>
      <c r="H12" s="717">
        <v>1.0803</v>
      </c>
      <c r="I12" s="717" t="s">
        <v>132</v>
      </c>
      <c r="J12" s="604"/>
      <c r="K12" s="604"/>
      <c r="L12" s="604"/>
      <c r="M12" s="604"/>
      <c r="N12" s="604"/>
      <c r="O12" s="604"/>
      <c r="P12" s="605"/>
      <c r="Q12" s="605"/>
    </row>
    <row r="13" spans="1:32" s="24" customFormat="1" ht="18" customHeight="1">
      <c r="A13" s="288" t="s">
        <v>33</v>
      </c>
      <c r="B13" s="717">
        <v>2642.8003100000001</v>
      </c>
      <c r="C13" s="717" t="s">
        <v>132</v>
      </c>
      <c r="D13" s="717" t="s">
        <v>132</v>
      </c>
      <c r="E13" s="717" t="s">
        <v>132</v>
      </c>
      <c r="F13" s="717">
        <v>2642.8003100000001</v>
      </c>
      <c r="G13" s="717" t="s">
        <v>132</v>
      </c>
      <c r="H13" s="717">
        <v>176.11370000000002</v>
      </c>
      <c r="I13" s="717">
        <v>3573.1544699999999</v>
      </c>
      <c r="J13" s="604"/>
      <c r="K13" s="604"/>
      <c r="L13" s="604"/>
      <c r="M13" s="604"/>
      <c r="N13" s="604"/>
      <c r="O13" s="604"/>
      <c r="P13" s="605"/>
      <c r="Q13" s="605"/>
    </row>
    <row r="14" spans="1:32" s="24" customFormat="1" ht="18" customHeight="1">
      <c r="A14" s="288" t="s">
        <v>114</v>
      </c>
      <c r="B14" s="717">
        <v>3445992.1909899996</v>
      </c>
      <c r="C14" s="717">
        <v>493913.67433999997</v>
      </c>
      <c r="D14" s="717">
        <v>3565288.1620100001</v>
      </c>
      <c r="E14" s="717">
        <v>482580.57786000002</v>
      </c>
      <c r="F14" s="717">
        <v>-119295.97102</v>
      </c>
      <c r="G14" s="717">
        <v>251051.63618999999</v>
      </c>
      <c r="H14" s="717">
        <v>4310.9288799999995</v>
      </c>
      <c r="I14" s="717">
        <v>5035.1860399999996</v>
      </c>
      <c r="J14" s="604"/>
      <c r="K14" s="604"/>
      <c r="L14" s="604"/>
      <c r="M14" s="604"/>
      <c r="N14" s="604"/>
      <c r="O14" s="604"/>
      <c r="P14" s="605"/>
      <c r="Q14" s="605"/>
    </row>
    <row r="15" spans="1:32" s="24" customFormat="1" ht="18" customHeight="1">
      <c r="A15" s="288" t="s">
        <v>35</v>
      </c>
      <c r="B15" s="717">
        <v>2912427.06</v>
      </c>
      <c r="C15" s="717" t="s">
        <v>132</v>
      </c>
      <c r="D15" s="717">
        <v>9159987.1630000006</v>
      </c>
      <c r="E15" s="717" t="s">
        <v>132</v>
      </c>
      <c r="F15" s="717" t="s">
        <v>132</v>
      </c>
      <c r="G15" s="717">
        <v>28602125.150259998</v>
      </c>
      <c r="H15" s="717">
        <v>3486.3993599999999</v>
      </c>
      <c r="I15" s="717">
        <v>1648.1751499999998</v>
      </c>
      <c r="J15" s="604"/>
      <c r="K15" s="604"/>
      <c r="L15" s="604"/>
      <c r="M15" s="604"/>
      <c r="N15" s="604"/>
      <c r="O15" s="604"/>
      <c r="P15" s="605"/>
      <c r="Q15" s="605"/>
    </row>
    <row r="16" spans="1:32" s="24" customFormat="1" ht="18" customHeight="1">
      <c r="A16" s="288" t="s">
        <v>36</v>
      </c>
      <c r="B16" s="717">
        <v>1282266.682</v>
      </c>
      <c r="C16" s="717" t="s">
        <v>132</v>
      </c>
      <c r="D16" s="717">
        <v>56.991999999999997</v>
      </c>
      <c r="E16" s="717" t="s">
        <v>132</v>
      </c>
      <c r="F16" s="717">
        <v>1282209.69</v>
      </c>
      <c r="G16" s="717">
        <v>19565.102440000002</v>
      </c>
      <c r="H16" s="717">
        <v>1437.92075</v>
      </c>
      <c r="I16" s="717">
        <v>796.68704000000002</v>
      </c>
      <c r="J16" s="604"/>
      <c r="K16" s="604"/>
      <c r="L16" s="604"/>
      <c r="M16" s="604"/>
      <c r="N16" s="604"/>
      <c r="O16" s="604"/>
      <c r="P16" s="605"/>
      <c r="Q16" s="605"/>
    </row>
    <row r="17" spans="1:17" s="24" customFormat="1" ht="18" customHeight="1">
      <c r="A17" s="288" t="s">
        <v>37</v>
      </c>
      <c r="B17" s="717" t="s">
        <v>132</v>
      </c>
      <c r="C17" s="717" t="s">
        <v>132</v>
      </c>
      <c r="D17" s="717" t="s">
        <v>132</v>
      </c>
      <c r="E17" s="717" t="s">
        <v>132</v>
      </c>
      <c r="F17" s="717" t="s">
        <v>132</v>
      </c>
      <c r="G17" s="717" t="s">
        <v>132</v>
      </c>
      <c r="H17" s="717" t="s">
        <v>132</v>
      </c>
      <c r="I17" s="717" t="s">
        <v>132</v>
      </c>
      <c r="J17" s="604"/>
      <c r="K17" s="604"/>
      <c r="L17" s="604"/>
      <c r="M17" s="604"/>
      <c r="N17" s="604"/>
      <c r="O17" s="604"/>
      <c r="P17" s="605"/>
      <c r="Q17" s="605"/>
    </row>
    <row r="18" spans="1:17" s="24" customFormat="1" ht="18" customHeight="1">
      <c r="A18" s="288" t="s">
        <v>38</v>
      </c>
      <c r="B18" s="717" t="s">
        <v>132</v>
      </c>
      <c r="C18" s="717" t="s">
        <v>132</v>
      </c>
      <c r="D18" s="717" t="s">
        <v>132</v>
      </c>
      <c r="E18" s="717" t="s">
        <v>132</v>
      </c>
      <c r="F18" s="717" t="s">
        <v>132</v>
      </c>
      <c r="G18" s="717" t="s">
        <v>132</v>
      </c>
      <c r="H18" s="717" t="s">
        <v>132</v>
      </c>
      <c r="I18" s="717" t="s">
        <v>132</v>
      </c>
      <c r="J18" s="604"/>
      <c r="K18" s="604"/>
      <c r="L18" s="604"/>
      <c r="M18" s="604"/>
      <c r="N18" s="604"/>
      <c r="O18" s="604"/>
      <c r="P18" s="605"/>
      <c r="Q18" s="605"/>
    </row>
    <row r="19" spans="1:17" s="24" customFormat="1" ht="18" customHeight="1">
      <c r="A19" s="26" t="s">
        <v>39</v>
      </c>
      <c r="B19" s="717" t="s">
        <v>132</v>
      </c>
      <c r="C19" s="717" t="s">
        <v>132</v>
      </c>
      <c r="D19" s="717" t="s">
        <v>132</v>
      </c>
      <c r="E19" s="717" t="s">
        <v>132</v>
      </c>
      <c r="F19" s="717" t="s">
        <v>132</v>
      </c>
      <c r="G19" s="717" t="s">
        <v>132</v>
      </c>
      <c r="H19" s="717" t="s">
        <v>132</v>
      </c>
      <c r="I19" s="717" t="s">
        <v>132</v>
      </c>
      <c r="J19" s="604"/>
      <c r="K19" s="604"/>
      <c r="L19" s="604"/>
      <c r="M19" s="604"/>
      <c r="N19" s="604"/>
      <c r="O19" s="604"/>
      <c r="P19" s="605"/>
      <c r="Q19" s="605"/>
    </row>
    <row r="20" spans="1:17" s="24" customFormat="1" ht="18" customHeight="1">
      <c r="A20" s="26" t="s">
        <v>116</v>
      </c>
      <c r="B20" s="717" t="s">
        <v>132</v>
      </c>
      <c r="C20" s="717" t="s">
        <v>132</v>
      </c>
      <c r="D20" s="717" t="s">
        <v>132</v>
      </c>
      <c r="E20" s="717" t="s">
        <v>132</v>
      </c>
      <c r="F20" s="717" t="s">
        <v>132</v>
      </c>
      <c r="G20" s="717" t="s">
        <v>132</v>
      </c>
      <c r="H20" s="717" t="s">
        <v>132</v>
      </c>
      <c r="I20" s="717" t="s">
        <v>132</v>
      </c>
      <c r="J20" s="604"/>
      <c r="K20" s="604"/>
      <c r="L20" s="604"/>
      <c r="M20" s="604"/>
      <c r="N20" s="604"/>
      <c r="O20" s="604"/>
      <c r="P20" s="605"/>
      <c r="Q20" s="605"/>
    </row>
    <row r="21" spans="1:17" s="24" customFormat="1" ht="18" customHeight="1">
      <c r="A21" s="26" t="s">
        <v>151</v>
      </c>
      <c r="B21" s="717" t="s">
        <v>132</v>
      </c>
      <c r="C21" s="717" t="s">
        <v>132</v>
      </c>
      <c r="D21" s="717" t="s">
        <v>132</v>
      </c>
      <c r="E21" s="717" t="s">
        <v>132</v>
      </c>
      <c r="F21" s="717" t="s">
        <v>132</v>
      </c>
      <c r="G21" s="717" t="s">
        <v>132</v>
      </c>
      <c r="H21" s="717" t="s">
        <v>132</v>
      </c>
      <c r="I21" s="717" t="s">
        <v>132</v>
      </c>
      <c r="J21" s="604"/>
      <c r="K21" s="604"/>
      <c r="L21" s="604"/>
      <c r="M21" s="604"/>
      <c r="N21" s="604"/>
      <c r="O21" s="604"/>
      <c r="P21" s="605"/>
      <c r="Q21" s="605"/>
    </row>
    <row r="22" spans="1:17" s="24" customFormat="1" ht="18" customHeight="1">
      <c r="A22" s="27" t="s">
        <v>42</v>
      </c>
      <c r="B22" s="717" t="s">
        <v>132</v>
      </c>
      <c r="C22" s="717" t="s">
        <v>132</v>
      </c>
      <c r="D22" s="717" t="s">
        <v>132</v>
      </c>
      <c r="E22" s="717" t="s">
        <v>132</v>
      </c>
      <c r="F22" s="717" t="s">
        <v>132</v>
      </c>
      <c r="G22" s="717" t="s">
        <v>132</v>
      </c>
      <c r="H22" s="717" t="s">
        <v>132</v>
      </c>
      <c r="I22" s="717" t="s">
        <v>132</v>
      </c>
      <c r="J22" s="604"/>
      <c r="K22" s="604"/>
      <c r="L22" s="604"/>
      <c r="M22" s="604"/>
      <c r="N22" s="604"/>
      <c r="O22" s="604"/>
      <c r="P22" s="605"/>
      <c r="Q22" s="605"/>
    </row>
    <row r="23" spans="1:17" s="24" customFormat="1" ht="18" customHeight="1">
      <c r="A23" s="26" t="s">
        <v>43</v>
      </c>
      <c r="B23" s="717" t="s">
        <v>132</v>
      </c>
      <c r="C23" s="717" t="s">
        <v>132</v>
      </c>
      <c r="D23" s="717" t="s">
        <v>132</v>
      </c>
      <c r="E23" s="717" t="s">
        <v>132</v>
      </c>
      <c r="F23" s="717" t="s">
        <v>132</v>
      </c>
      <c r="G23" s="717" t="s">
        <v>132</v>
      </c>
      <c r="H23" s="717" t="s">
        <v>132</v>
      </c>
      <c r="I23" s="717" t="s">
        <v>132</v>
      </c>
      <c r="J23" s="604"/>
      <c r="K23" s="604"/>
      <c r="L23" s="604"/>
      <c r="M23" s="604"/>
      <c r="N23" s="604"/>
      <c r="O23" s="604"/>
      <c r="P23" s="605"/>
      <c r="Q23" s="605"/>
    </row>
    <row r="24" spans="1:17" s="24" customFormat="1" ht="18" customHeight="1">
      <c r="A24" s="26" t="s">
        <v>44</v>
      </c>
      <c r="B24" s="717" t="s">
        <v>132</v>
      </c>
      <c r="C24" s="717" t="s">
        <v>132</v>
      </c>
      <c r="D24" s="717" t="s">
        <v>132</v>
      </c>
      <c r="E24" s="717" t="s">
        <v>132</v>
      </c>
      <c r="F24" s="717" t="s">
        <v>132</v>
      </c>
      <c r="G24" s="717" t="s">
        <v>132</v>
      </c>
      <c r="H24" s="717" t="s">
        <v>132</v>
      </c>
      <c r="I24" s="717" t="s">
        <v>132</v>
      </c>
      <c r="J24" s="604"/>
      <c r="K24" s="604"/>
      <c r="L24" s="604"/>
      <c r="M24" s="604"/>
      <c r="N24" s="604"/>
      <c r="O24" s="604"/>
      <c r="P24" s="605"/>
      <c r="Q24" s="605"/>
    </row>
    <row r="25" spans="1:17" s="24" customFormat="1" ht="18" customHeight="1">
      <c r="A25" s="26" t="s">
        <v>45</v>
      </c>
      <c r="B25" s="717" t="s">
        <v>132</v>
      </c>
      <c r="C25" s="717" t="s">
        <v>132</v>
      </c>
      <c r="D25" s="717" t="s">
        <v>132</v>
      </c>
      <c r="E25" s="717" t="s">
        <v>132</v>
      </c>
      <c r="F25" s="717" t="s">
        <v>132</v>
      </c>
      <c r="G25" s="717" t="s">
        <v>132</v>
      </c>
      <c r="H25" s="717" t="s">
        <v>132</v>
      </c>
      <c r="I25" s="717" t="s">
        <v>132</v>
      </c>
      <c r="J25" s="604"/>
      <c r="K25" s="604"/>
      <c r="L25" s="604"/>
      <c r="M25" s="604"/>
      <c r="N25" s="604"/>
      <c r="O25" s="604"/>
      <c r="P25" s="605"/>
      <c r="Q25" s="605"/>
    </row>
    <row r="26" spans="1:17" s="469" customFormat="1" ht="24.75" customHeight="1" thickBot="1">
      <c r="A26" s="363" t="s">
        <v>46</v>
      </c>
      <c r="B26" s="609">
        <v>631684718.06854999</v>
      </c>
      <c r="C26" s="609">
        <v>592834.62720999995</v>
      </c>
      <c r="D26" s="609">
        <v>165278731.93166</v>
      </c>
      <c r="E26" s="609">
        <v>845224.55056</v>
      </c>
      <c r="F26" s="609">
        <v>5910583.3411599994</v>
      </c>
      <c r="G26" s="609">
        <v>32623348.141599998</v>
      </c>
      <c r="H26" s="609">
        <v>14335.087859999998</v>
      </c>
      <c r="I26" s="609">
        <v>16837.921889999998</v>
      </c>
      <c r="J26" s="610"/>
      <c r="K26" s="610"/>
      <c r="L26" s="610"/>
      <c r="M26" s="610"/>
      <c r="N26" s="610"/>
      <c r="O26" s="610"/>
    </row>
    <row r="27" spans="1:17" s="62" customFormat="1" ht="6" customHeight="1">
      <c r="A27" s="24"/>
      <c r="B27" s="182"/>
      <c r="C27" s="182"/>
      <c r="D27" s="611"/>
      <c r="E27" s="611"/>
      <c r="F27" s="611"/>
      <c r="G27" s="182"/>
      <c r="H27" s="182"/>
      <c r="I27" s="182"/>
    </row>
    <row r="28" spans="1:17" s="365" customFormat="1" ht="11.25" customHeight="1">
      <c r="A28" s="202" t="s">
        <v>753</v>
      </c>
      <c r="B28" s="24"/>
      <c r="C28" s="24"/>
      <c r="D28" s="24"/>
      <c r="E28" s="24"/>
      <c r="F28" s="24"/>
      <c r="G28" s="24"/>
      <c r="H28" s="192"/>
      <c r="I28" s="192"/>
    </row>
    <row r="29" spans="1:17" s="62" customFormat="1" ht="13.2" customHeight="1">
      <c r="A29" s="30"/>
      <c r="B29" s="33"/>
      <c r="C29" s="33"/>
      <c r="D29" s="33"/>
      <c r="E29" s="33"/>
      <c r="F29" s="33"/>
      <c r="G29" s="33"/>
      <c r="H29" s="33"/>
      <c r="I29" s="33"/>
      <c r="J29" s="33"/>
      <c r="K29" s="33"/>
      <c r="L29" s="33"/>
    </row>
    <row r="30" spans="1:17" s="62" customFormat="1">
      <c r="A30" s="18"/>
      <c r="B30" s="24"/>
      <c r="C30" s="24"/>
      <c r="D30" s="24"/>
      <c r="E30" s="24"/>
      <c r="F30" s="24"/>
      <c r="G30" s="24"/>
      <c r="H30" s="24"/>
      <c r="I30" s="24"/>
      <c r="J30" s="24"/>
      <c r="K30" s="24"/>
      <c r="L30" s="7"/>
    </row>
    <row r="31" spans="1:17" s="62" customFormat="1"/>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c r="C202" s="62" t="s">
        <v>115</v>
      </c>
    </row>
    <row r="203" spans="3:3" s="62" customFormat="1"/>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H6:I6"/>
    <mergeCell ref="A6:A7"/>
    <mergeCell ref="B6:B7"/>
    <mergeCell ref="C6:C7"/>
    <mergeCell ref="D6:D7"/>
    <mergeCell ref="E6:E7"/>
    <mergeCell ref="F6:F7"/>
  </mergeCells>
  <hyperlinks>
    <hyperlink ref="A1" location="Índice!A1" display="Volver al Índice" xr:uid="{85CE56E3-BC93-43C1-8E4D-5F468DBF073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CB39E-E677-4C42-971F-8BF84E5610F5}">
  <dimension ref="A1:R149"/>
  <sheetViews>
    <sheetView showGridLines="0" zoomScaleNormal="100" workbookViewId="0"/>
  </sheetViews>
  <sheetFormatPr baseColWidth="10" defaultColWidth="11.44140625" defaultRowHeight="13.2"/>
  <cols>
    <col min="1" max="1" width="44" style="762" customWidth="1"/>
    <col min="2" max="8" width="15.5546875" style="762" customWidth="1"/>
    <col min="9" max="9" width="22.44140625" style="762" customWidth="1"/>
    <col min="10" max="10" width="13.44140625" style="762" customWidth="1"/>
    <col min="11" max="11" width="19.5546875" style="762" customWidth="1"/>
    <col min="12" max="16384" width="11.44140625" style="762"/>
  </cols>
  <sheetData>
    <row r="1" spans="1:18" s="751" customFormat="1" ht="18" customHeight="1">
      <c r="A1" s="1376" t="s">
        <v>1210</v>
      </c>
      <c r="B1" s="750"/>
      <c r="C1" s="750"/>
      <c r="D1" s="750"/>
      <c r="E1" s="750"/>
      <c r="F1" s="750"/>
      <c r="G1" s="750"/>
      <c r="H1" s="750"/>
      <c r="I1" s="750"/>
    </row>
    <row r="2" spans="1:18" s="753" customFormat="1" ht="24.9" customHeight="1">
      <c r="A2" s="752" t="s">
        <v>766</v>
      </c>
      <c r="B2" s="752"/>
      <c r="C2" s="752"/>
      <c r="D2" s="752"/>
      <c r="E2" s="752"/>
      <c r="F2" s="752"/>
      <c r="G2" s="752"/>
      <c r="H2" s="752"/>
      <c r="I2" s="752"/>
      <c r="K2" s="754"/>
    </row>
    <row r="3" spans="1:18" s="756" customFormat="1" ht="18" customHeight="1">
      <c r="A3" s="755">
        <v>45230</v>
      </c>
      <c r="B3" s="755"/>
      <c r="C3" s="755"/>
      <c r="D3" s="755"/>
      <c r="E3" s="755"/>
      <c r="F3" s="755"/>
      <c r="G3" s="755"/>
      <c r="H3" s="755"/>
      <c r="I3" s="755"/>
      <c r="K3" s="757"/>
    </row>
    <row r="4" spans="1:18" s="759" customFormat="1" ht="18" customHeight="1">
      <c r="A4" s="758" t="s">
        <v>173</v>
      </c>
      <c r="B4" s="758"/>
      <c r="C4" s="758"/>
      <c r="D4" s="758"/>
      <c r="E4" s="758"/>
      <c r="F4" s="758"/>
      <c r="G4" s="758"/>
      <c r="H4" s="758"/>
      <c r="I4" s="758"/>
      <c r="K4" s="760"/>
    </row>
    <row r="5" spans="1:18" ht="7.5" customHeight="1" thickBot="1">
      <c r="A5" s="761"/>
      <c r="B5" s="761"/>
      <c r="C5" s="761"/>
      <c r="D5" s="761"/>
      <c r="E5" s="761"/>
      <c r="F5" s="761"/>
      <c r="G5" s="761"/>
      <c r="H5" s="761"/>
      <c r="I5" s="761"/>
      <c r="J5" s="761"/>
      <c r="K5" s="761"/>
    </row>
    <row r="6" spans="1:18" s="764" customFormat="1" ht="35.1" customHeight="1">
      <c r="A6" s="763" t="s">
        <v>1</v>
      </c>
      <c r="B6" s="763" t="s">
        <v>767</v>
      </c>
      <c r="C6" s="763"/>
      <c r="D6" s="763" t="s">
        <v>768</v>
      </c>
      <c r="E6" s="763"/>
      <c r="F6" s="763" t="s">
        <v>769</v>
      </c>
      <c r="G6" s="763" t="s">
        <v>770</v>
      </c>
      <c r="H6" s="763" t="s">
        <v>771</v>
      </c>
      <c r="I6" s="763" t="s">
        <v>772</v>
      </c>
    </row>
    <row r="7" spans="1:18" s="764" customFormat="1" ht="35.1" customHeight="1">
      <c r="A7" s="765"/>
      <c r="B7" s="766" t="s">
        <v>773</v>
      </c>
      <c r="C7" s="766" t="s">
        <v>774</v>
      </c>
      <c r="D7" s="766" t="s">
        <v>775</v>
      </c>
      <c r="E7" s="766" t="s">
        <v>776</v>
      </c>
      <c r="F7" s="765"/>
      <c r="G7" s="765" t="s">
        <v>777</v>
      </c>
      <c r="H7" s="765"/>
      <c r="I7" s="765"/>
    </row>
    <row r="8" spans="1:18" s="764" customFormat="1" ht="7.5" customHeight="1">
      <c r="A8" s="767"/>
      <c r="B8" s="768"/>
      <c r="C8" s="768"/>
      <c r="D8" s="768"/>
      <c r="E8" s="768"/>
      <c r="F8" s="767"/>
      <c r="G8" s="767"/>
      <c r="H8" s="767"/>
      <c r="I8" s="767"/>
    </row>
    <row r="9" spans="1:18" s="764" customFormat="1" ht="8.25" customHeight="1">
      <c r="A9" s="769"/>
      <c r="B9" s="770"/>
      <c r="C9" s="770"/>
      <c r="D9" s="770"/>
      <c r="E9" s="770"/>
      <c r="F9" s="770"/>
      <c r="G9" s="770"/>
      <c r="H9" s="770"/>
      <c r="I9" s="771"/>
    </row>
    <row r="10" spans="1:18" s="777" customFormat="1" ht="20.100000000000001" customHeight="1">
      <c r="A10" s="772" t="s">
        <v>29</v>
      </c>
      <c r="B10" s="773">
        <v>0</v>
      </c>
      <c r="C10" s="773">
        <v>45.381623598134254</v>
      </c>
      <c r="D10" s="773">
        <v>0.38828597699305195</v>
      </c>
      <c r="E10" s="773">
        <v>51.713656058435333</v>
      </c>
      <c r="F10" s="773">
        <v>0</v>
      </c>
      <c r="G10" s="773">
        <v>2.5164343664373523</v>
      </c>
      <c r="H10" s="773">
        <v>0</v>
      </c>
      <c r="I10" s="774">
        <v>10260710.888540002</v>
      </c>
      <c r="J10" s="775"/>
      <c r="K10" s="776"/>
      <c r="L10" s="776"/>
      <c r="M10" s="776"/>
      <c r="N10" s="776"/>
      <c r="O10" s="776"/>
      <c r="P10" s="776"/>
      <c r="Q10" s="776"/>
      <c r="R10" s="776"/>
    </row>
    <row r="11" spans="1:18" s="777" customFormat="1" ht="20.100000000000001" customHeight="1">
      <c r="A11" s="772" t="s">
        <v>30</v>
      </c>
      <c r="B11" s="773">
        <v>0</v>
      </c>
      <c r="C11" s="773">
        <v>0</v>
      </c>
      <c r="D11" s="773">
        <v>0</v>
      </c>
      <c r="E11" s="773">
        <v>0</v>
      </c>
      <c r="F11" s="773">
        <v>0</v>
      </c>
      <c r="G11" s="773">
        <v>100</v>
      </c>
      <c r="H11" s="773">
        <v>0</v>
      </c>
      <c r="I11" s="774">
        <v>23394.74178</v>
      </c>
      <c r="J11" s="775"/>
      <c r="K11" s="776"/>
      <c r="L11" s="776"/>
      <c r="M11" s="776"/>
      <c r="N11" s="776"/>
      <c r="O11" s="776"/>
      <c r="P11" s="776"/>
      <c r="Q11" s="776"/>
      <c r="R11" s="776"/>
    </row>
    <row r="12" spans="1:18" s="777" customFormat="1" ht="20.100000000000001" customHeight="1">
      <c r="A12" s="772" t="s">
        <v>31</v>
      </c>
      <c r="B12" s="773">
        <v>0</v>
      </c>
      <c r="C12" s="773">
        <v>5.6528832414667134</v>
      </c>
      <c r="D12" s="773">
        <v>3.351597542600044E-2</v>
      </c>
      <c r="E12" s="773">
        <v>56.605163255056802</v>
      </c>
      <c r="F12" s="773">
        <v>28.751422090821006</v>
      </c>
      <c r="G12" s="773">
        <v>8.9570154372294706</v>
      </c>
      <c r="H12" s="773">
        <v>0</v>
      </c>
      <c r="I12" s="774">
        <v>30611178.339870002</v>
      </c>
      <c r="J12" s="775"/>
      <c r="K12" s="776"/>
      <c r="L12" s="776"/>
      <c r="M12" s="776"/>
      <c r="N12" s="776"/>
      <c r="O12" s="776"/>
      <c r="P12" s="776"/>
      <c r="Q12" s="776"/>
      <c r="R12" s="776"/>
    </row>
    <row r="13" spans="1:18" s="777" customFormat="1" ht="20.100000000000001" customHeight="1">
      <c r="A13" s="772" t="s">
        <v>32</v>
      </c>
      <c r="B13" s="773">
        <v>0</v>
      </c>
      <c r="C13" s="773">
        <v>0</v>
      </c>
      <c r="D13" s="773">
        <v>1.3188131987664857</v>
      </c>
      <c r="E13" s="773">
        <v>47.706647425441801</v>
      </c>
      <c r="F13" s="773">
        <v>50.967213221695253</v>
      </c>
      <c r="G13" s="773">
        <v>7.3261540964515773E-3</v>
      </c>
      <c r="H13" s="773">
        <v>0</v>
      </c>
      <c r="I13" s="774">
        <v>1002470.9968300001</v>
      </c>
      <c r="J13" s="775"/>
      <c r="K13" s="776"/>
      <c r="L13" s="776"/>
      <c r="M13" s="776"/>
      <c r="N13" s="776"/>
      <c r="O13" s="776"/>
      <c r="P13" s="776"/>
      <c r="Q13" s="776"/>
      <c r="R13" s="776"/>
    </row>
    <row r="14" spans="1:18" s="777" customFormat="1" ht="20.100000000000001" customHeight="1">
      <c r="A14" s="772" t="s">
        <v>33</v>
      </c>
      <c r="B14" s="773">
        <v>0</v>
      </c>
      <c r="C14" s="773">
        <v>2.2622296221449472</v>
      </c>
      <c r="D14" s="773">
        <v>4.0163630201115096E-2</v>
      </c>
      <c r="E14" s="773">
        <v>71.563642890887124</v>
      </c>
      <c r="F14" s="773">
        <v>26.133963856766833</v>
      </c>
      <c r="G14" s="773">
        <v>0</v>
      </c>
      <c r="H14" s="773">
        <v>0</v>
      </c>
      <c r="I14" s="774">
        <v>2976883.8972299998</v>
      </c>
      <c r="J14" s="775"/>
      <c r="K14" s="776"/>
      <c r="L14" s="776"/>
      <c r="M14" s="776"/>
      <c r="N14" s="776"/>
      <c r="O14" s="776"/>
      <c r="P14" s="776"/>
      <c r="Q14" s="776"/>
      <c r="R14" s="776"/>
    </row>
    <row r="15" spans="1:18" s="777" customFormat="1" ht="20.100000000000001" customHeight="1">
      <c r="A15" s="772" t="s">
        <v>114</v>
      </c>
      <c r="B15" s="773">
        <v>0</v>
      </c>
      <c r="C15" s="773">
        <v>22.230521007431793</v>
      </c>
      <c r="D15" s="773">
        <v>5.2915616645896439E-2</v>
      </c>
      <c r="E15" s="773">
        <v>60.073071523883939</v>
      </c>
      <c r="F15" s="773">
        <v>0</v>
      </c>
      <c r="G15" s="773">
        <v>17.643491852038366</v>
      </c>
      <c r="H15" s="773">
        <v>0</v>
      </c>
      <c r="I15" s="774">
        <v>7249149.5954200001</v>
      </c>
      <c r="J15" s="775"/>
      <c r="K15" s="776"/>
      <c r="L15" s="776"/>
      <c r="M15" s="776"/>
      <c r="N15" s="776"/>
      <c r="O15" s="776"/>
      <c r="P15" s="776"/>
      <c r="Q15" s="776"/>
      <c r="R15" s="776"/>
    </row>
    <row r="16" spans="1:18" s="777" customFormat="1" ht="20.100000000000001" customHeight="1">
      <c r="A16" s="772" t="s">
        <v>35</v>
      </c>
      <c r="B16" s="773">
        <v>0</v>
      </c>
      <c r="C16" s="773">
        <v>7.637062174012657</v>
      </c>
      <c r="D16" s="773">
        <v>8.5447230839986836E-3</v>
      </c>
      <c r="E16" s="773">
        <v>92.354393102903344</v>
      </c>
      <c r="F16" s="773">
        <v>0</v>
      </c>
      <c r="G16" s="773">
        <v>0</v>
      </c>
      <c r="H16" s="773">
        <v>0</v>
      </c>
      <c r="I16" s="774">
        <v>2361539.9588299999</v>
      </c>
      <c r="J16" s="775"/>
      <c r="K16" s="776"/>
      <c r="L16" s="776"/>
      <c r="M16" s="776"/>
      <c r="N16" s="776"/>
      <c r="O16" s="776"/>
      <c r="P16" s="776"/>
      <c r="Q16" s="776"/>
      <c r="R16" s="776"/>
    </row>
    <row r="17" spans="1:18" s="777" customFormat="1" ht="20.100000000000001" customHeight="1">
      <c r="A17" s="772" t="s">
        <v>36</v>
      </c>
      <c r="B17" s="773">
        <v>0</v>
      </c>
      <c r="C17" s="773">
        <v>0.41288379797635283</v>
      </c>
      <c r="D17" s="773">
        <v>0.67283689413887982</v>
      </c>
      <c r="E17" s="773">
        <v>69.150909082056131</v>
      </c>
      <c r="F17" s="773">
        <v>28.384478214451914</v>
      </c>
      <c r="G17" s="773">
        <v>1.3788920113767278</v>
      </c>
      <c r="H17" s="773">
        <v>0</v>
      </c>
      <c r="I17" s="774">
        <v>11595371.216949999</v>
      </c>
      <c r="J17" s="775"/>
      <c r="K17" s="776"/>
      <c r="L17" s="776"/>
      <c r="M17" s="776"/>
      <c r="N17" s="776"/>
      <c r="O17" s="776"/>
      <c r="P17" s="776"/>
      <c r="Q17" s="776"/>
      <c r="R17" s="776"/>
    </row>
    <row r="18" spans="1:18" s="777" customFormat="1" ht="20.100000000000001" customHeight="1">
      <c r="A18" s="772" t="s">
        <v>37</v>
      </c>
      <c r="B18" s="773">
        <v>0</v>
      </c>
      <c r="C18" s="773">
        <v>0</v>
      </c>
      <c r="D18" s="773">
        <v>4.9752357425596659E-2</v>
      </c>
      <c r="E18" s="773">
        <v>93.431639161745963</v>
      </c>
      <c r="F18" s="773">
        <v>6.5054700299756707</v>
      </c>
      <c r="G18" s="773">
        <v>1.3138450852755145E-2</v>
      </c>
      <c r="H18" s="773">
        <v>0</v>
      </c>
      <c r="I18" s="774">
        <v>2167288.6186600002</v>
      </c>
      <c r="J18" s="775"/>
      <c r="K18" s="776"/>
      <c r="L18" s="776"/>
      <c r="M18" s="776"/>
      <c r="N18" s="776"/>
      <c r="O18" s="776"/>
      <c r="P18" s="776"/>
      <c r="Q18" s="776"/>
      <c r="R18" s="776"/>
    </row>
    <row r="19" spans="1:18" s="777" customFormat="1" ht="20.100000000000001" customHeight="1">
      <c r="A19" s="772" t="s">
        <v>38</v>
      </c>
      <c r="B19" s="773">
        <v>0</v>
      </c>
      <c r="C19" s="773">
        <v>0</v>
      </c>
      <c r="D19" s="773">
        <v>0.10788155394605269</v>
      </c>
      <c r="E19" s="773">
        <v>78.469290720161126</v>
      </c>
      <c r="F19" s="773">
        <v>21.422827725892823</v>
      </c>
      <c r="G19" s="773">
        <v>0</v>
      </c>
      <c r="H19" s="773">
        <v>0</v>
      </c>
      <c r="I19" s="774">
        <v>1131021.6857</v>
      </c>
      <c r="J19" s="775"/>
      <c r="K19" s="776"/>
      <c r="L19" s="776"/>
      <c r="M19" s="776"/>
      <c r="N19" s="776"/>
      <c r="O19" s="776"/>
      <c r="P19" s="776"/>
      <c r="Q19" s="776"/>
      <c r="R19" s="776"/>
    </row>
    <row r="20" spans="1:18" s="777" customFormat="1" ht="20.100000000000001" customHeight="1">
      <c r="A20" s="778" t="s">
        <v>39</v>
      </c>
      <c r="B20" s="773">
        <v>0</v>
      </c>
      <c r="C20" s="773">
        <v>0</v>
      </c>
      <c r="D20" s="773">
        <v>0</v>
      </c>
      <c r="E20" s="773">
        <v>92.167412042773392</v>
      </c>
      <c r="F20" s="773">
        <v>0</v>
      </c>
      <c r="G20" s="773">
        <v>7.8325879572266057</v>
      </c>
      <c r="H20" s="773">
        <v>0</v>
      </c>
      <c r="I20" s="774">
        <v>485007.94216999999</v>
      </c>
      <c r="J20" s="775"/>
      <c r="K20" s="776"/>
      <c r="L20" s="776"/>
      <c r="M20" s="776"/>
      <c r="N20" s="776"/>
      <c r="O20" s="776"/>
      <c r="P20" s="776"/>
      <c r="Q20" s="776"/>
      <c r="R20" s="776"/>
    </row>
    <row r="21" spans="1:18" s="777" customFormat="1" ht="20.100000000000001" customHeight="1">
      <c r="A21" s="778" t="s">
        <v>116</v>
      </c>
      <c r="B21" s="773">
        <v>0</v>
      </c>
      <c r="C21" s="773">
        <v>43.266439639495999</v>
      </c>
      <c r="D21" s="773">
        <v>0.15256821403641005</v>
      </c>
      <c r="E21" s="773">
        <v>56.580992146467601</v>
      </c>
      <c r="F21" s="773">
        <v>0</v>
      </c>
      <c r="G21" s="773">
        <v>0</v>
      </c>
      <c r="H21" s="773">
        <v>0</v>
      </c>
      <c r="I21" s="774">
        <v>958811.67596999998</v>
      </c>
      <c r="J21" s="775"/>
      <c r="K21" s="776"/>
      <c r="L21" s="776"/>
      <c r="M21" s="776"/>
      <c r="N21" s="776"/>
      <c r="O21" s="776"/>
      <c r="P21" s="776"/>
      <c r="Q21" s="776"/>
      <c r="R21" s="776"/>
    </row>
    <row r="22" spans="1:18" s="777" customFormat="1" ht="20.100000000000001" customHeight="1">
      <c r="A22" s="778" t="s">
        <v>151</v>
      </c>
      <c r="B22" s="773">
        <v>0</v>
      </c>
      <c r="C22" s="773">
        <v>0</v>
      </c>
      <c r="D22" s="773">
        <v>4.3110865583000937E-2</v>
      </c>
      <c r="E22" s="773">
        <v>99.956889134416997</v>
      </c>
      <c r="F22" s="773">
        <v>0</v>
      </c>
      <c r="G22" s="773">
        <v>0</v>
      </c>
      <c r="H22" s="773">
        <v>0</v>
      </c>
      <c r="I22" s="774">
        <v>171670.89780999999</v>
      </c>
      <c r="J22" s="775"/>
      <c r="K22" s="776"/>
      <c r="L22" s="776"/>
      <c r="M22" s="776"/>
      <c r="N22" s="776"/>
      <c r="O22" s="776"/>
      <c r="P22" s="776"/>
      <c r="Q22" s="776"/>
      <c r="R22" s="776"/>
    </row>
    <row r="23" spans="1:18" s="777" customFormat="1" ht="20.100000000000001" customHeight="1">
      <c r="A23" s="27" t="s">
        <v>42</v>
      </c>
      <c r="B23" s="773">
        <v>0</v>
      </c>
      <c r="C23" s="773">
        <v>0</v>
      </c>
      <c r="D23" s="773">
        <v>1.3177068743471363</v>
      </c>
      <c r="E23" s="773">
        <v>98.682293125652862</v>
      </c>
      <c r="F23" s="773">
        <v>0</v>
      </c>
      <c r="G23" s="773">
        <v>0</v>
      </c>
      <c r="H23" s="773">
        <v>0</v>
      </c>
      <c r="I23" s="774">
        <v>79705.281990000003</v>
      </c>
      <c r="J23" s="775"/>
      <c r="K23" s="776"/>
      <c r="L23" s="776"/>
      <c r="M23" s="776"/>
      <c r="N23" s="776"/>
      <c r="O23" s="776"/>
      <c r="P23" s="776"/>
      <c r="Q23" s="776"/>
      <c r="R23" s="776"/>
    </row>
    <row r="24" spans="1:18" s="777" customFormat="1" ht="20.100000000000001" customHeight="1">
      <c r="A24" s="778" t="s">
        <v>43</v>
      </c>
      <c r="B24" s="773">
        <v>0</v>
      </c>
      <c r="C24" s="773">
        <v>0</v>
      </c>
      <c r="D24" s="773">
        <v>0</v>
      </c>
      <c r="E24" s="773">
        <v>44.005139992545352</v>
      </c>
      <c r="F24" s="773">
        <v>55.994860007454641</v>
      </c>
      <c r="G24" s="773">
        <v>0</v>
      </c>
      <c r="H24" s="773">
        <v>0</v>
      </c>
      <c r="I24" s="774">
        <v>325331.19557000004</v>
      </c>
      <c r="J24" s="775"/>
      <c r="K24" s="776"/>
      <c r="L24" s="776"/>
      <c r="M24" s="776"/>
      <c r="N24" s="776"/>
      <c r="O24" s="776"/>
      <c r="P24" s="776"/>
      <c r="Q24" s="776"/>
      <c r="R24" s="776"/>
    </row>
    <row r="25" spans="1:18" s="777" customFormat="1" ht="20.100000000000001" customHeight="1">
      <c r="A25" s="778" t="s">
        <v>44</v>
      </c>
      <c r="B25" s="773">
        <v>0</v>
      </c>
      <c r="C25" s="773">
        <v>0</v>
      </c>
      <c r="D25" s="773">
        <v>0</v>
      </c>
      <c r="E25" s="773">
        <v>75.098084722418832</v>
      </c>
      <c r="F25" s="773">
        <v>24.901915277581171</v>
      </c>
      <c r="G25" s="773">
        <v>0</v>
      </c>
      <c r="H25" s="773">
        <v>0</v>
      </c>
      <c r="I25" s="774">
        <v>205305.41100999998</v>
      </c>
      <c r="J25" s="775"/>
      <c r="K25" s="776"/>
      <c r="L25" s="776"/>
      <c r="M25" s="776"/>
      <c r="N25" s="776"/>
      <c r="O25" s="776"/>
      <c r="P25" s="776"/>
      <c r="Q25" s="776"/>
      <c r="R25" s="776"/>
    </row>
    <row r="26" spans="1:18" s="777" customFormat="1" ht="20.100000000000001" customHeight="1">
      <c r="A26" s="778" t="s">
        <v>45</v>
      </c>
      <c r="B26" s="773">
        <v>0</v>
      </c>
      <c r="C26" s="773">
        <v>0</v>
      </c>
      <c r="D26" s="773">
        <v>0</v>
      </c>
      <c r="E26" s="773">
        <v>100</v>
      </c>
      <c r="F26" s="773">
        <v>0</v>
      </c>
      <c r="G26" s="773">
        <v>0</v>
      </c>
      <c r="H26" s="773">
        <v>0</v>
      </c>
      <c r="I26" s="774">
        <v>139670.29500000001</v>
      </c>
      <c r="J26" s="775"/>
      <c r="K26" s="776"/>
      <c r="L26" s="776"/>
      <c r="M26" s="776"/>
      <c r="N26" s="776"/>
      <c r="O26" s="776"/>
      <c r="P26" s="776"/>
      <c r="Q26" s="776"/>
      <c r="R26" s="776"/>
    </row>
    <row r="27" spans="1:18" s="783" customFormat="1" ht="30" customHeight="1" thickBot="1">
      <c r="A27" s="779" t="s">
        <v>46</v>
      </c>
      <c r="B27" s="780">
        <v>0</v>
      </c>
      <c r="C27" s="780">
        <v>12.138671064838846</v>
      </c>
      <c r="D27" s="780">
        <v>0.21110758694731363</v>
      </c>
      <c r="E27" s="780">
        <v>61.866212812654915</v>
      </c>
      <c r="F27" s="780">
        <v>19.510797901505853</v>
      </c>
      <c r="G27" s="780">
        <v>6.273210634053072</v>
      </c>
      <c r="H27" s="780">
        <v>0</v>
      </c>
      <c r="I27" s="781">
        <v>71744512.63933</v>
      </c>
      <c r="J27" s="775"/>
      <c r="K27" s="782"/>
      <c r="L27" s="782"/>
      <c r="M27" s="782"/>
      <c r="N27" s="782"/>
      <c r="O27" s="782"/>
      <c r="P27" s="782"/>
      <c r="Q27" s="782"/>
      <c r="R27" s="782"/>
    </row>
    <row r="28" spans="1:18" ht="5.25" customHeight="1">
      <c r="A28" s="784"/>
      <c r="B28" s="785"/>
      <c r="C28" s="785"/>
      <c r="D28" s="785"/>
      <c r="E28" s="785"/>
      <c r="F28" s="785"/>
      <c r="G28" s="785"/>
      <c r="H28" s="785"/>
      <c r="I28" s="786"/>
      <c r="J28" s="787"/>
      <c r="K28" s="788"/>
    </row>
    <row r="29" spans="1:18">
      <c r="A29" s="789" t="s">
        <v>154</v>
      </c>
      <c r="I29" s="790"/>
      <c r="K29" s="791"/>
    </row>
    <row r="30" spans="1:18">
      <c r="A30" s="30"/>
    </row>
    <row r="149" spans="3:3">
      <c r="C149" s="762" t="s">
        <v>115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CBC78AE2-8113-46F6-BF2F-98F1FB08CDD2}"/>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80D3-30D6-4719-B107-08260652898F}">
  <dimension ref="A1:H206"/>
  <sheetViews>
    <sheetView showGridLines="0" workbookViewId="0"/>
  </sheetViews>
  <sheetFormatPr baseColWidth="10" defaultColWidth="11.44140625" defaultRowHeight="13.2"/>
  <cols>
    <col min="1" max="1" width="5" style="164" customWidth="1"/>
    <col min="2" max="2" width="1.88671875" style="164" customWidth="1"/>
    <col min="3" max="3" width="30.109375" style="164" customWidth="1"/>
    <col min="4" max="6" width="20.5546875" style="164" customWidth="1"/>
    <col min="7" max="7" width="14.44140625" style="164" customWidth="1"/>
    <col min="8" max="16384" width="11.44140625" style="164"/>
  </cols>
  <sheetData>
    <row r="1" spans="1:8" s="204" customFormat="1" ht="18" customHeight="1">
      <c r="A1" s="1377" t="s">
        <v>1210</v>
      </c>
      <c r="B1" s="116"/>
      <c r="C1" s="116"/>
      <c r="D1" s="116"/>
      <c r="E1" s="116"/>
      <c r="F1" s="116"/>
    </row>
    <row r="2" spans="1:8" s="207" customFormat="1" ht="24" customHeight="1">
      <c r="A2" s="205" t="s">
        <v>145</v>
      </c>
      <c r="B2" s="205"/>
      <c r="C2" s="206"/>
      <c r="D2" s="206"/>
      <c r="E2" s="206"/>
      <c r="F2" s="206"/>
    </row>
    <row r="3" spans="1:8" s="211" customFormat="1" ht="18" customHeight="1">
      <c r="A3" s="208">
        <v>45230</v>
      </c>
      <c r="B3" s="209"/>
      <c r="C3" s="210"/>
      <c r="D3" s="210"/>
      <c r="E3" s="210"/>
      <c r="F3" s="210"/>
    </row>
    <row r="4" spans="1:8" s="213" customFormat="1" ht="18" customHeight="1">
      <c r="A4" s="122" t="s">
        <v>123</v>
      </c>
      <c r="B4" s="122"/>
      <c r="C4" s="212"/>
      <c r="D4" s="212"/>
      <c r="E4" s="212"/>
      <c r="F4" s="212"/>
    </row>
    <row r="5" spans="1:8" s="126" customFormat="1" ht="6" customHeight="1">
      <c r="A5" s="124"/>
      <c r="B5" s="124"/>
    </row>
    <row r="6" spans="1:8" s="126" customFormat="1" ht="12.75" customHeight="1">
      <c r="A6" s="123" t="s">
        <v>146</v>
      </c>
      <c r="B6" s="123"/>
      <c r="C6" s="214"/>
      <c r="D6" s="214"/>
      <c r="E6" s="214"/>
      <c r="F6" s="214"/>
    </row>
    <row r="7" spans="1:8" s="126" customFormat="1" ht="14.4" thickBot="1">
      <c r="A7" s="215"/>
      <c r="B7" s="125"/>
      <c r="C7" s="125"/>
      <c r="D7" s="125"/>
      <c r="E7" s="125"/>
      <c r="F7" s="125"/>
    </row>
    <row r="8" spans="1:8" s="126" customFormat="1" ht="12.15" customHeight="1">
      <c r="A8" s="216" t="s">
        <v>1</v>
      </c>
      <c r="B8" s="216"/>
      <c r="C8" s="216"/>
      <c r="D8" s="129" t="s">
        <v>125</v>
      </c>
      <c r="E8" s="217" t="s">
        <v>147</v>
      </c>
      <c r="F8" s="217" t="s">
        <v>148</v>
      </c>
    </row>
    <row r="9" spans="1:8" s="126" customFormat="1" ht="12.15" customHeight="1">
      <c r="A9" s="218"/>
      <c r="B9" s="218"/>
      <c r="C9" s="218"/>
      <c r="D9" s="132"/>
      <c r="E9" s="219" t="s">
        <v>149</v>
      </c>
      <c r="F9" s="219" t="s">
        <v>150</v>
      </c>
    </row>
    <row r="10" spans="1:8" s="126" customFormat="1" ht="6" customHeight="1">
      <c r="A10" s="142"/>
      <c r="B10" s="142"/>
      <c r="C10" s="142"/>
      <c r="D10" s="137"/>
      <c r="E10" s="142"/>
      <c r="F10" s="142"/>
    </row>
    <row r="11" spans="1:8" s="142" customFormat="1" ht="11.1" customHeight="1">
      <c r="A11" s="136">
        <v>1</v>
      </c>
      <c r="B11" s="136"/>
      <c r="C11" s="138" t="s">
        <v>130</v>
      </c>
      <c r="D11" s="220">
        <v>117279890.53</v>
      </c>
      <c r="E11" s="221">
        <v>33.329104404944701</v>
      </c>
      <c r="F11" s="222">
        <v>33.329104404944701</v>
      </c>
      <c r="G11" s="223"/>
      <c r="H11" s="126"/>
    </row>
    <row r="12" spans="1:8" s="142" customFormat="1" ht="11.1" customHeight="1">
      <c r="A12" s="136">
        <v>2</v>
      </c>
      <c r="B12" s="136"/>
      <c r="C12" s="138" t="s">
        <v>29</v>
      </c>
      <c r="D12" s="220">
        <v>74204073.169</v>
      </c>
      <c r="E12" s="221">
        <v>21.087633103555191</v>
      </c>
      <c r="F12" s="222">
        <v>54.416737508499892</v>
      </c>
      <c r="G12" s="223"/>
      <c r="H12" s="126"/>
    </row>
    <row r="13" spans="1:8" s="142" customFormat="1" ht="11.1" customHeight="1">
      <c r="A13" s="136">
        <v>3</v>
      </c>
      <c r="B13" s="136"/>
      <c r="C13" s="138" t="s">
        <v>114</v>
      </c>
      <c r="D13" s="220">
        <v>54697082.953000002</v>
      </c>
      <c r="E13" s="221">
        <v>15.544052609088482</v>
      </c>
      <c r="F13" s="222">
        <v>69.960790117588374</v>
      </c>
      <c r="G13" s="223"/>
      <c r="H13" s="126"/>
    </row>
    <row r="14" spans="1:8" s="142" customFormat="1" ht="11.1" customHeight="1">
      <c r="A14" s="136">
        <v>4</v>
      </c>
      <c r="B14" s="136"/>
      <c r="C14" s="138" t="s">
        <v>36</v>
      </c>
      <c r="D14" s="220">
        <v>46933659.280000001</v>
      </c>
      <c r="E14" s="221">
        <v>13.337809433315318</v>
      </c>
      <c r="F14" s="222">
        <v>83.298599550903688</v>
      </c>
      <c r="G14" s="223"/>
      <c r="H14" s="126"/>
    </row>
    <row r="15" spans="1:8" s="142" customFormat="1" ht="11.1" customHeight="1">
      <c r="A15" s="136">
        <v>5</v>
      </c>
      <c r="B15" s="136"/>
      <c r="C15" s="138" t="s">
        <v>33</v>
      </c>
      <c r="D15" s="220">
        <v>14225665.734999999</v>
      </c>
      <c r="E15" s="221">
        <v>4.0427109572580822</v>
      </c>
      <c r="F15" s="222">
        <v>87.341310508161769</v>
      </c>
      <c r="G15" s="223"/>
      <c r="H15" s="126"/>
    </row>
    <row r="16" spans="1:8" s="142" customFormat="1" ht="11.1" customHeight="1">
      <c r="A16" s="136">
        <v>6</v>
      </c>
      <c r="B16" s="136"/>
      <c r="C16" s="138" t="s">
        <v>37</v>
      </c>
      <c r="D16" s="220">
        <v>13347762.903000001</v>
      </c>
      <c r="E16" s="221">
        <v>3.7932247494103697</v>
      </c>
      <c r="F16" s="222">
        <v>91.134535257572139</v>
      </c>
      <c r="G16" s="223"/>
      <c r="H16" s="126"/>
    </row>
    <row r="17" spans="1:8" s="142" customFormat="1" ht="11.1" customHeight="1">
      <c r="A17" s="136">
        <v>7</v>
      </c>
      <c r="B17" s="136"/>
      <c r="C17" s="138" t="s">
        <v>32</v>
      </c>
      <c r="D17" s="220">
        <v>8891018.3859999999</v>
      </c>
      <c r="E17" s="221">
        <v>2.5266878977643339</v>
      </c>
      <c r="F17" s="222">
        <v>93.661223155336472</v>
      </c>
      <c r="G17" s="223"/>
      <c r="H17" s="126"/>
    </row>
    <row r="18" spans="1:8" s="142" customFormat="1" ht="11.1" customHeight="1">
      <c r="A18" s="136">
        <v>8</v>
      </c>
      <c r="B18" s="136"/>
      <c r="C18" s="138" t="s">
        <v>40</v>
      </c>
      <c r="D18" s="220">
        <v>6669060.6900000004</v>
      </c>
      <c r="E18" s="221">
        <v>1.8952423899395208</v>
      </c>
      <c r="F18" s="222">
        <v>95.556465545275998</v>
      </c>
      <c r="G18" s="223"/>
      <c r="H18" s="126"/>
    </row>
    <row r="19" spans="1:8" s="142" customFormat="1" ht="11.1" customHeight="1">
      <c r="A19" s="136">
        <v>9</v>
      </c>
      <c r="B19" s="136"/>
      <c r="C19" s="138" t="s">
        <v>39</v>
      </c>
      <c r="D19" s="220">
        <v>3776988.5890000002</v>
      </c>
      <c r="E19" s="221">
        <v>1.0733608843782554</v>
      </c>
      <c r="F19" s="222">
        <v>96.629826429654258</v>
      </c>
      <c r="G19" s="223"/>
      <c r="H19" s="126"/>
    </row>
    <row r="20" spans="1:8" s="142" customFormat="1" ht="11.1" customHeight="1">
      <c r="A20" s="136">
        <v>10</v>
      </c>
      <c r="B20" s="136"/>
      <c r="C20" s="138" t="s">
        <v>38</v>
      </c>
      <c r="D20" s="220">
        <v>3574331.4989999998</v>
      </c>
      <c r="E20" s="221">
        <v>1.0157689197158692</v>
      </c>
      <c r="F20" s="222">
        <v>97.645595349370126</v>
      </c>
      <c r="G20" s="223"/>
      <c r="H20" s="126"/>
    </row>
    <row r="21" spans="1:8" s="142" customFormat="1" ht="11.1" customHeight="1">
      <c r="A21" s="136">
        <v>11</v>
      </c>
      <c r="B21" s="136"/>
      <c r="C21" s="138" t="s">
        <v>35</v>
      </c>
      <c r="D21" s="220">
        <v>1972260.46</v>
      </c>
      <c r="E21" s="221">
        <v>0.56048547187439357</v>
      </c>
      <c r="F21" s="222">
        <v>98.206080821244512</v>
      </c>
      <c r="G21" s="223"/>
      <c r="H21" s="126"/>
    </row>
    <row r="22" spans="1:8" s="142" customFormat="1" ht="11.1" customHeight="1">
      <c r="A22" s="136">
        <v>12</v>
      </c>
      <c r="B22" s="136"/>
      <c r="C22" s="138" t="s">
        <v>30</v>
      </c>
      <c r="D22" s="220">
        <v>1946816.58</v>
      </c>
      <c r="E22" s="221">
        <v>0.55325472047144986</v>
      </c>
      <c r="F22" s="222">
        <v>98.759335541715956</v>
      </c>
      <c r="G22" s="223"/>
      <c r="H22" s="126"/>
    </row>
    <row r="23" spans="1:8" s="142" customFormat="1" ht="11.1" customHeight="1">
      <c r="A23" s="136">
        <v>13</v>
      </c>
      <c r="B23" s="136"/>
      <c r="C23" s="138" t="s">
        <v>151</v>
      </c>
      <c r="D23" s="220">
        <v>1656557.7520000001</v>
      </c>
      <c r="E23" s="221">
        <v>0.47076771661127587</v>
      </c>
      <c r="F23" s="222">
        <v>99.230103258327233</v>
      </c>
      <c r="G23" s="223"/>
      <c r="H23" s="126"/>
    </row>
    <row r="24" spans="1:8" s="142" customFormat="1" ht="11.1" customHeight="1">
      <c r="A24" s="136">
        <v>14</v>
      </c>
      <c r="B24" s="136"/>
      <c r="C24" s="138" t="s">
        <v>43</v>
      </c>
      <c r="D24" s="220">
        <v>1062469.406</v>
      </c>
      <c r="E24" s="221">
        <v>0.30193713175896481</v>
      </c>
      <c r="F24" s="222">
        <v>99.532040390086195</v>
      </c>
      <c r="G24" s="223"/>
      <c r="H24" s="126"/>
    </row>
    <row r="25" spans="1:8" s="142" customFormat="1" ht="11.1" customHeight="1">
      <c r="A25" s="136">
        <v>15</v>
      </c>
      <c r="B25" s="136"/>
      <c r="C25" s="224" t="s">
        <v>45</v>
      </c>
      <c r="D25" s="220">
        <v>811355.46200000006</v>
      </c>
      <c r="E25" s="221">
        <v>0.23057448962746865</v>
      </c>
      <c r="F25" s="222">
        <v>99.762614879713666</v>
      </c>
      <c r="G25" s="223"/>
      <c r="H25" s="126"/>
    </row>
    <row r="26" spans="1:8" s="142" customFormat="1" ht="11.1" customHeight="1">
      <c r="A26" s="225">
        <v>16</v>
      </c>
      <c r="B26" s="147"/>
      <c r="C26" s="224" t="s">
        <v>42</v>
      </c>
      <c r="D26" s="220">
        <v>690695.00300000003</v>
      </c>
      <c r="E26" s="221">
        <v>0.19628468071490957</v>
      </c>
      <c r="F26" s="222">
        <v>99.958899560428577</v>
      </c>
      <c r="G26" s="223"/>
      <c r="H26" s="126"/>
    </row>
    <row r="27" spans="1:8" s="142" customFormat="1" ht="11.1" customHeight="1">
      <c r="A27" s="225">
        <v>17</v>
      </c>
      <c r="B27" s="147"/>
      <c r="C27" s="224" t="s">
        <v>44</v>
      </c>
      <c r="D27" s="220">
        <v>144626</v>
      </c>
      <c r="E27" s="221">
        <v>4.1100439571407334E-2</v>
      </c>
      <c r="F27" s="222">
        <v>99.999999999999986</v>
      </c>
      <c r="G27" s="223"/>
      <c r="H27" s="126"/>
    </row>
    <row r="28" spans="1:8" s="147" customFormat="1" ht="9.75" customHeight="1">
      <c r="A28" s="143"/>
      <c r="B28" s="143"/>
      <c r="C28" s="143"/>
      <c r="D28" s="226"/>
      <c r="E28" s="227"/>
      <c r="F28" s="227"/>
    </row>
    <row r="29" spans="1:8" s="126" customFormat="1" ht="9.75" customHeight="1">
      <c r="A29" s="147"/>
      <c r="B29" s="147"/>
      <c r="C29" s="147"/>
      <c r="D29" s="228"/>
      <c r="E29" s="229"/>
      <c r="F29" s="125"/>
    </row>
    <row r="30" spans="1:8" s="126" customFormat="1" ht="15" customHeight="1">
      <c r="A30" s="123" t="s">
        <v>152</v>
      </c>
      <c r="B30" s="123"/>
      <c r="C30" s="214"/>
      <c r="D30" s="214"/>
      <c r="E30" s="214"/>
      <c r="F30" s="214"/>
    </row>
    <row r="31" spans="1:8" s="126" customFormat="1" ht="6.9" customHeight="1" thickBot="1">
      <c r="A31" s="125"/>
      <c r="B31" s="125"/>
      <c r="C31" s="125"/>
      <c r="D31" s="125"/>
      <c r="E31" s="125"/>
      <c r="F31" s="125"/>
    </row>
    <row r="32" spans="1:8" s="126" customFormat="1" ht="12.15" customHeight="1">
      <c r="A32" s="127" t="s">
        <v>1</v>
      </c>
      <c r="B32" s="127"/>
      <c r="C32" s="127"/>
      <c r="D32" s="129" t="s">
        <v>125</v>
      </c>
      <c r="E32" s="217" t="s">
        <v>147</v>
      </c>
      <c r="F32" s="217" t="s">
        <v>148</v>
      </c>
    </row>
    <row r="33" spans="1:7" s="126" customFormat="1" ht="12.15" customHeight="1">
      <c r="A33" s="230"/>
      <c r="B33" s="230"/>
      <c r="C33" s="230"/>
      <c r="D33" s="132"/>
      <c r="E33" s="219" t="s">
        <v>149</v>
      </c>
      <c r="F33" s="219" t="s">
        <v>150</v>
      </c>
    </row>
    <row r="34" spans="1:7" s="126" customFormat="1" ht="8.25" customHeight="1">
      <c r="A34" s="125"/>
      <c r="B34" s="125"/>
      <c r="C34" s="125"/>
      <c r="D34" s="231"/>
      <c r="E34" s="151"/>
      <c r="F34" s="151"/>
    </row>
    <row r="35" spans="1:7" s="142" customFormat="1" ht="11.1" customHeight="1">
      <c r="A35" s="136">
        <v>1</v>
      </c>
      <c r="B35" s="136"/>
      <c r="C35" s="138" t="s">
        <v>130</v>
      </c>
      <c r="D35" s="220">
        <v>118368623.043</v>
      </c>
      <c r="E35" s="221">
        <v>35.454020375095411</v>
      </c>
      <c r="F35" s="222">
        <v>35.454020375095411</v>
      </c>
      <c r="G35" s="232"/>
    </row>
    <row r="36" spans="1:7" s="142" customFormat="1" ht="11.1" customHeight="1">
      <c r="A36" s="136">
        <v>2</v>
      </c>
      <c r="B36" s="136"/>
      <c r="C36" s="138" t="s">
        <v>29</v>
      </c>
      <c r="D36" s="220">
        <v>68037668.669</v>
      </c>
      <c r="E36" s="221">
        <v>20.378786449078056</v>
      </c>
      <c r="F36" s="222">
        <v>55.832806824173467</v>
      </c>
      <c r="G36" s="232"/>
    </row>
    <row r="37" spans="1:7" s="142" customFormat="1" ht="11.1" customHeight="1">
      <c r="A37" s="136">
        <v>3</v>
      </c>
      <c r="B37" s="136"/>
      <c r="C37" s="138" t="s">
        <v>36</v>
      </c>
      <c r="D37" s="220">
        <v>45461917.193000004</v>
      </c>
      <c r="E37" s="221">
        <v>13.616849609427305</v>
      </c>
      <c r="F37" s="222">
        <v>69.449656433600779</v>
      </c>
      <c r="G37" s="232"/>
    </row>
    <row r="38" spans="1:7" s="142" customFormat="1" ht="11.1" customHeight="1">
      <c r="A38" s="136">
        <v>4</v>
      </c>
      <c r="B38" s="136"/>
      <c r="C38" s="138" t="s">
        <v>114</v>
      </c>
      <c r="D38" s="220">
        <v>41359099.696999997</v>
      </c>
      <c r="E38" s="221">
        <v>12.38796503377722</v>
      </c>
      <c r="F38" s="222">
        <v>81.837621467378</v>
      </c>
      <c r="G38" s="232"/>
    </row>
    <row r="39" spans="1:7" s="142" customFormat="1" ht="11.1" customHeight="1">
      <c r="A39" s="136">
        <v>5</v>
      </c>
      <c r="B39" s="136"/>
      <c r="C39" s="138" t="s">
        <v>33</v>
      </c>
      <c r="D39" s="220">
        <v>14084110.07</v>
      </c>
      <c r="E39" s="221">
        <v>4.2185024422010127</v>
      </c>
      <c r="F39" s="222">
        <v>86.056123909579014</v>
      </c>
      <c r="G39" s="232"/>
    </row>
    <row r="40" spans="1:7" s="142" customFormat="1" ht="11.1" customHeight="1">
      <c r="A40" s="136">
        <v>6</v>
      </c>
      <c r="B40" s="136"/>
      <c r="C40" s="138" t="s">
        <v>37</v>
      </c>
      <c r="D40" s="220">
        <v>10007363.671</v>
      </c>
      <c r="E40" s="221">
        <v>2.9974267366761067</v>
      </c>
      <c r="F40" s="222">
        <v>89.053550646255118</v>
      </c>
      <c r="G40" s="232"/>
    </row>
    <row r="41" spans="1:7" s="142" customFormat="1" ht="11.1" customHeight="1">
      <c r="A41" s="136">
        <v>7</v>
      </c>
      <c r="B41" s="136"/>
      <c r="C41" s="138" t="s">
        <v>32</v>
      </c>
      <c r="D41" s="220">
        <v>7827657.8830000004</v>
      </c>
      <c r="E41" s="221">
        <v>2.3445566480260762</v>
      </c>
      <c r="F41" s="222">
        <v>91.398107294281189</v>
      </c>
      <c r="G41" s="232"/>
    </row>
    <row r="42" spans="1:7" s="142" customFormat="1" ht="11.1" customHeight="1">
      <c r="A42" s="136">
        <v>8</v>
      </c>
      <c r="B42" s="136"/>
      <c r="C42" s="138" t="s">
        <v>40</v>
      </c>
      <c r="D42" s="220">
        <v>7325623.9979999997</v>
      </c>
      <c r="E42" s="221">
        <v>2.1941863967702822</v>
      </c>
      <c r="F42" s="222">
        <v>93.592293691051466</v>
      </c>
      <c r="G42" s="232"/>
    </row>
    <row r="43" spans="1:7" s="142" customFormat="1" ht="11.1" customHeight="1">
      <c r="A43" s="136">
        <v>9</v>
      </c>
      <c r="B43" s="136"/>
      <c r="C43" s="138" t="s">
        <v>35</v>
      </c>
      <c r="D43" s="220">
        <v>6473931.3669999996</v>
      </c>
      <c r="E43" s="221">
        <v>1.9390856182318401</v>
      </c>
      <c r="F43" s="222">
        <v>95.531379309283309</v>
      </c>
      <c r="G43" s="232"/>
    </row>
    <row r="44" spans="1:7" s="142" customFormat="1" ht="11.1" customHeight="1">
      <c r="A44" s="136">
        <v>10</v>
      </c>
      <c r="B44" s="136"/>
      <c r="C44" s="138" t="s">
        <v>38</v>
      </c>
      <c r="D44" s="220">
        <v>4106014.0819999999</v>
      </c>
      <c r="E44" s="221">
        <v>1.2298420238509786</v>
      </c>
      <c r="F44" s="222">
        <v>96.761221333134287</v>
      </c>
      <c r="G44" s="232"/>
    </row>
    <row r="45" spans="1:7" s="142" customFormat="1" ht="11.1" customHeight="1">
      <c r="A45" s="136">
        <v>11</v>
      </c>
      <c r="B45" s="136"/>
      <c r="C45" s="138" t="s">
        <v>39</v>
      </c>
      <c r="D45" s="220">
        <v>3064126.7050000001</v>
      </c>
      <c r="E45" s="221">
        <v>0.91777371264578889</v>
      </c>
      <c r="F45" s="222">
        <v>97.67899504578007</v>
      </c>
      <c r="G45" s="232"/>
    </row>
    <row r="46" spans="1:7" s="142" customFormat="1" ht="11.1" customHeight="1">
      <c r="A46" s="136">
        <v>12</v>
      </c>
      <c r="B46" s="136"/>
      <c r="C46" s="138" t="s">
        <v>44</v>
      </c>
      <c r="D46" s="220">
        <v>1589569.564</v>
      </c>
      <c r="E46" s="221">
        <v>0.47611123844208914</v>
      </c>
      <c r="F46" s="222">
        <v>98.155106284222157</v>
      </c>
      <c r="G46" s="232"/>
    </row>
    <row r="47" spans="1:7" s="142" customFormat="1" ht="11.1" customHeight="1">
      <c r="A47" s="136">
        <v>13</v>
      </c>
      <c r="B47" s="136"/>
      <c r="C47" s="138" t="s">
        <v>30</v>
      </c>
      <c r="D47" s="220">
        <v>1529192.041</v>
      </c>
      <c r="E47" s="221">
        <v>0.45802683502833852</v>
      </c>
      <c r="F47" s="222">
        <v>98.613133119250492</v>
      </c>
      <c r="G47" s="232"/>
    </row>
    <row r="48" spans="1:7" s="142" customFormat="1" ht="11.1" customHeight="1">
      <c r="A48" s="136">
        <v>14</v>
      </c>
      <c r="B48" s="136"/>
      <c r="C48" s="138" t="s">
        <v>43</v>
      </c>
      <c r="D48" s="220">
        <v>1507378.1089999999</v>
      </c>
      <c r="E48" s="221">
        <v>0.4514930799697196</v>
      </c>
      <c r="F48" s="222">
        <v>99.064626199220214</v>
      </c>
      <c r="G48" s="232"/>
    </row>
    <row r="49" spans="1:8" s="142" customFormat="1" ht="11.1" customHeight="1">
      <c r="A49" s="136">
        <v>15</v>
      </c>
      <c r="B49" s="136"/>
      <c r="C49" s="138" t="s">
        <v>41</v>
      </c>
      <c r="D49" s="220">
        <v>1356689.034</v>
      </c>
      <c r="E49" s="221">
        <v>0.40635836945261339</v>
      </c>
      <c r="F49" s="222">
        <v>99.470984568672833</v>
      </c>
      <c r="G49" s="232"/>
    </row>
    <row r="50" spans="1:8" s="142" customFormat="1" ht="11.1" customHeight="1">
      <c r="A50" s="136">
        <v>16</v>
      </c>
      <c r="B50" s="136"/>
      <c r="C50" s="138" t="s">
        <v>42</v>
      </c>
      <c r="D50" s="220">
        <v>922443.76899999997</v>
      </c>
      <c r="E50" s="221">
        <v>0.27629230906171171</v>
      </c>
      <c r="F50" s="222">
        <v>99.747276877734549</v>
      </c>
      <c r="G50" s="232"/>
    </row>
    <row r="51" spans="1:8" s="142" customFormat="1" ht="11.1" customHeight="1">
      <c r="A51" s="136">
        <v>17</v>
      </c>
      <c r="B51" s="136"/>
      <c r="C51" s="138" t="s">
        <v>45</v>
      </c>
      <c r="D51" s="220">
        <v>843754.46499999997</v>
      </c>
      <c r="E51" s="221">
        <v>0.25272312226543886</v>
      </c>
      <c r="F51" s="222">
        <v>99.999999999999986</v>
      </c>
      <c r="G51" s="232"/>
    </row>
    <row r="52" spans="1:8" s="147" customFormat="1" ht="6.75" customHeight="1">
      <c r="A52" s="143"/>
      <c r="B52" s="143"/>
      <c r="C52" s="143"/>
      <c r="D52" s="226"/>
      <c r="E52" s="227"/>
      <c r="F52" s="227"/>
    </row>
    <row r="53" spans="1:8" s="126" customFormat="1" ht="9.75" customHeight="1">
      <c r="A53" s="24"/>
      <c r="B53" s="125"/>
      <c r="C53" s="125"/>
      <c r="D53" s="229"/>
      <c r="E53" s="229"/>
      <c r="F53" s="233"/>
    </row>
    <row r="54" spans="1:8" s="126" customFormat="1" ht="12.75" customHeight="1">
      <c r="A54" s="123" t="s">
        <v>153</v>
      </c>
      <c r="B54" s="123"/>
      <c r="C54" s="214"/>
      <c r="D54" s="214"/>
      <c r="E54" s="214"/>
      <c r="F54" s="214"/>
    </row>
    <row r="55" spans="1:8" s="126" customFormat="1" ht="6.9" customHeight="1" thickBot="1">
      <c r="A55" s="125"/>
      <c r="B55" s="125"/>
      <c r="C55" s="125"/>
      <c r="D55" s="125"/>
      <c r="E55" s="125"/>
      <c r="F55" s="125"/>
    </row>
    <row r="56" spans="1:8" s="126" customFormat="1" ht="12.15" customHeight="1">
      <c r="A56" s="216" t="s">
        <v>1</v>
      </c>
      <c r="B56" s="216"/>
      <c r="C56" s="216"/>
      <c r="D56" s="129" t="s">
        <v>125</v>
      </c>
      <c r="E56" s="217" t="s">
        <v>147</v>
      </c>
      <c r="F56" s="217" t="s">
        <v>148</v>
      </c>
    </row>
    <row r="57" spans="1:8" s="126" customFormat="1" ht="12.15" customHeight="1">
      <c r="A57" s="218"/>
      <c r="B57" s="218"/>
      <c r="C57" s="218"/>
      <c r="D57" s="132"/>
      <c r="E57" s="219" t="s">
        <v>149</v>
      </c>
      <c r="F57" s="219" t="s">
        <v>150</v>
      </c>
    </row>
    <row r="58" spans="1:8" s="126" customFormat="1" ht="6" customHeight="1">
      <c r="A58" s="125"/>
      <c r="B58" s="125"/>
      <c r="C58" s="125"/>
      <c r="D58" s="231"/>
      <c r="E58" s="151"/>
      <c r="F58" s="151"/>
    </row>
    <row r="59" spans="1:8" s="142" customFormat="1" ht="11.1" customHeight="1">
      <c r="A59" s="136">
        <v>1</v>
      </c>
      <c r="B59" s="136"/>
      <c r="C59" s="138" t="s">
        <v>130</v>
      </c>
      <c r="D59" s="220">
        <v>22906856.191</v>
      </c>
      <c r="E59" s="221">
        <v>34.908974646104383</v>
      </c>
      <c r="F59" s="222">
        <v>34.908974646104383</v>
      </c>
    </row>
    <row r="60" spans="1:8" s="142" customFormat="1" ht="11.1" customHeight="1">
      <c r="A60" s="136">
        <v>2</v>
      </c>
      <c r="B60" s="136"/>
      <c r="C60" s="138" t="s">
        <v>29</v>
      </c>
      <c r="D60" s="220">
        <v>11971162.274</v>
      </c>
      <c r="E60" s="221">
        <v>18.243489932575681</v>
      </c>
      <c r="F60" s="222">
        <v>53.152464578680068</v>
      </c>
    </row>
    <row r="61" spans="1:8" s="142" customFormat="1" ht="11.1" customHeight="1">
      <c r="A61" s="136">
        <v>3</v>
      </c>
      <c r="B61" s="136"/>
      <c r="C61" s="138" t="s">
        <v>114</v>
      </c>
      <c r="D61" s="220">
        <v>11549915.711999999</v>
      </c>
      <c r="E61" s="221">
        <v>17.601529925929533</v>
      </c>
      <c r="F61" s="222">
        <v>70.753994504609608</v>
      </c>
    </row>
    <row r="62" spans="1:8" s="142" customFormat="1" ht="11.1" customHeight="1">
      <c r="A62" s="136">
        <v>4</v>
      </c>
      <c r="B62" s="136"/>
      <c r="C62" s="138" t="s">
        <v>36</v>
      </c>
      <c r="D62" s="220">
        <v>7430961.409</v>
      </c>
      <c r="E62" s="221">
        <v>11.324436721477348</v>
      </c>
      <c r="F62" s="222">
        <v>82.078431226086963</v>
      </c>
      <c r="H62" s="136"/>
    </row>
    <row r="63" spans="1:8" s="142" customFormat="1" ht="11.1" customHeight="1">
      <c r="A63" s="136">
        <v>5</v>
      </c>
      <c r="B63" s="136"/>
      <c r="C63" s="138" t="s">
        <v>37</v>
      </c>
      <c r="D63" s="220">
        <v>2814580.872</v>
      </c>
      <c r="E63" s="221">
        <v>4.2892892626034813</v>
      </c>
      <c r="F63" s="222">
        <v>86.367720488690438</v>
      </c>
      <c r="H63" s="136"/>
    </row>
    <row r="64" spans="1:8" s="142" customFormat="1" ht="11.1" customHeight="1">
      <c r="A64" s="136">
        <v>6</v>
      </c>
      <c r="B64" s="136"/>
      <c r="C64" s="138" t="s">
        <v>33</v>
      </c>
      <c r="D64" s="220">
        <v>1697964.237</v>
      </c>
      <c r="E64" s="221">
        <v>2.5876178732336714</v>
      </c>
      <c r="F64" s="222">
        <v>88.955338361924106</v>
      </c>
      <c r="H64" s="136"/>
    </row>
    <row r="65" spans="1:8" s="142" customFormat="1" ht="11.1" customHeight="1">
      <c r="A65" s="136">
        <v>7</v>
      </c>
      <c r="B65" s="136"/>
      <c r="C65" s="138" t="s">
        <v>40</v>
      </c>
      <c r="D65" s="220">
        <v>1233675.3999999999</v>
      </c>
      <c r="E65" s="221">
        <v>1.8800634579023225</v>
      </c>
      <c r="F65" s="222">
        <v>90.83540181982643</v>
      </c>
      <c r="H65" s="136"/>
    </row>
    <row r="66" spans="1:8" s="142" customFormat="1" ht="11.1" customHeight="1">
      <c r="A66" s="136">
        <v>8</v>
      </c>
      <c r="B66" s="136"/>
      <c r="C66" s="138" t="s">
        <v>32</v>
      </c>
      <c r="D66" s="220">
        <v>1137404.605</v>
      </c>
      <c r="E66" s="221">
        <v>1.7333512808234042</v>
      </c>
      <c r="F66" s="222">
        <v>92.568753100649829</v>
      </c>
      <c r="G66" s="232"/>
      <c r="H66" s="136"/>
    </row>
    <row r="67" spans="1:8" s="142" customFormat="1" ht="11.1" customHeight="1">
      <c r="A67" s="136">
        <v>9</v>
      </c>
      <c r="B67" s="136"/>
      <c r="C67" s="138" t="s">
        <v>35</v>
      </c>
      <c r="D67" s="220">
        <v>1071120.618</v>
      </c>
      <c r="E67" s="221">
        <v>1.6323375929418329</v>
      </c>
      <c r="F67" s="222">
        <v>94.201090693591667</v>
      </c>
      <c r="G67" s="232"/>
      <c r="H67" s="136"/>
    </row>
    <row r="68" spans="1:8" s="142" customFormat="1" ht="11.1" customHeight="1">
      <c r="A68" s="136">
        <v>10</v>
      </c>
      <c r="B68" s="136"/>
      <c r="C68" s="138" t="s">
        <v>39</v>
      </c>
      <c r="D68" s="220">
        <v>917429.48300000001</v>
      </c>
      <c r="E68" s="221">
        <v>1.3981195103594675</v>
      </c>
      <c r="F68" s="222">
        <v>95.599210203951131</v>
      </c>
      <c r="G68" s="232"/>
      <c r="H68" s="136"/>
    </row>
    <row r="69" spans="1:8" s="142" customFormat="1" ht="11.1" customHeight="1">
      <c r="A69" s="136">
        <v>11</v>
      </c>
      <c r="B69" s="136"/>
      <c r="C69" s="138" t="s">
        <v>38</v>
      </c>
      <c r="D69" s="220">
        <v>779245.22499999998</v>
      </c>
      <c r="E69" s="221">
        <v>1.1875331811490879</v>
      </c>
      <c r="F69" s="222">
        <v>96.786743385100223</v>
      </c>
      <c r="G69" s="232"/>
      <c r="H69" s="136"/>
    </row>
    <row r="70" spans="1:8" s="142" customFormat="1" ht="11.1" customHeight="1">
      <c r="A70" s="136">
        <v>12</v>
      </c>
      <c r="B70" s="136"/>
      <c r="C70" s="138" t="s">
        <v>45</v>
      </c>
      <c r="D70" s="220">
        <v>470322.82500000001</v>
      </c>
      <c r="E70" s="221">
        <v>0.71674993008686805</v>
      </c>
      <c r="F70" s="222">
        <v>97.503493315187086</v>
      </c>
      <c r="G70" s="232"/>
      <c r="H70" s="136"/>
    </row>
    <row r="71" spans="1:8" s="142" customFormat="1" ht="11.1" customHeight="1">
      <c r="A71" s="136">
        <v>13</v>
      </c>
      <c r="B71" s="136"/>
      <c r="C71" s="138" t="s">
        <v>43</v>
      </c>
      <c r="D71" s="220">
        <v>468034.57500000001</v>
      </c>
      <c r="E71" s="221">
        <v>0.71326274439155068</v>
      </c>
      <c r="F71" s="222">
        <v>98.216756059578643</v>
      </c>
      <c r="G71" s="232"/>
      <c r="H71" s="136"/>
    </row>
    <row r="72" spans="1:8" s="142" customFormat="1" ht="11.1" customHeight="1">
      <c r="A72" s="136">
        <v>14</v>
      </c>
      <c r="B72" s="136"/>
      <c r="C72" s="138" t="s">
        <v>151</v>
      </c>
      <c r="D72" s="220">
        <v>416322.326</v>
      </c>
      <c r="E72" s="221">
        <v>0.63445570189816392</v>
      </c>
      <c r="F72" s="222">
        <v>98.851211761476804</v>
      </c>
      <c r="G72" s="232"/>
      <c r="H72" s="136"/>
    </row>
    <row r="73" spans="1:8" s="142" customFormat="1" ht="11.1" customHeight="1">
      <c r="A73" s="136">
        <v>15</v>
      </c>
      <c r="B73" s="136"/>
      <c r="C73" s="138" t="s">
        <v>30</v>
      </c>
      <c r="D73" s="220">
        <v>395656.21100000001</v>
      </c>
      <c r="E73" s="221">
        <v>0.60296151175032831</v>
      </c>
      <c r="F73" s="222">
        <v>99.454173273227127</v>
      </c>
      <c r="G73" s="232"/>
      <c r="H73" s="136"/>
    </row>
    <row r="74" spans="1:8" s="142" customFormat="1" ht="11.1" customHeight="1">
      <c r="A74" s="136">
        <v>16</v>
      </c>
      <c r="B74" s="136"/>
      <c r="C74" s="138" t="s">
        <v>44</v>
      </c>
      <c r="D74" s="220">
        <v>253027.38399999999</v>
      </c>
      <c r="E74" s="221">
        <v>0.38560186780657119</v>
      </c>
      <c r="F74" s="222">
        <v>99.839775141033698</v>
      </c>
      <c r="G74" s="232"/>
      <c r="H74" s="136"/>
    </row>
    <row r="75" spans="1:8" s="142" customFormat="1" ht="11.1" customHeight="1">
      <c r="A75" s="136">
        <v>17</v>
      </c>
      <c r="B75" s="136"/>
      <c r="C75" s="138" t="s">
        <v>42</v>
      </c>
      <c r="D75" s="220">
        <v>105137.65700000001</v>
      </c>
      <c r="E75" s="221">
        <v>0.16022485896627942</v>
      </c>
      <c r="F75" s="222">
        <v>99.999999999999972</v>
      </c>
      <c r="G75" s="232"/>
      <c r="H75" s="136"/>
    </row>
    <row r="76" spans="1:8" ht="7.5" customHeight="1">
      <c r="A76" s="234"/>
      <c r="B76" s="234"/>
      <c r="C76" s="234"/>
      <c r="D76" s="226"/>
      <c r="E76" s="234"/>
      <c r="F76" s="234"/>
      <c r="H76" s="235"/>
    </row>
    <row r="77" spans="1:8">
      <c r="A77" s="236" t="s">
        <v>154</v>
      </c>
      <c r="B77" s="236"/>
      <c r="C77" s="161"/>
      <c r="D77" s="237"/>
      <c r="E77" s="161"/>
      <c r="F77" s="161"/>
      <c r="H77" s="235"/>
    </row>
    <row r="78" spans="1:8">
      <c r="A78" s="236" t="s">
        <v>155</v>
      </c>
      <c r="B78" s="161"/>
      <c r="C78" s="161"/>
      <c r="D78" s="238"/>
      <c r="E78" s="161"/>
      <c r="F78" s="161"/>
      <c r="H78" s="235"/>
    </row>
    <row r="79" spans="1:8" ht="12.75" customHeight="1">
      <c r="A79" s="162"/>
      <c r="B79" s="33"/>
      <c r="C79" s="33"/>
      <c r="D79" s="33"/>
      <c r="E79" s="33"/>
      <c r="F79" s="239"/>
      <c r="H79" s="235"/>
    </row>
    <row r="80" spans="1:8">
      <c r="F80" s="239"/>
      <c r="H80" s="235"/>
    </row>
    <row r="81" spans="8:8">
      <c r="H81" s="235"/>
    </row>
    <row r="82" spans="8:8">
      <c r="H82" s="235"/>
    </row>
    <row r="83" spans="8:8">
      <c r="H83" s="235"/>
    </row>
    <row r="84" spans="8:8">
      <c r="H84" s="235"/>
    </row>
    <row r="85" spans="8:8">
      <c r="H85" s="235"/>
    </row>
    <row r="86" spans="8:8">
      <c r="H86" s="235"/>
    </row>
    <row r="87" spans="8:8">
      <c r="H87" s="235"/>
    </row>
    <row r="88" spans="8:8">
      <c r="H88" s="235"/>
    </row>
    <row r="89" spans="8:8">
      <c r="H89" s="235"/>
    </row>
    <row r="90" spans="8:8">
      <c r="H90" s="235"/>
    </row>
    <row r="91" spans="8:8">
      <c r="H91" s="235"/>
    </row>
    <row r="92" spans="8:8">
      <c r="H92" s="235"/>
    </row>
    <row r="93" spans="8:8">
      <c r="H93" s="235"/>
    </row>
    <row r="94" spans="8:8">
      <c r="H94" s="235"/>
    </row>
    <row r="95" spans="8:8">
      <c r="H95" s="235"/>
    </row>
    <row r="96" spans="8:8">
      <c r="H96" s="235"/>
    </row>
    <row r="97" spans="8:8">
      <c r="H97" s="235"/>
    </row>
    <row r="98" spans="8:8">
      <c r="H98" s="235"/>
    </row>
    <row r="206" spans="3:3">
      <c r="C206" s="164" t="s">
        <v>115</v>
      </c>
    </row>
  </sheetData>
  <mergeCells count="6">
    <mergeCell ref="A8:C9"/>
    <mergeCell ref="D8:D9"/>
    <mergeCell ref="A32:C33"/>
    <mergeCell ref="D32:D33"/>
    <mergeCell ref="A56:C57"/>
    <mergeCell ref="D56:D57"/>
  </mergeCells>
  <hyperlinks>
    <hyperlink ref="A1" location="Índice!A1" display="Volver al Índice" xr:uid="{FA45519F-7712-4A86-A1CC-8705C15A6925}"/>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7739-7AD8-4BAE-BD9A-7C8395E0BAD1}">
  <dimension ref="A1:V81"/>
  <sheetViews>
    <sheetView showGridLines="0" zoomScaleNormal="100" workbookViewId="0"/>
  </sheetViews>
  <sheetFormatPr baseColWidth="10" defaultColWidth="11.44140625" defaultRowHeight="13.2"/>
  <cols>
    <col min="1" max="1" width="3.5546875" style="164" customWidth="1"/>
    <col min="2" max="2" width="1.44140625" style="164" customWidth="1"/>
    <col min="3" max="3" width="19.109375" style="164" customWidth="1"/>
    <col min="4" max="4" width="12.5546875" style="164" bestFit="1" customWidth="1"/>
    <col min="5" max="6" width="10.5546875" style="164" customWidth="1"/>
    <col min="7" max="7" width="1.88671875" style="164" customWidth="1"/>
    <col min="8" max="8" width="3.44140625" style="164" customWidth="1"/>
    <col min="9" max="9" width="1" style="164" customWidth="1"/>
    <col min="10" max="10" width="19" style="164" customWidth="1"/>
    <col min="11" max="11" width="11.44140625" style="164" bestFit="1" customWidth="1"/>
    <col min="12" max="13" width="10.5546875" style="164" customWidth="1"/>
    <col min="14" max="14" width="1.44140625" style="164" customWidth="1"/>
    <col min="15" max="15" width="2.5546875" style="164" customWidth="1"/>
    <col min="16" max="16" width="1.109375" style="164" customWidth="1"/>
    <col min="17" max="17" width="17.5546875" style="164" customWidth="1"/>
    <col min="18" max="18" width="11.44140625" style="164" bestFit="1" customWidth="1"/>
    <col min="19" max="20" width="10.5546875" style="164" customWidth="1"/>
    <col min="21" max="16384" width="11.44140625" style="164"/>
  </cols>
  <sheetData>
    <row r="1" spans="1:22" ht="21.75" customHeight="1">
      <c r="A1" s="1377" t="s">
        <v>1210</v>
      </c>
      <c r="B1" s="240"/>
      <c r="C1" s="240"/>
      <c r="D1" s="240"/>
      <c r="E1" s="240"/>
      <c r="F1" s="240"/>
      <c r="G1" s="240"/>
      <c r="H1" s="240"/>
      <c r="I1" s="240"/>
      <c r="J1" s="240"/>
      <c r="K1" s="240"/>
      <c r="L1" s="240"/>
      <c r="M1" s="240"/>
      <c r="N1" s="240"/>
      <c r="O1" s="240"/>
      <c r="P1" s="240"/>
      <c r="Q1" s="240"/>
      <c r="R1" s="240"/>
      <c r="S1" s="240"/>
      <c r="T1" s="240"/>
    </row>
    <row r="2" spans="1:22" s="242" customFormat="1" ht="24.9" customHeight="1">
      <c r="A2" s="241" t="s">
        <v>156</v>
      </c>
      <c r="B2" s="241"/>
      <c r="C2" s="241"/>
      <c r="D2" s="241"/>
      <c r="E2" s="241"/>
      <c r="F2" s="241"/>
      <c r="G2" s="241"/>
      <c r="H2" s="241"/>
      <c r="I2" s="241"/>
      <c r="J2" s="241"/>
      <c r="K2" s="241"/>
      <c r="L2" s="241"/>
      <c r="M2" s="241"/>
      <c r="N2" s="241"/>
      <c r="O2" s="241"/>
      <c r="P2" s="241"/>
      <c r="Q2" s="241"/>
      <c r="R2" s="241"/>
      <c r="S2" s="241"/>
      <c r="T2" s="241"/>
    </row>
    <row r="3" spans="1:22" s="244" customFormat="1" ht="18" customHeight="1">
      <c r="A3" s="243">
        <v>45230</v>
      </c>
      <c r="B3" s="243"/>
      <c r="C3" s="243"/>
      <c r="D3" s="243"/>
      <c r="E3" s="243"/>
      <c r="F3" s="243"/>
      <c r="G3" s="243"/>
      <c r="H3" s="243"/>
      <c r="I3" s="243"/>
      <c r="J3" s="243"/>
      <c r="K3" s="243"/>
      <c r="L3" s="243"/>
      <c r="M3" s="243"/>
      <c r="N3" s="243"/>
      <c r="O3" s="243"/>
      <c r="P3" s="243"/>
      <c r="Q3" s="243"/>
      <c r="R3" s="243"/>
      <c r="S3" s="243"/>
      <c r="T3" s="243"/>
    </row>
    <row r="4" spans="1:22" s="246" customFormat="1" ht="18" customHeight="1">
      <c r="A4" s="245" t="s">
        <v>123</v>
      </c>
      <c r="B4" s="245"/>
      <c r="C4" s="245"/>
      <c r="D4" s="245"/>
      <c r="E4" s="245"/>
      <c r="F4" s="245"/>
      <c r="G4" s="245"/>
      <c r="H4" s="245"/>
      <c r="I4" s="245"/>
      <c r="J4" s="245"/>
      <c r="K4" s="245"/>
      <c r="L4" s="245"/>
      <c r="M4" s="245"/>
      <c r="N4" s="245"/>
      <c r="O4" s="245"/>
      <c r="P4" s="245"/>
      <c r="Q4" s="245"/>
      <c r="R4" s="245"/>
      <c r="S4" s="245"/>
      <c r="T4" s="245"/>
    </row>
    <row r="5" spans="1:22" s="247" customFormat="1" ht="9.75" customHeight="1"/>
    <row r="6" spans="1:22" s="250" customFormat="1" ht="12" customHeight="1">
      <c r="A6" s="123" t="s">
        <v>157</v>
      </c>
      <c r="B6" s="123"/>
      <c r="C6" s="123"/>
      <c r="D6" s="123"/>
      <c r="E6" s="123"/>
      <c r="F6" s="123"/>
      <c r="G6" s="248"/>
      <c r="H6" s="123" t="s">
        <v>158</v>
      </c>
      <c r="I6" s="123"/>
      <c r="J6" s="123"/>
      <c r="K6" s="123"/>
      <c r="L6" s="123"/>
      <c r="M6" s="123"/>
      <c r="N6" s="248"/>
      <c r="O6" s="248"/>
      <c r="P6" s="248"/>
      <c r="Q6" s="249" t="s">
        <v>159</v>
      </c>
      <c r="R6" s="249"/>
      <c r="S6" s="249"/>
      <c r="T6" s="249"/>
      <c r="U6" s="248"/>
      <c r="V6" s="248"/>
    </row>
    <row r="7" spans="1:22" s="247" customFormat="1" ht="9" customHeight="1" thickBot="1"/>
    <row r="8" spans="1:22" s="251" customFormat="1" ht="12.9" customHeight="1">
      <c r="A8" s="127" t="s">
        <v>1</v>
      </c>
      <c r="B8" s="127"/>
      <c r="C8" s="128"/>
      <c r="D8" s="128" t="s">
        <v>125</v>
      </c>
      <c r="E8" s="129" t="s">
        <v>160</v>
      </c>
      <c r="F8" s="129" t="s">
        <v>161</v>
      </c>
      <c r="G8" s="125"/>
      <c r="H8" s="127" t="s">
        <v>1</v>
      </c>
      <c r="I8" s="127"/>
      <c r="J8" s="128"/>
      <c r="K8" s="128" t="s">
        <v>125</v>
      </c>
      <c r="L8" s="129" t="s">
        <v>160</v>
      </c>
      <c r="M8" s="129" t="s">
        <v>161</v>
      </c>
      <c r="N8" s="125"/>
      <c r="O8" s="127" t="s">
        <v>1</v>
      </c>
      <c r="P8" s="127"/>
      <c r="Q8" s="128"/>
      <c r="R8" s="128" t="s">
        <v>125</v>
      </c>
      <c r="S8" s="129" t="s">
        <v>160</v>
      </c>
      <c r="T8" s="129" t="s">
        <v>161</v>
      </c>
    </row>
    <row r="9" spans="1:22" s="251" customFormat="1" ht="12.9" customHeight="1">
      <c r="A9" s="131"/>
      <c r="B9" s="131"/>
      <c r="C9" s="131"/>
      <c r="D9" s="131"/>
      <c r="E9" s="132" t="s">
        <v>128</v>
      </c>
      <c r="F9" s="132" t="s">
        <v>129</v>
      </c>
      <c r="G9" s="125"/>
      <c r="H9" s="131"/>
      <c r="I9" s="131"/>
      <c r="J9" s="131"/>
      <c r="K9" s="131"/>
      <c r="L9" s="132" t="s">
        <v>128</v>
      </c>
      <c r="M9" s="132" t="s">
        <v>129</v>
      </c>
      <c r="N9" s="125"/>
      <c r="O9" s="131"/>
      <c r="P9" s="131"/>
      <c r="Q9" s="131"/>
      <c r="R9" s="131"/>
      <c r="S9" s="132" t="s">
        <v>128</v>
      </c>
      <c r="T9" s="132" t="s">
        <v>129</v>
      </c>
    </row>
    <row r="10" spans="1:22" s="247" customFormat="1" ht="4.5" customHeight="1">
      <c r="C10" s="252"/>
      <c r="D10" s="252"/>
      <c r="E10" s="253"/>
      <c r="F10" s="253"/>
      <c r="H10" s="252"/>
      <c r="I10" s="252"/>
      <c r="J10" s="252"/>
      <c r="K10" s="252"/>
      <c r="L10" s="253"/>
      <c r="M10" s="253"/>
      <c r="Q10" s="252"/>
      <c r="R10" s="252"/>
      <c r="S10" s="253"/>
      <c r="T10" s="253"/>
    </row>
    <row r="11" spans="1:22" s="142" customFormat="1" ht="9.9" customHeight="1">
      <c r="A11" s="136">
        <v>1</v>
      </c>
      <c r="B11" s="137"/>
      <c r="C11" s="138" t="s">
        <v>130</v>
      </c>
      <c r="D11" s="254">
        <v>32681865.510000002</v>
      </c>
      <c r="E11" s="255">
        <v>39.59411584837715</v>
      </c>
      <c r="F11" s="256">
        <v>39.59411584837715</v>
      </c>
      <c r="H11" s="136">
        <v>1</v>
      </c>
      <c r="I11" s="136"/>
      <c r="J11" s="138" t="s">
        <v>130</v>
      </c>
      <c r="K11" s="254">
        <v>17688569.056000002</v>
      </c>
      <c r="L11" s="255">
        <v>32.645553633528827</v>
      </c>
      <c r="M11" s="256">
        <v>32.645553633528827</v>
      </c>
      <c r="O11" s="136">
        <v>1</v>
      </c>
      <c r="P11" s="137"/>
      <c r="Q11" s="138" t="s">
        <v>130</v>
      </c>
      <c r="R11" s="254">
        <v>20400700.106099997</v>
      </c>
      <c r="S11" s="255">
        <v>39.852092281500099</v>
      </c>
      <c r="T11" s="256">
        <v>39.852092281500099</v>
      </c>
    </row>
    <row r="12" spans="1:22" s="142" customFormat="1" ht="9.9" customHeight="1">
      <c r="A12" s="136">
        <v>2</v>
      </c>
      <c r="B12" s="137"/>
      <c r="C12" s="138" t="s">
        <v>114</v>
      </c>
      <c r="D12" s="254">
        <v>15762695.275</v>
      </c>
      <c r="E12" s="255">
        <v>19.096522584062768</v>
      </c>
      <c r="F12" s="256">
        <v>58.690638432439918</v>
      </c>
      <c r="H12" s="136">
        <v>2</v>
      </c>
      <c r="I12" s="136"/>
      <c r="J12" s="138" t="s">
        <v>29</v>
      </c>
      <c r="K12" s="254">
        <v>13002138.409</v>
      </c>
      <c r="L12" s="255">
        <v>23.996401599121793</v>
      </c>
      <c r="M12" s="256">
        <v>56.641955232650616</v>
      </c>
      <c r="O12" s="136">
        <v>2</v>
      </c>
      <c r="P12" s="137"/>
      <c r="Q12" s="138" t="s">
        <v>29</v>
      </c>
      <c r="R12" s="254">
        <v>15391968.920059999</v>
      </c>
      <c r="S12" s="255">
        <v>30.067701726216722</v>
      </c>
      <c r="T12" s="256">
        <v>69.919794007716817</v>
      </c>
    </row>
    <row r="13" spans="1:22" s="142" customFormat="1" ht="9.9" customHeight="1">
      <c r="A13" s="136">
        <v>3</v>
      </c>
      <c r="B13" s="137"/>
      <c r="C13" s="138" t="s">
        <v>29</v>
      </c>
      <c r="D13" s="254">
        <v>13857787.726</v>
      </c>
      <c r="E13" s="255">
        <v>16.788725002787118</v>
      </c>
      <c r="F13" s="256">
        <v>75.479363435227043</v>
      </c>
      <c r="H13" s="136">
        <v>3</v>
      </c>
      <c r="I13" s="136"/>
      <c r="J13" s="138" t="s">
        <v>114</v>
      </c>
      <c r="K13" s="254">
        <v>7770399.7929999996</v>
      </c>
      <c r="L13" s="255">
        <v>14.340843648418112</v>
      </c>
      <c r="M13" s="256">
        <v>70.982798881068732</v>
      </c>
      <c r="O13" s="136">
        <v>3</v>
      </c>
      <c r="P13" s="137"/>
      <c r="Q13" s="138" t="s">
        <v>114</v>
      </c>
      <c r="R13" s="254">
        <v>7188084.0343599999</v>
      </c>
      <c r="S13" s="255">
        <v>14.041684195869239</v>
      </c>
      <c r="T13" s="256">
        <v>83.961478203586054</v>
      </c>
    </row>
    <row r="14" spans="1:22" s="142" customFormat="1" ht="9.9" customHeight="1">
      <c r="A14" s="136">
        <v>4</v>
      </c>
      <c r="B14" s="137"/>
      <c r="C14" s="138" t="s">
        <v>36</v>
      </c>
      <c r="D14" s="254">
        <v>9282854.0629999992</v>
      </c>
      <c r="E14" s="255">
        <v>11.246187861018479</v>
      </c>
      <c r="F14" s="256">
        <v>86.725551296245527</v>
      </c>
      <c r="H14" s="136">
        <v>4</v>
      </c>
      <c r="I14" s="136"/>
      <c r="J14" s="138" t="s">
        <v>36</v>
      </c>
      <c r="K14" s="254">
        <v>6465515.6399999997</v>
      </c>
      <c r="L14" s="255">
        <v>11.932584084434119</v>
      </c>
      <c r="M14" s="256">
        <v>82.915382965502857</v>
      </c>
      <c r="O14" s="136">
        <v>4</v>
      </c>
      <c r="P14" s="137"/>
      <c r="Q14" s="138" t="s">
        <v>36</v>
      </c>
      <c r="R14" s="254">
        <v>3724329.8933000001</v>
      </c>
      <c r="S14" s="255">
        <v>7.2753551506872736</v>
      </c>
      <c r="T14" s="256">
        <v>91.23683335427333</v>
      </c>
    </row>
    <row r="15" spans="1:22" s="142" customFormat="1" ht="9.9" customHeight="1">
      <c r="A15" s="136">
        <v>5</v>
      </c>
      <c r="B15" s="137"/>
      <c r="C15" s="138" t="s">
        <v>33</v>
      </c>
      <c r="D15" s="254">
        <v>3787654.4840000002</v>
      </c>
      <c r="E15" s="255">
        <v>4.5887475544268943</v>
      </c>
      <c r="F15" s="256">
        <v>91.314298850672415</v>
      </c>
      <c r="H15" s="136">
        <v>5</v>
      </c>
      <c r="I15" s="136"/>
      <c r="J15" s="138" t="s">
        <v>33</v>
      </c>
      <c r="K15" s="254">
        <v>3238415.3029999998</v>
      </c>
      <c r="L15" s="255">
        <v>5.9767333427045415</v>
      </c>
      <c r="M15" s="256">
        <v>88.892116308207392</v>
      </c>
      <c r="O15" s="136">
        <v>5</v>
      </c>
      <c r="P15" s="137"/>
      <c r="Q15" s="138" t="s">
        <v>33</v>
      </c>
      <c r="R15" s="254">
        <v>1956189.5461500001</v>
      </c>
      <c r="S15" s="255">
        <v>3.8213515177337154</v>
      </c>
      <c r="T15" s="256">
        <v>95.058184872007047</v>
      </c>
    </row>
    <row r="16" spans="1:22" s="142" customFormat="1" ht="9.9" customHeight="1">
      <c r="A16" s="136">
        <v>6</v>
      </c>
      <c r="B16" s="137"/>
      <c r="C16" s="138" t="s">
        <v>142</v>
      </c>
      <c r="D16" s="254">
        <v>3259377.7880000002</v>
      </c>
      <c r="E16" s="255">
        <v>3.948739758818598</v>
      </c>
      <c r="F16" s="256">
        <v>95.263038609491019</v>
      </c>
      <c r="H16" s="136">
        <v>6</v>
      </c>
      <c r="I16" s="136"/>
      <c r="J16" s="138" t="s">
        <v>40</v>
      </c>
      <c r="K16" s="254">
        <v>2620549.0060000001</v>
      </c>
      <c r="L16" s="255">
        <v>4.836415701791613</v>
      </c>
      <c r="M16" s="256">
        <v>93.728532009999</v>
      </c>
      <c r="O16" s="136">
        <v>6</v>
      </c>
      <c r="P16" s="137"/>
      <c r="Q16" s="138" t="s">
        <v>32</v>
      </c>
      <c r="R16" s="254">
        <v>802163.22446000006</v>
      </c>
      <c r="S16" s="255">
        <v>1.5669993029526916</v>
      </c>
      <c r="T16" s="256">
        <v>96.625184174959742</v>
      </c>
    </row>
    <row r="17" spans="1:22" s="142" customFormat="1" ht="9.9" customHeight="1">
      <c r="A17" s="136">
        <v>7</v>
      </c>
      <c r="B17" s="137"/>
      <c r="C17" s="138" t="s">
        <v>43</v>
      </c>
      <c r="D17" s="254">
        <v>902848.15700000001</v>
      </c>
      <c r="E17" s="255">
        <v>1.0938015307239357</v>
      </c>
      <c r="F17" s="256">
        <v>96.356840140214956</v>
      </c>
      <c r="H17" s="136">
        <v>7</v>
      </c>
      <c r="I17" s="136"/>
      <c r="J17" s="138" t="s">
        <v>32</v>
      </c>
      <c r="K17" s="254">
        <v>1348685.621</v>
      </c>
      <c r="L17" s="255">
        <v>2.489098390928917</v>
      </c>
      <c r="M17" s="256">
        <v>96.217630400927916</v>
      </c>
      <c r="O17" s="136">
        <v>7</v>
      </c>
      <c r="P17" s="137"/>
      <c r="Q17" s="138" t="s">
        <v>142</v>
      </c>
      <c r="R17" s="254">
        <v>779774.88789999997</v>
      </c>
      <c r="S17" s="255">
        <v>1.5232644286602341</v>
      </c>
      <c r="T17" s="256">
        <v>98.148448603619983</v>
      </c>
    </row>
    <row r="18" spans="1:22" s="142" customFormat="1" ht="9.9" customHeight="1">
      <c r="A18" s="136">
        <v>8</v>
      </c>
      <c r="B18" s="137"/>
      <c r="C18" s="138" t="s">
        <v>35</v>
      </c>
      <c r="D18" s="254">
        <v>844848.21</v>
      </c>
      <c r="E18" s="255">
        <v>1.0235345314299367</v>
      </c>
      <c r="F18" s="256">
        <v>97.380374671644887</v>
      </c>
      <c r="H18" s="136">
        <v>8</v>
      </c>
      <c r="I18" s="136"/>
      <c r="J18" s="138" t="s">
        <v>35</v>
      </c>
      <c r="K18" s="254">
        <v>963257.39899999998</v>
      </c>
      <c r="L18" s="255">
        <v>1.7777622928340491</v>
      </c>
      <c r="M18" s="256">
        <v>97.995392693761971</v>
      </c>
      <c r="O18" s="136">
        <v>8</v>
      </c>
      <c r="P18" s="137"/>
      <c r="Q18" s="138" t="s">
        <v>37</v>
      </c>
      <c r="R18" s="254">
        <v>500040.82120000001</v>
      </c>
      <c r="S18" s="255">
        <v>0.97681319010326195</v>
      </c>
      <c r="T18" s="256">
        <v>99.12526179372324</v>
      </c>
    </row>
    <row r="19" spans="1:22" s="142" customFormat="1" ht="9.9" customHeight="1">
      <c r="A19" s="136">
        <v>9</v>
      </c>
      <c r="B19" s="137"/>
      <c r="C19" s="138" t="s">
        <v>38</v>
      </c>
      <c r="D19" s="254">
        <v>766026.34199999995</v>
      </c>
      <c r="E19" s="255">
        <v>0.92804175204674755</v>
      </c>
      <c r="F19" s="256">
        <v>98.308416423691639</v>
      </c>
      <c r="H19" s="136">
        <v>9</v>
      </c>
      <c r="I19" s="136"/>
      <c r="J19" s="138" t="s">
        <v>38</v>
      </c>
      <c r="K19" s="254">
        <v>527240.853</v>
      </c>
      <c r="L19" s="255">
        <v>0.97306172646908462</v>
      </c>
      <c r="M19" s="256">
        <v>98.968454420231055</v>
      </c>
      <c r="O19" s="136">
        <v>9</v>
      </c>
      <c r="P19" s="137"/>
      <c r="Q19" s="138" t="s">
        <v>38</v>
      </c>
      <c r="R19" s="254">
        <v>175538.99122</v>
      </c>
      <c r="S19" s="255">
        <v>0.34290960803885001</v>
      </c>
      <c r="T19" s="256">
        <v>99.468171401762092</v>
      </c>
    </row>
    <row r="20" spans="1:22" s="142" customFormat="1" ht="9.9" customHeight="1">
      <c r="A20" s="136">
        <v>10</v>
      </c>
      <c r="B20" s="137"/>
      <c r="C20" s="138" t="s">
        <v>32</v>
      </c>
      <c r="D20" s="254">
        <v>623295.04299999995</v>
      </c>
      <c r="E20" s="255">
        <v>0.755122627033331</v>
      </c>
      <c r="F20" s="256">
        <v>99.06353905072497</v>
      </c>
      <c r="H20" s="136">
        <v>10</v>
      </c>
      <c r="I20" s="136"/>
      <c r="J20" s="138" t="s">
        <v>45</v>
      </c>
      <c r="K20" s="254">
        <v>247648.56200000001</v>
      </c>
      <c r="L20" s="255">
        <v>0.45705361397195476</v>
      </c>
      <c r="M20" s="256">
        <v>99.425508034203006</v>
      </c>
      <c r="O20" s="136">
        <v>10</v>
      </c>
      <c r="P20" s="137"/>
      <c r="Q20" s="138" t="s">
        <v>35</v>
      </c>
      <c r="R20" s="254">
        <v>163500.77703999999</v>
      </c>
      <c r="S20" s="255">
        <v>0.31939335516954898</v>
      </c>
      <c r="T20" s="256">
        <v>99.787564756931644</v>
      </c>
    </row>
    <row r="21" spans="1:22" s="142" customFormat="1" ht="9.9" customHeight="1">
      <c r="A21" s="136">
        <v>11</v>
      </c>
      <c r="B21" s="137"/>
      <c r="C21" s="138" t="s">
        <v>45</v>
      </c>
      <c r="D21" s="254">
        <v>563706.89899999998</v>
      </c>
      <c r="E21" s="255">
        <v>0.68293152533493295</v>
      </c>
      <c r="F21" s="256">
        <v>99.746470576059906</v>
      </c>
      <c r="H21" s="136">
        <v>11</v>
      </c>
      <c r="I21" s="136"/>
      <c r="J21" s="138" t="s">
        <v>43</v>
      </c>
      <c r="K21" s="254">
        <v>159621.24799999999</v>
      </c>
      <c r="L21" s="255">
        <v>0.2945927393073805</v>
      </c>
      <c r="M21" s="256">
        <v>99.720100773510381</v>
      </c>
      <c r="O21" s="136">
        <v>11</v>
      </c>
      <c r="P21" s="137"/>
      <c r="Q21" s="138" t="s">
        <v>30</v>
      </c>
      <c r="R21" s="254">
        <v>106206.96402</v>
      </c>
      <c r="S21" s="255">
        <v>0.20747178817639811</v>
      </c>
      <c r="T21" s="256">
        <v>99.995036545108036</v>
      </c>
    </row>
    <row r="22" spans="1:22" s="142" customFormat="1" ht="9.9" customHeight="1">
      <c r="A22" s="136">
        <v>12</v>
      </c>
      <c r="B22" s="137"/>
      <c r="C22" s="138" t="s">
        <v>44</v>
      </c>
      <c r="D22" s="254">
        <v>144626</v>
      </c>
      <c r="E22" s="255">
        <v>0.17521455734940369</v>
      </c>
      <c r="F22" s="256">
        <v>99.921685133409312</v>
      </c>
      <c r="H22" s="136">
        <v>12</v>
      </c>
      <c r="I22" s="136"/>
      <c r="J22" s="138" t="s">
        <v>30</v>
      </c>
      <c r="K22" s="254">
        <v>132555.51300000001</v>
      </c>
      <c r="L22" s="255">
        <v>0.24464093705723367</v>
      </c>
      <c r="M22" s="256">
        <v>99.964741710567608</v>
      </c>
      <c r="O22" s="136">
        <v>12</v>
      </c>
      <c r="P22" s="137"/>
      <c r="Q22" s="138" t="s">
        <v>42</v>
      </c>
      <c r="R22" s="254">
        <v>2540.84413</v>
      </c>
      <c r="S22" s="255">
        <v>4.9634548919912204E-3</v>
      </c>
      <c r="T22" s="256">
        <v>100.00000000000003</v>
      </c>
    </row>
    <row r="23" spans="1:22" s="142" customFormat="1" ht="9.9" customHeight="1">
      <c r="A23" s="136">
        <v>13</v>
      </c>
      <c r="B23" s="137"/>
      <c r="C23" s="138" t="s">
        <v>30</v>
      </c>
      <c r="D23" s="254">
        <v>48997.103000000003</v>
      </c>
      <c r="E23" s="255">
        <v>5.9360043930884766E-2</v>
      </c>
      <c r="F23" s="256">
        <v>99.981045177340192</v>
      </c>
      <c r="H23" s="136">
        <v>13</v>
      </c>
      <c r="I23" s="136"/>
      <c r="J23" s="138" t="s">
        <v>42</v>
      </c>
      <c r="K23" s="254">
        <v>19104.245999999999</v>
      </c>
      <c r="L23" s="255">
        <v>3.5258289432382253E-2</v>
      </c>
      <c r="M23" s="256">
        <v>99.999999999999986</v>
      </c>
      <c r="O23" s="136">
        <v>13</v>
      </c>
      <c r="P23" s="137"/>
      <c r="Q23" s="138" t="s">
        <v>96</v>
      </c>
      <c r="R23" s="254">
        <v>0</v>
      </c>
      <c r="S23" s="255" t="s">
        <v>132</v>
      </c>
      <c r="T23" s="256" t="s">
        <v>132</v>
      </c>
    </row>
    <row r="24" spans="1:22" s="142" customFormat="1" ht="9.9" customHeight="1">
      <c r="A24" s="136">
        <v>14</v>
      </c>
      <c r="B24" s="137"/>
      <c r="C24" s="138" t="s">
        <v>42</v>
      </c>
      <c r="D24" s="254">
        <v>15645.733</v>
      </c>
      <c r="E24" s="255">
        <v>1.8954822659839568E-2</v>
      </c>
      <c r="F24" s="256">
        <v>100.00000000000003</v>
      </c>
      <c r="H24" s="136">
        <v>14</v>
      </c>
      <c r="I24" s="136"/>
      <c r="J24" s="138" t="s">
        <v>44</v>
      </c>
      <c r="K24" s="254">
        <v>0</v>
      </c>
      <c r="L24" s="255" t="s">
        <v>132</v>
      </c>
      <c r="M24" s="256" t="s">
        <v>132</v>
      </c>
      <c r="O24" s="136">
        <v>14</v>
      </c>
      <c r="P24" s="137"/>
      <c r="Q24" s="138" t="s">
        <v>44</v>
      </c>
      <c r="R24" s="254">
        <v>0</v>
      </c>
      <c r="S24" s="255" t="s">
        <v>132</v>
      </c>
      <c r="T24" s="256" t="s">
        <v>132</v>
      </c>
    </row>
    <row r="25" spans="1:22" s="142" customFormat="1" ht="9.9" customHeight="1">
      <c r="A25" s="136">
        <v>15</v>
      </c>
      <c r="B25" s="137"/>
      <c r="C25" s="138" t="s">
        <v>41</v>
      </c>
      <c r="D25" s="254">
        <v>0</v>
      </c>
      <c r="E25" s="255" t="s">
        <v>132</v>
      </c>
      <c r="F25" s="256" t="s">
        <v>132</v>
      </c>
      <c r="H25" s="136">
        <v>15</v>
      </c>
      <c r="I25" s="136"/>
      <c r="J25" s="138" t="s">
        <v>39</v>
      </c>
      <c r="K25" s="254">
        <v>0</v>
      </c>
      <c r="L25" s="255" t="s">
        <v>132</v>
      </c>
      <c r="M25" s="256" t="s">
        <v>132</v>
      </c>
      <c r="O25" s="136">
        <v>15</v>
      </c>
      <c r="P25" s="137"/>
      <c r="Q25" s="138" t="s">
        <v>43</v>
      </c>
      <c r="R25" s="254">
        <v>0</v>
      </c>
      <c r="S25" s="255" t="s">
        <v>132</v>
      </c>
      <c r="T25" s="256" t="s">
        <v>132</v>
      </c>
    </row>
    <row r="26" spans="1:22" s="142" customFormat="1" ht="9.9" customHeight="1">
      <c r="A26" s="136">
        <v>16</v>
      </c>
      <c r="B26" s="137"/>
      <c r="C26" s="138" t="s">
        <v>37</v>
      </c>
      <c r="D26" s="254">
        <v>0</v>
      </c>
      <c r="E26" s="255" t="s">
        <v>132</v>
      </c>
      <c r="F26" s="256" t="s">
        <v>132</v>
      </c>
      <c r="H26" s="136">
        <v>16</v>
      </c>
      <c r="I26" s="136"/>
      <c r="J26" s="138" t="s">
        <v>37</v>
      </c>
      <c r="K26" s="254">
        <v>0</v>
      </c>
      <c r="L26" s="255" t="s">
        <v>132</v>
      </c>
      <c r="M26" s="256" t="s">
        <v>132</v>
      </c>
      <c r="O26" s="136">
        <v>16</v>
      </c>
      <c r="P26" s="137"/>
      <c r="Q26" s="138" t="s">
        <v>41</v>
      </c>
      <c r="R26" s="254">
        <v>0</v>
      </c>
      <c r="S26" s="255" t="s">
        <v>132</v>
      </c>
      <c r="T26" s="256" t="s">
        <v>132</v>
      </c>
    </row>
    <row r="27" spans="1:22" s="142" customFormat="1" ht="9.9" customHeight="1">
      <c r="A27" s="136">
        <v>17</v>
      </c>
      <c r="B27" s="137"/>
      <c r="C27" s="138" t="s">
        <v>162</v>
      </c>
      <c r="D27" s="254">
        <v>0</v>
      </c>
      <c r="E27" s="255" t="s">
        <v>132</v>
      </c>
      <c r="F27" s="256" t="s">
        <v>132</v>
      </c>
      <c r="H27" s="136">
        <v>17</v>
      </c>
      <c r="I27" s="136"/>
      <c r="J27" s="138" t="s">
        <v>41</v>
      </c>
      <c r="K27" s="254">
        <v>0</v>
      </c>
      <c r="L27" s="255" t="s">
        <v>132</v>
      </c>
      <c r="M27" s="256" t="s">
        <v>132</v>
      </c>
      <c r="O27" s="136">
        <v>17</v>
      </c>
      <c r="P27" s="137"/>
      <c r="Q27" s="138" t="s">
        <v>45</v>
      </c>
      <c r="R27" s="254">
        <v>0</v>
      </c>
      <c r="S27" s="255" t="s">
        <v>132</v>
      </c>
      <c r="T27" s="256" t="s">
        <v>132</v>
      </c>
    </row>
    <row r="28" spans="1:22" s="261" customFormat="1" ht="6.75" customHeight="1">
      <c r="A28" s="257"/>
      <c r="B28" s="257"/>
      <c r="C28" s="258"/>
      <c r="D28" s="259"/>
      <c r="E28" s="260"/>
      <c r="F28" s="260"/>
      <c r="G28" s="247"/>
      <c r="H28" s="257"/>
      <c r="I28" s="257"/>
      <c r="J28" s="258"/>
      <c r="K28" s="259"/>
      <c r="L28" s="257"/>
      <c r="M28" s="260"/>
      <c r="O28" s="262"/>
      <c r="P28" s="262"/>
      <c r="Q28" s="258"/>
      <c r="R28" s="259"/>
      <c r="S28" s="263"/>
      <c r="T28" s="263"/>
    </row>
    <row r="29" spans="1:22" s="247" customFormat="1" ht="13.5" customHeight="1">
      <c r="A29" s="148"/>
      <c r="B29" s="148"/>
      <c r="C29" s="148"/>
      <c r="D29" s="148"/>
      <c r="E29" s="148"/>
      <c r="F29" s="148"/>
      <c r="G29" s="148"/>
      <c r="H29" s="148"/>
      <c r="I29" s="148"/>
      <c r="J29" s="148"/>
      <c r="K29" s="148"/>
      <c r="L29" s="148"/>
    </row>
    <row r="30" spans="1:22" s="250" customFormat="1" ht="12" customHeight="1">
      <c r="A30" s="123" t="s">
        <v>163</v>
      </c>
      <c r="B30" s="123"/>
      <c r="C30" s="123"/>
      <c r="D30" s="123"/>
      <c r="E30" s="123"/>
      <c r="F30" s="123"/>
      <c r="G30" s="248"/>
      <c r="H30" s="123" t="s">
        <v>164</v>
      </c>
      <c r="I30" s="123"/>
      <c r="J30" s="123"/>
      <c r="K30" s="123"/>
      <c r="L30" s="123"/>
      <c r="M30" s="123"/>
      <c r="N30" s="248"/>
      <c r="O30" s="123" t="s">
        <v>165</v>
      </c>
      <c r="P30" s="123"/>
      <c r="Q30" s="123"/>
      <c r="R30" s="123"/>
      <c r="S30" s="123"/>
      <c r="T30" s="123"/>
      <c r="U30" s="248"/>
      <c r="V30" s="248"/>
    </row>
    <row r="31" spans="1:22" s="247" customFormat="1" ht="9" customHeight="1" thickBot="1"/>
    <row r="32" spans="1:22" s="251" customFormat="1" ht="12.9" customHeight="1">
      <c r="A32" s="127" t="s">
        <v>1</v>
      </c>
      <c r="B32" s="127"/>
      <c r="C32" s="128"/>
      <c r="D32" s="128" t="s">
        <v>125</v>
      </c>
      <c r="E32" s="129" t="s">
        <v>160</v>
      </c>
      <c r="F32" s="129" t="s">
        <v>161</v>
      </c>
      <c r="G32" s="125"/>
      <c r="H32" s="127" t="s">
        <v>1</v>
      </c>
      <c r="I32" s="127"/>
      <c r="J32" s="128"/>
      <c r="K32" s="128" t="s">
        <v>125</v>
      </c>
      <c r="L32" s="129" t="s">
        <v>160</v>
      </c>
      <c r="M32" s="129" t="s">
        <v>161</v>
      </c>
      <c r="N32" s="125"/>
      <c r="O32" s="127" t="s">
        <v>1</v>
      </c>
      <c r="P32" s="127"/>
      <c r="Q32" s="128"/>
      <c r="R32" s="128" t="s">
        <v>125</v>
      </c>
      <c r="S32" s="129" t="s">
        <v>160</v>
      </c>
      <c r="T32" s="129" t="s">
        <v>161</v>
      </c>
    </row>
    <row r="33" spans="1:20" s="247" customFormat="1" ht="12.9" customHeight="1">
      <c r="A33" s="131"/>
      <c r="B33" s="131"/>
      <c r="C33" s="131"/>
      <c r="D33" s="131"/>
      <c r="E33" s="132" t="s">
        <v>128</v>
      </c>
      <c r="F33" s="132" t="s">
        <v>129</v>
      </c>
      <c r="G33" s="125"/>
      <c r="H33" s="131"/>
      <c r="I33" s="131"/>
      <c r="J33" s="131"/>
      <c r="K33" s="131"/>
      <c r="L33" s="132" t="s">
        <v>128</v>
      </c>
      <c r="M33" s="132" t="s">
        <v>129</v>
      </c>
      <c r="N33" s="125"/>
      <c r="O33" s="131"/>
      <c r="P33" s="131"/>
      <c r="Q33" s="131"/>
      <c r="R33" s="131"/>
      <c r="S33" s="132" t="s">
        <v>128</v>
      </c>
      <c r="T33" s="132" t="s">
        <v>129</v>
      </c>
    </row>
    <row r="34" spans="1:20" s="247" customFormat="1" ht="5.25" customHeight="1">
      <c r="C34" s="252"/>
      <c r="D34" s="252"/>
      <c r="E34" s="253"/>
      <c r="F34" s="253"/>
      <c r="H34" s="252"/>
      <c r="I34" s="252"/>
      <c r="J34" s="252"/>
      <c r="K34" s="252"/>
      <c r="L34" s="253"/>
      <c r="M34" s="253"/>
      <c r="O34" s="252"/>
      <c r="P34" s="252"/>
      <c r="Q34" s="252"/>
      <c r="R34" s="252"/>
      <c r="S34" s="253"/>
      <c r="T34" s="253"/>
    </row>
    <row r="35" spans="1:20" s="142" customFormat="1" ht="9.9" customHeight="1">
      <c r="A35" s="136">
        <v>1</v>
      </c>
      <c r="B35" s="137"/>
      <c r="C35" s="138" t="s">
        <v>37</v>
      </c>
      <c r="D35" s="254">
        <v>9140251.2679999992</v>
      </c>
      <c r="E35" s="255">
        <v>39.410395156843428</v>
      </c>
      <c r="F35" s="256">
        <v>39.410395156843428</v>
      </c>
      <c r="H35" s="136">
        <v>1</v>
      </c>
      <c r="I35" s="136"/>
      <c r="J35" s="138" t="s">
        <v>37</v>
      </c>
      <c r="K35" s="254">
        <v>2780794.53639</v>
      </c>
      <c r="L35" s="255">
        <v>76.992568221127684</v>
      </c>
      <c r="M35" s="256">
        <v>76.992568221127684</v>
      </c>
      <c r="O35" s="136">
        <v>1</v>
      </c>
      <c r="P35" s="136"/>
      <c r="Q35" s="138" t="s">
        <v>130</v>
      </c>
      <c r="R35" s="254">
        <v>20916689.254450001</v>
      </c>
      <c r="S35" s="255">
        <v>33.151693559809566</v>
      </c>
      <c r="T35" s="256">
        <v>33.151693559809566</v>
      </c>
    </row>
    <row r="36" spans="1:20" s="142" customFormat="1" ht="9.9" customHeight="1">
      <c r="A36" s="136">
        <v>2</v>
      </c>
      <c r="B36" s="137"/>
      <c r="C36" s="138" t="s">
        <v>130</v>
      </c>
      <c r="D36" s="254">
        <v>6775015.9859999996</v>
      </c>
      <c r="E36" s="255">
        <v>29.212113471866889</v>
      </c>
      <c r="F36" s="256">
        <v>68.622508628710321</v>
      </c>
      <c r="H36" s="136">
        <v>2</v>
      </c>
      <c r="I36" s="136"/>
      <c r="J36" s="138" t="s">
        <v>130</v>
      </c>
      <c r="K36" s="254">
        <v>476737.09233999997</v>
      </c>
      <c r="L36" s="255">
        <v>13.1995415789258</v>
      </c>
      <c r="M36" s="256">
        <v>90.192109800053487</v>
      </c>
      <c r="O36" s="136">
        <v>2</v>
      </c>
      <c r="P36" s="136"/>
      <c r="Q36" s="138" t="s">
        <v>29</v>
      </c>
      <c r="R36" s="254">
        <v>15233527.4297</v>
      </c>
      <c r="S36" s="255">
        <v>24.144224118877993</v>
      </c>
      <c r="T36" s="256">
        <v>57.295917678687559</v>
      </c>
    </row>
    <row r="37" spans="1:20" s="142" customFormat="1" ht="9.9" customHeight="1">
      <c r="A37" s="136">
        <v>3</v>
      </c>
      <c r="B37" s="137"/>
      <c r="C37" s="138" t="s">
        <v>29</v>
      </c>
      <c r="D37" s="254">
        <v>4252007.3250000002</v>
      </c>
      <c r="E37" s="255">
        <v>18.333553856961956</v>
      </c>
      <c r="F37" s="256">
        <v>86.956062485672277</v>
      </c>
      <c r="H37" s="136">
        <v>3</v>
      </c>
      <c r="I37" s="136"/>
      <c r="J37" s="138" t="s">
        <v>114</v>
      </c>
      <c r="K37" s="254">
        <v>64805.831590000002</v>
      </c>
      <c r="L37" s="255">
        <v>1.7942956031183066</v>
      </c>
      <c r="M37" s="256">
        <v>98.136996073240255</v>
      </c>
      <c r="O37" s="136">
        <v>3</v>
      </c>
      <c r="P37" s="136"/>
      <c r="Q37" s="138" t="s">
        <v>114</v>
      </c>
      <c r="R37" s="254">
        <v>11343376.43493</v>
      </c>
      <c r="S37" s="255">
        <v>17.978568927889</v>
      </c>
      <c r="T37" s="256">
        <v>75.274486606576559</v>
      </c>
    </row>
    <row r="38" spans="1:20" s="142" customFormat="1" ht="9.9" customHeight="1">
      <c r="A38" s="136">
        <v>4</v>
      </c>
      <c r="B38" s="137"/>
      <c r="C38" s="138" t="s">
        <v>114</v>
      </c>
      <c r="D38" s="254">
        <v>1753938.2590000001</v>
      </c>
      <c r="E38" s="255">
        <v>7.5625273136524021</v>
      </c>
      <c r="F38" s="256">
        <v>94.518589799324673</v>
      </c>
      <c r="H38" s="136">
        <v>4</v>
      </c>
      <c r="I38" s="136"/>
      <c r="J38" s="138" t="s">
        <v>29</v>
      </c>
      <c r="K38" s="254">
        <v>222145.19305</v>
      </c>
      <c r="L38" s="255">
        <v>6.1505906700684676</v>
      </c>
      <c r="M38" s="256">
        <v>96.342700470121954</v>
      </c>
      <c r="O38" s="136">
        <v>4</v>
      </c>
      <c r="P38" s="136"/>
      <c r="Q38" s="138" t="s">
        <v>36</v>
      </c>
      <c r="R38" s="254">
        <v>9795598.2643600013</v>
      </c>
      <c r="S38" s="255">
        <v>15.52543368334341</v>
      </c>
      <c r="T38" s="256">
        <v>90.799920289919967</v>
      </c>
    </row>
    <row r="39" spans="1:20" s="142" customFormat="1" ht="9.9" customHeight="1">
      <c r="A39" s="136">
        <v>5</v>
      </c>
      <c r="B39" s="137"/>
      <c r="C39" s="138" t="s">
        <v>36</v>
      </c>
      <c r="D39" s="254">
        <v>953844.50800000003</v>
      </c>
      <c r="E39" s="255">
        <v>4.112730369904849</v>
      </c>
      <c r="F39" s="256">
        <v>98.631320169229525</v>
      </c>
      <c r="H39" s="136">
        <v>5</v>
      </c>
      <c r="I39" s="136"/>
      <c r="J39" s="138" t="s">
        <v>36</v>
      </c>
      <c r="K39" s="254">
        <v>40896.05646</v>
      </c>
      <c r="L39" s="255">
        <v>1.1322995553131519</v>
      </c>
      <c r="M39" s="256">
        <v>99.269295628553408</v>
      </c>
      <c r="O39" s="136">
        <v>5</v>
      </c>
      <c r="P39" s="136"/>
      <c r="Q39" s="138" t="s">
        <v>33</v>
      </c>
      <c r="R39" s="254">
        <v>3126406.9125100002</v>
      </c>
      <c r="S39" s="255">
        <v>4.9551667879156058</v>
      </c>
      <c r="T39" s="256">
        <v>95.755087077835569</v>
      </c>
    </row>
    <row r="40" spans="1:20" s="142" customFormat="1" ht="9.9" customHeight="1">
      <c r="A40" s="136">
        <v>6</v>
      </c>
      <c r="B40" s="137"/>
      <c r="C40" s="138" t="s">
        <v>32</v>
      </c>
      <c r="D40" s="254">
        <v>279107.435</v>
      </c>
      <c r="E40" s="255">
        <v>1.2034389407951005</v>
      </c>
      <c r="F40" s="256">
        <v>99.834759110024621</v>
      </c>
      <c r="H40" s="136">
        <v>6</v>
      </c>
      <c r="I40" s="136"/>
      <c r="J40" s="138" t="s">
        <v>32</v>
      </c>
      <c r="K40" s="254">
        <v>22286.760170000001</v>
      </c>
      <c r="L40" s="255">
        <v>0.61705921827803223</v>
      </c>
      <c r="M40" s="256">
        <v>99.886354846831438</v>
      </c>
      <c r="O40" s="136">
        <v>6</v>
      </c>
      <c r="P40" s="136"/>
      <c r="Q40" s="138" t="s">
        <v>32</v>
      </c>
      <c r="R40" s="254">
        <v>1483684.63322</v>
      </c>
      <c r="S40" s="255">
        <v>2.3515508454304492</v>
      </c>
      <c r="T40" s="256">
        <v>98.106637923266021</v>
      </c>
    </row>
    <row r="41" spans="1:20" s="142" customFormat="1" ht="9.9" customHeight="1">
      <c r="A41" s="136">
        <v>7</v>
      </c>
      <c r="B41" s="137"/>
      <c r="C41" s="138" t="s">
        <v>33</v>
      </c>
      <c r="D41" s="254">
        <v>30826.832999999999</v>
      </c>
      <c r="E41" s="255">
        <v>0.13291731642185542</v>
      </c>
      <c r="F41" s="256">
        <v>99.967676426446474</v>
      </c>
      <c r="H41" s="136">
        <v>7</v>
      </c>
      <c r="I41" s="136"/>
      <c r="J41" s="138" t="s">
        <v>33</v>
      </c>
      <c r="K41" s="254">
        <v>3130.9545699999999</v>
      </c>
      <c r="L41" s="255">
        <v>8.6687538461909699E-2</v>
      </c>
      <c r="M41" s="256">
        <v>99.973042385293354</v>
      </c>
      <c r="O41" s="136">
        <v>7</v>
      </c>
      <c r="P41" s="136"/>
      <c r="Q41" s="138" t="s">
        <v>38</v>
      </c>
      <c r="R41" s="254">
        <v>615565.77870000002</v>
      </c>
      <c r="S41" s="255">
        <v>0.97563471030800797</v>
      </c>
      <c r="T41" s="256">
        <v>99.082272633574036</v>
      </c>
    </row>
    <row r="42" spans="1:20" s="142" customFormat="1" ht="9.9" customHeight="1">
      <c r="A42" s="136">
        <v>8</v>
      </c>
      <c r="B42" s="137"/>
      <c r="C42" s="138" t="s">
        <v>30</v>
      </c>
      <c r="D42" s="254">
        <v>2303.665</v>
      </c>
      <c r="E42" s="255">
        <v>9.9328065823353837E-3</v>
      </c>
      <c r="F42" s="256">
        <v>99.977609233028815</v>
      </c>
      <c r="H42" s="136">
        <v>8</v>
      </c>
      <c r="I42" s="136"/>
      <c r="J42" s="138" t="s">
        <v>39</v>
      </c>
      <c r="K42" s="254">
        <v>844.56795999999997</v>
      </c>
      <c r="L42" s="255">
        <v>2.3383768713129749E-2</v>
      </c>
      <c r="M42" s="256">
        <v>99.996426154006485</v>
      </c>
      <c r="O42" s="136">
        <v>8</v>
      </c>
      <c r="P42" s="136"/>
      <c r="Q42" s="138" t="s">
        <v>37</v>
      </c>
      <c r="R42" s="254">
        <v>475692.63574</v>
      </c>
      <c r="S42" s="255">
        <v>0.75394419723262573</v>
      </c>
      <c r="T42" s="256">
        <v>99.836216830806663</v>
      </c>
    </row>
    <row r="43" spans="1:20" s="142" customFormat="1" ht="9.9" customHeight="1">
      <c r="A43" s="136">
        <v>9</v>
      </c>
      <c r="B43" s="137"/>
      <c r="C43" s="138" t="s">
        <v>96</v>
      </c>
      <c r="D43" s="254">
        <v>2256.9789999999998</v>
      </c>
      <c r="E43" s="255">
        <v>9.7315086470440484E-3</v>
      </c>
      <c r="F43" s="256">
        <v>99.987340741675865</v>
      </c>
      <c r="H43" s="136">
        <v>9</v>
      </c>
      <c r="I43" s="136"/>
      <c r="J43" s="138" t="s">
        <v>35</v>
      </c>
      <c r="K43" s="254">
        <v>105.01532</v>
      </c>
      <c r="L43" s="255">
        <v>2.9075859735613334E-3</v>
      </c>
      <c r="M43" s="256">
        <v>99.999333739980045</v>
      </c>
      <c r="O43" s="136">
        <v>9</v>
      </c>
      <c r="P43" s="136"/>
      <c r="Q43" s="138" t="s">
        <v>30</v>
      </c>
      <c r="R43" s="254">
        <v>103244.48534</v>
      </c>
      <c r="S43" s="255">
        <v>0.16363629530919907</v>
      </c>
      <c r="T43" s="256">
        <v>99.999853126115866</v>
      </c>
    </row>
    <row r="44" spans="1:20" s="142" customFormat="1" ht="9.9" customHeight="1">
      <c r="A44" s="136">
        <v>10</v>
      </c>
      <c r="B44" s="137"/>
      <c r="C44" s="138" t="s">
        <v>42</v>
      </c>
      <c r="D44" s="254">
        <v>1302.4059999999999</v>
      </c>
      <c r="E44" s="255">
        <v>5.6156372083931896E-3</v>
      </c>
      <c r="F44" s="256">
        <v>99.992956378884259</v>
      </c>
      <c r="H44" s="136">
        <v>10</v>
      </c>
      <c r="I44" s="136"/>
      <c r="J44" s="138" t="s">
        <v>42</v>
      </c>
      <c r="K44" s="254">
        <v>17.3</v>
      </c>
      <c r="L44" s="255">
        <v>4.7898951641161565E-4</v>
      </c>
      <c r="M44" s="256">
        <v>99.999812729496455</v>
      </c>
      <c r="O44" s="136">
        <v>10</v>
      </c>
      <c r="P44" s="136"/>
      <c r="Q44" s="138" t="s">
        <v>39</v>
      </c>
      <c r="R44" s="254">
        <v>92.668429999999987</v>
      </c>
      <c r="S44" s="255">
        <v>1.4687388413417644E-4</v>
      </c>
      <c r="T44" s="256">
        <v>100</v>
      </c>
    </row>
    <row r="45" spans="1:20" s="142" customFormat="1" ht="9.9" customHeight="1">
      <c r="A45" s="136">
        <v>11</v>
      </c>
      <c r="B45" s="137"/>
      <c r="C45" s="138" t="s">
        <v>38</v>
      </c>
      <c r="D45" s="254">
        <v>1030.7909999999999</v>
      </c>
      <c r="E45" s="255">
        <v>4.4445037059694312E-3</v>
      </c>
      <c r="F45" s="256">
        <v>99.997400882590227</v>
      </c>
      <c r="H45" s="136">
        <v>11</v>
      </c>
      <c r="I45" s="136"/>
      <c r="J45" s="138" t="s">
        <v>30</v>
      </c>
      <c r="K45" s="254">
        <v>6.7637799999999997</v>
      </c>
      <c r="L45" s="255">
        <v>1.8727050354419404E-4</v>
      </c>
      <c r="M45" s="256">
        <v>100</v>
      </c>
      <c r="O45" s="136">
        <v>11</v>
      </c>
      <c r="P45" s="136"/>
      <c r="Q45" s="138" t="s">
        <v>35</v>
      </c>
      <c r="R45" s="254">
        <v>0</v>
      </c>
      <c r="S45" s="255" t="s">
        <v>132</v>
      </c>
      <c r="T45" s="256" t="s">
        <v>132</v>
      </c>
    </row>
    <row r="46" spans="1:20" s="142" customFormat="1" ht="9.9" customHeight="1">
      <c r="A46" s="136">
        <v>12</v>
      </c>
      <c r="B46" s="137"/>
      <c r="C46" s="138" t="s">
        <v>35</v>
      </c>
      <c r="D46" s="254">
        <v>549.05799999999999</v>
      </c>
      <c r="E46" s="255">
        <v>2.3673958307670172E-3</v>
      </c>
      <c r="F46" s="256">
        <v>99.999768278421001</v>
      </c>
      <c r="H46" s="136">
        <v>12</v>
      </c>
      <c r="I46" s="136"/>
      <c r="J46" s="138" t="s">
        <v>38</v>
      </c>
      <c r="K46" s="254">
        <v>0</v>
      </c>
      <c r="L46" s="255" t="s">
        <v>132</v>
      </c>
      <c r="M46" s="256" t="s">
        <v>132</v>
      </c>
      <c r="O46" s="136">
        <v>12</v>
      </c>
      <c r="P46" s="136"/>
      <c r="Q46" s="138" t="s">
        <v>142</v>
      </c>
      <c r="R46" s="254">
        <v>0</v>
      </c>
      <c r="S46" s="255" t="s">
        <v>132</v>
      </c>
      <c r="T46" s="256" t="s">
        <v>132</v>
      </c>
    </row>
    <row r="47" spans="1:20" s="142" customFormat="1" ht="9.9" customHeight="1">
      <c r="A47" s="136">
        <v>13</v>
      </c>
      <c r="B47" s="137"/>
      <c r="C47" s="138" t="s">
        <v>142</v>
      </c>
      <c r="D47" s="254">
        <v>53.741999999999997</v>
      </c>
      <c r="E47" s="255">
        <v>2.3172157902640709E-4</v>
      </c>
      <c r="F47" s="256">
        <v>100.00000000000003</v>
      </c>
      <c r="H47" s="136">
        <v>13</v>
      </c>
      <c r="I47" s="136"/>
      <c r="J47" s="138" t="s">
        <v>40</v>
      </c>
      <c r="K47" s="254">
        <v>0</v>
      </c>
      <c r="L47" s="255" t="s">
        <v>132</v>
      </c>
      <c r="M47" s="256" t="s">
        <v>132</v>
      </c>
      <c r="O47" s="136">
        <v>13</v>
      </c>
      <c r="P47" s="136"/>
      <c r="Q47" s="138" t="s">
        <v>41</v>
      </c>
      <c r="R47" s="254">
        <v>0</v>
      </c>
      <c r="S47" s="255" t="s">
        <v>132</v>
      </c>
      <c r="T47" s="256" t="s">
        <v>132</v>
      </c>
    </row>
    <row r="48" spans="1:20" s="142" customFormat="1" ht="9.9" customHeight="1">
      <c r="A48" s="136">
        <v>14</v>
      </c>
      <c r="B48" s="137"/>
      <c r="C48" s="138" t="s">
        <v>41</v>
      </c>
      <c r="D48" s="254">
        <v>0</v>
      </c>
      <c r="E48" s="255" t="s">
        <v>132</v>
      </c>
      <c r="F48" s="256" t="s">
        <v>132</v>
      </c>
      <c r="H48" s="136">
        <v>14</v>
      </c>
      <c r="I48" s="136"/>
      <c r="J48" s="138" t="s">
        <v>41</v>
      </c>
      <c r="K48" s="254">
        <v>0</v>
      </c>
      <c r="L48" s="255" t="s">
        <v>132</v>
      </c>
      <c r="M48" s="256" t="s">
        <v>132</v>
      </c>
      <c r="O48" s="136">
        <v>14</v>
      </c>
      <c r="P48" s="136"/>
      <c r="Q48" s="138" t="s">
        <v>42</v>
      </c>
      <c r="R48" s="254">
        <v>0</v>
      </c>
      <c r="S48" s="255" t="s">
        <v>132</v>
      </c>
      <c r="T48" s="256" t="s">
        <v>132</v>
      </c>
    </row>
    <row r="49" spans="1:22" s="142" customFormat="1" ht="9.9" customHeight="1">
      <c r="A49" s="136">
        <v>15</v>
      </c>
      <c r="B49" s="137"/>
      <c r="C49" s="138" t="s">
        <v>43</v>
      </c>
      <c r="D49" s="254">
        <v>0</v>
      </c>
      <c r="E49" s="255" t="s">
        <v>132</v>
      </c>
      <c r="F49" s="256" t="s">
        <v>132</v>
      </c>
      <c r="H49" s="136">
        <v>15</v>
      </c>
      <c r="I49" s="136"/>
      <c r="J49" s="138" t="s">
        <v>43</v>
      </c>
      <c r="K49" s="254">
        <v>0</v>
      </c>
      <c r="L49" s="255" t="s">
        <v>132</v>
      </c>
      <c r="M49" s="256" t="s">
        <v>132</v>
      </c>
      <c r="O49" s="136">
        <v>15</v>
      </c>
      <c r="P49" s="136"/>
      <c r="Q49" s="138" t="s">
        <v>43</v>
      </c>
      <c r="R49" s="254">
        <v>0</v>
      </c>
      <c r="S49" s="255" t="s">
        <v>132</v>
      </c>
      <c r="T49" s="256" t="s">
        <v>132</v>
      </c>
    </row>
    <row r="50" spans="1:22" s="142" customFormat="1" ht="9.9" customHeight="1">
      <c r="A50" s="136">
        <v>16</v>
      </c>
      <c r="B50" s="137"/>
      <c r="C50" s="138" t="s">
        <v>44</v>
      </c>
      <c r="D50" s="254">
        <v>0</v>
      </c>
      <c r="E50" s="255" t="s">
        <v>132</v>
      </c>
      <c r="F50" s="256" t="s">
        <v>132</v>
      </c>
      <c r="H50" s="136">
        <v>16</v>
      </c>
      <c r="I50" s="136"/>
      <c r="J50" s="138" t="s">
        <v>44</v>
      </c>
      <c r="K50" s="254">
        <v>0</v>
      </c>
      <c r="L50" s="255" t="s">
        <v>132</v>
      </c>
      <c r="M50" s="256" t="s">
        <v>132</v>
      </c>
      <c r="O50" s="136">
        <v>16</v>
      </c>
      <c r="P50" s="136"/>
      <c r="Q50" s="138" t="s">
        <v>44</v>
      </c>
      <c r="R50" s="254">
        <v>0</v>
      </c>
      <c r="S50" s="255" t="s">
        <v>132</v>
      </c>
      <c r="T50" s="256" t="s">
        <v>132</v>
      </c>
    </row>
    <row r="51" spans="1:22" s="142" customFormat="1" ht="9.9" customHeight="1">
      <c r="A51" s="136">
        <v>17</v>
      </c>
      <c r="B51" s="137"/>
      <c r="C51" s="138" t="s">
        <v>45</v>
      </c>
      <c r="D51" s="254">
        <v>0</v>
      </c>
      <c r="E51" s="255" t="s">
        <v>132</v>
      </c>
      <c r="F51" s="256" t="s">
        <v>132</v>
      </c>
      <c r="H51" s="136">
        <v>17</v>
      </c>
      <c r="I51" s="136"/>
      <c r="J51" s="138" t="s">
        <v>45</v>
      </c>
      <c r="K51" s="254">
        <v>0</v>
      </c>
      <c r="L51" s="255" t="s">
        <v>132</v>
      </c>
      <c r="M51" s="256" t="s">
        <v>132</v>
      </c>
      <c r="O51" s="136">
        <v>17</v>
      </c>
      <c r="P51" s="136"/>
      <c r="Q51" s="138" t="s">
        <v>45</v>
      </c>
      <c r="R51" s="254">
        <v>0</v>
      </c>
      <c r="S51" s="255" t="s">
        <v>132</v>
      </c>
      <c r="T51" s="256" t="s">
        <v>132</v>
      </c>
    </row>
    <row r="52" spans="1:22" s="247" customFormat="1" ht="6" customHeight="1">
      <c r="A52" s="262"/>
      <c r="B52" s="262"/>
      <c r="C52" s="258"/>
      <c r="D52" s="259"/>
      <c r="E52" s="263"/>
      <c r="F52" s="263"/>
      <c r="H52" s="262"/>
      <c r="I52" s="262"/>
      <c r="J52" s="258"/>
      <c r="K52" s="264"/>
      <c r="L52" s="263"/>
      <c r="M52" s="262"/>
      <c r="O52" s="262"/>
      <c r="P52" s="262"/>
      <c r="Q52" s="258"/>
      <c r="R52" s="264"/>
      <c r="S52" s="263"/>
      <c r="T52" s="262"/>
    </row>
    <row r="53" spans="1:22" s="266" customFormat="1" ht="11.25" customHeight="1">
      <c r="A53" s="148"/>
      <c r="B53" s="148"/>
      <c r="C53" s="148"/>
      <c r="D53" s="148"/>
      <c r="E53" s="148"/>
      <c r="F53" s="148"/>
      <c r="G53" s="148"/>
      <c r="H53" s="148"/>
      <c r="I53" s="148"/>
      <c r="J53" s="148"/>
      <c r="K53" s="148"/>
      <c r="L53" s="148"/>
      <c r="M53" s="265"/>
      <c r="N53" s="265"/>
      <c r="O53" s="265"/>
      <c r="P53" s="265"/>
      <c r="Q53" s="265"/>
      <c r="R53" s="265"/>
      <c r="S53" s="265"/>
      <c r="T53" s="265"/>
      <c r="U53" s="265"/>
      <c r="V53" s="265"/>
    </row>
    <row r="54" spans="1:22" ht="16.8">
      <c r="A54" s="123" t="s">
        <v>166</v>
      </c>
      <c r="B54" s="123"/>
      <c r="C54" s="123"/>
      <c r="D54" s="123"/>
      <c r="E54" s="123"/>
      <c r="F54" s="123"/>
      <c r="G54" s="267"/>
      <c r="H54" s="123" t="s">
        <v>167</v>
      </c>
      <c r="I54" s="123"/>
      <c r="J54" s="123"/>
      <c r="K54" s="123"/>
      <c r="L54" s="123"/>
      <c r="M54" s="123"/>
      <c r="N54" s="267"/>
      <c r="O54" s="267"/>
      <c r="P54" s="267"/>
      <c r="Q54" s="267"/>
      <c r="R54" s="267"/>
      <c r="S54" s="267"/>
      <c r="T54" s="267"/>
      <c r="U54" s="267"/>
      <c r="V54" s="267"/>
    </row>
    <row r="55" spans="1:22" ht="14.4" thickBot="1">
      <c r="A55" s="247"/>
      <c r="B55" s="247"/>
      <c r="C55" s="247"/>
      <c r="D55" s="247"/>
      <c r="E55" s="247"/>
      <c r="F55" s="247"/>
      <c r="G55" s="267"/>
      <c r="H55" s="247"/>
      <c r="I55" s="247"/>
      <c r="J55" s="247"/>
      <c r="K55" s="247"/>
      <c r="L55" s="247"/>
      <c r="M55" s="247"/>
      <c r="N55" s="267"/>
      <c r="O55" s="267"/>
      <c r="P55" s="267"/>
      <c r="Q55" s="268"/>
      <c r="R55" s="267"/>
      <c r="S55" s="267"/>
      <c r="T55" s="267"/>
      <c r="U55" s="267"/>
      <c r="V55" s="267"/>
    </row>
    <row r="56" spans="1:22" ht="13.8">
      <c r="A56" s="127" t="s">
        <v>1</v>
      </c>
      <c r="B56" s="127"/>
      <c r="C56" s="128"/>
      <c r="D56" s="128" t="s">
        <v>125</v>
      </c>
      <c r="E56" s="129" t="s">
        <v>160</v>
      </c>
      <c r="F56" s="129" t="s">
        <v>161</v>
      </c>
      <c r="G56" s="267"/>
      <c r="H56" s="127" t="s">
        <v>1</v>
      </c>
      <c r="I56" s="127"/>
      <c r="J56" s="128"/>
      <c r="K56" s="128" t="s">
        <v>125</v>
      </c>
      <c r="L56" s="129" t="s">
        <v>160</v>
      </c>
      <c r="M56" s="129" t="s">
        <v>161</v>
      </c>
      <c r="N56" s="267"/>
      <c r="O56" s="267"/>
      <c r="P56" s="267"/>
      <c r="Q56" s="267"/>
      <c r="R56" s="267"/>
      <c r="S56" s="267"/>
      <c r="T56" s="267"/>
      <c r="U56" s="267"/>
      <c r="V56" s="267"/>
    </row>
    <row r="57" spans="1:22" ht="13.8">
      <c r="A57" s="131"/>
      <c r="B57" s="131"/>
      <c r="C57" s="131"/>
      <c r="D57" s="131"/>
      <c r="E57" s="132" t="s">
        <v>128</v>
      </c>
      <c r="F57" s="132" t="s">
        <v>129</v>
      </c>
      <c r="G57" s="267"/>
      <c r="H57" s="131"/>
      <c r="I57" s="131"/>
      <c r="J57" s="131"/>
      <c r="K57" s="131"/>
      <c r="L57" s="132" t="s">
        <v>128</v>
      </c>
      <c r="M57" s="132" t="s">
        <v>129</v>
      </c>
      <c r="N57" s="267"/>
      <c r="O57" s="267"/>
      <c r="P57" s="267"/>
      <c r="Q57" s="267"/>
      <c r="R57" s="267"/>
      <c r="S57" s="267"/>
      <c r="T57" s="267"/>
      <c r="U57" s="267"/>
      <c r="V57" s="267"/>
    </row>
    <row r="58" spans="1:22" ht="13.8">
      <c r="A58" s="247"/>
      <c r="B58" s="247"/>
      <c r="C58" s="252"/>
      <c r="D58" s="252"/>
      <c r="E58" s="253"/>
      <c r="F58" s="253"/>
      <c r="G58" s="267"/>
      <c r="H58" s="247"/>
      <c r="I58" s="247"/>
      <c r="J58" s="252"/>
      <c r="K58" s="252"/>
      <c r="L58" s="253"/>
      <c r="M58" s="253"/>
      <c r="N58" s="267"/>
      <c r="O58" s="267"/>
      <c r="P58" s="267"/>
      <c r="Q58" s="267"/>
      <c r="R58" s="267"/>
      <c r="S58" s="267"/>
      <c r="T58" s="267"/>
      <c r="U58" s="267"/>
      <c r="V58" s="267"/>
    </row>
    <row r="59" spans="1:22" ht="9.9" customHeight="1">
      <c r="A59" s="136">
        <v>1</v>
      </c>
      <c r="B59" s="137"/>
      <c r="C59" s="138" t="s">
        <v>130</v>
      </c>
      <c r="D59" s="254">
        <v>5930406.72126</v>
      </c>
      <c r="E59" s="255">
        <v>33.053484880992627</v>
      </c>
      <c r="F59" s="256">
        <v>33.053484880992627</v>
      </c>
      <c r="G59" s="267"/>
      <c r="H59" s="136">
        <v>1</v>
      </c>
      <c r="I59" s="137"/>
      <c r="J59" s="138" t="s">
        <v>36</v>
      </c>
      <c r="K59" s="254">
        <v>13296186.37871</v>
      </c>
      <c r="L59" s="255">
        <v>23.689313935677962</v>
      </c>
      <c r="M59" s="256">
        <v>23.689313935677962</v>
      </c>
      <c r="N59" s="267"/>
      <c r="O59" s="267"/>
      <c r="P59" s="267"/>
      <c r="Q59" s="267"/>
      <c r="R59" s="267"/>
      <c r="S59" s="267"/>
      <c r="T59" s="267"/>
      <c r="U59" s="267"/>
      <c r="V59" s="267"/>
    </row>
    <row r="60" spans="1:22" ht="9.9" customHeight="1">
      <c r="A60" s="136">
        <v>2</v>
      </c>
      <c r="B60" s="137"/>
      <c r="C60" s="138" t="s">
        <v>29</v>
      </c>
      <c r="D60" s="254">
        <v>3486441.9206500002</v>
      </c>
      <c r="E60" s="255">
        <v>19.431897461525118</v>
      </c>
      <c r="F60" s="256">
        <v>52.485382342517745</v>
      </c>
      <c r="G60" s="267"/>
      <c r="H60" s="136">
        <v>2</v>
      </c>
      <c r="I60" s="137"/>
      <c r="J60" s="138" t="s">
        <v>130</v>
      </c>
      <c r="K60" s="254">
        <v>12409906.801379999</v>
      </c>
      <c r="L60" s="255">
        <v>22.11026303009135</v>
      </c>
      <c r="M60" s="256">
        <v>45.799576965769312</v>
      </c>
      <c r="N60" s="267"/>
      <c r="O60" s="267"/>
      <c r="P60" s="267"/>
      <c r="Q60" s="267"/>
      <c r="R60" s="267"/>
      <c r="S60" s="267"/>
      <c r="T60" s="267"/>
      <c r="U60" s="267"/>
      <c r="V60" s="267"/>
    </row>
    <row r="61" spans="1:22" ht="9.9" customHeight="1">
      <c r="A61" s="136">
        <v>3</v>
      </c>
      <c r="B61" s="137"/>
      <c r="C61" s="138" t="s">
        <v>36</v>
      </c>
      <c r="D61" s="254">
        <v>3374434.4744899999</v>
      </c>
      <c r="E61" s="255">
        <v>18.807617104001579</v>
      </c>
      <c r="F61" s="256">
        <v>71.292999446519332</v>
      </c>
      <c r="G61" s="267"/>
      <c r="H61" s="136">
        <v>3</v>
      </c>
      <c r="I61" s="137"/>
      <c r="J61" s="138" t="s">
        <v>114</v>
      </c>
      <c r="K61" s="254">
        <v>9545301.5557999983</v>
      </c>
      <c r="L61" s="255">
        <v>17.006503874534271</v>
      </c>
      <c r="M61" s="256">
        <v>62.806080840303579</v>
      </c>
      <c r="N61" s="267"/>
      <c r="O61" s="267"/>
      <c r="P61" s="267"/>
      <c r="Q61" s="267"/>
      <c r="R61" s="267"/>
      <c r="S61" s="267"/>
      <c r="T61" s="267"/>
      <c r="U61" s="267"/>
      <c r="V61" s="267"/>
    </row>
    <row r="62" spans="1:22" ht="9.9" customHeight="1">
      <c r="A62" s="136">
        <v>4</v>
      </c>
      <c r="B62" s="137"/>
      <c r="C62" s="138" t="s">
        <v>96</v>
      </c>
      <c r="D62" s="254">
        <v>1842830.9372</v>
      </c>
      <c r="E62" s="255">
        <v>10.271131034335543</v>
      </c>
      <c r="F62" s="256">
        <v>81.564130480854871</v>
      </c>
      <c r="G62" s="267"/>
      <c r="H62" s="136">
        <v>4</v>
      </c>
      <c r="I62" s="137"/>
      <c r="J62" s="138" t="s">
        <v>29</v>
      </c>
      <c r="K62" s="254">
        <v>8758056.2430099994</v>
      </c>
      <c r="L62" s="255">
        <v>15.603898583972557</v>
      </c>
      <c r="M62" s="256">
        <v>78.409979424276131</v>
      </c>
      <c r="N62" s="267"/>
      <c r="O62" s="267"/>
      <c r="P62" s="267"/>
      <c r="Q62" s="267"/>
      <c r="R62" s="267"/>
      <c r="S62" s="267"/>
      <c r="T62" s="267"/>
      <c r="U62" s="267"/>
      <c r="V62" s="267"/>
    </row>
    <row r="63" spans="1:22" ht="9.9" customHeight="1">
      <c r="A63" s="136">
        <v>5</v>
      </c>
      <c r="B63" s="137"/>
      <c r="C63" s="138" t="s">
        <v>114</v>
      </c>
      <c r="D63" s="254">
        <v>1268481.7691800001</v>
      </c>
      <c r="E63" s="255">
        <v>7.069960788540615</v>
      </c>
      <c r="F63" s="256">
        <v>88.634091269395483</v>
      </c>
      <c r="G63" s="267"/>
      <c r="H63" s="136">
        <v>5</v>
      </c>
      <c r="I63" s="137"/>
      <c r="J63" s="138" t="s">
        <v>32</v>
      </c>
      <c r="K63" s="254">
        <v>3490666.1774800001</v>
      </c>
      <c r="L63" s="255">
        <v>6.2191883121752261</v>
      </c>
      <c r="M63" s="256">
        <v>84.62916773645135</v>
      </c>
      <c r="N63" s="267"/>
      <c r="O63" s="267"/>
      <c r="P63" s="267"/>
      <c r="Q63" s="267"/>
      <c r="R63" s="267"/>
      <c r="S63" s="267"/>
      <c r="T63" s="267"/>
      <c r="U63" s="267"/>
      <c r="V63" s="267"/>
    </row>
    <row r="64" spans="1:22" ht="9.9" customHeight="1">
      <c r="A64" s="136">
        <v>6</v>
      </c>
      <c r="B64" s="137"/>
      <c r="C64" s="138" t="s">
        <v>32</v>
      </c>
      <c r="D64" s="254">
        <v>841129.49040000001</v>
      </c>
      <c r="E64" s="255">
        <v>4.6880867030965536</v>
      </c>
      <c r="F64" s="256">
        <v>93.322177972492042</v>
      </c>
      <c r="G64" s="267"/>
      <c r="H64" s="136">
        <v>6</v>
      </c>
      <c r="I64" s="137"/>
      <c r="J64" s="138" t="s">
        <v>96</v>
      </c>
      <c r="K64" s="254">
        <v>1930963.43588</v>
      </c>
      <c r="L64" s="255">
        <v>3.4403247463589408</v>
      </c>
      <c r="M64" s="256">
        <v>88.06949248281029</v>
      </c>
      <c r="N64" s="267"/>
      <c r="O64" s="267"/>
      <c r="P64" s="267"/>
      <c r="Q64" s="267"/>
      <c r="R64" s="267"/>
      <c r="S64" s="267"/>
      <c r="T64" s="267"/>
      <c r="U64" s="267"/>
      <c r="V64" s="267"/>
    </row>
    <row r="65" spans="1:22" ht="9.9" customHeight="1">
      <c r="A65" s="136">
        <v>7</v>
      </c>
      <c r="B65" s="137"/>
      <c r="C65" s="138" t="s">
        <v>41</v>
      </c>
      <c r="D65" s="254">
        <v>833298.23157000006</v>
      </c>
      <c r="E65" s="255">
        <v>4.6444387026299774</v>
      </c>
      <c r="F65" s="256">
        <v>97.966616675122026</v>
      </c>
      <c r="G65" s="267"/>
      <c r="H65" s="136">
        <v>7</v>
      </c>
      <c r="I65" s="137"/>
      <c r="J65" s="138" t="s">
        <v>33</v>
      </c>
      <c r="K65" s="254">
        <v>1733791.3077700001</v>
      </c>
      <c r="L65" s="255">
        <v>3.08903060011844</v>
      </c>
      <c r="M65" s="256">
        <v>91.158523082928724</v>
      </c>
      <c r="N65" s="267"/>
      <c r="O65" s="267"/>
      <c r="P65" s="267"/>
      <c r="Q65" s="267"/>
      <c r="R65" s="267"/>
      <c r="S65" s="267"/>
      <c r="T65" s="267"/>
      <c r="U65" s="267"/>
      <c r="V65" s="267"/>
    </row>
    <row r="66" spans="1:22" ht="9.9" customHeight="1">
      <c r="A66" s="136">
        <v>8</v>
      </c>
      <c r="B66" s="137"/>
      <c r="C66" s="138" t="s">
        <v>33</v>
      </c>
      <c r="D66" s="254">
        <v>349250.39160000003</v>
      </c>
      <c r="E66" s="255">
        <v>1.9465684363683371</v>
      </c>
      <c r="F66" s="256">
        <v>99.913185111490364</v>
      </c>
      <c r="G66" s="267"/>
      <c r="H66" s="136">
        <v>8</v>
      </c>
      <c r="I66" s="137"/>
      <c r="J66" s="138" t="s">
        <v>30</v>
      </c>
      <c r="K66" s="254">
        <v>1549838.83531</v>
      </c>
      <c r="L66" s="255">
        <v>2.7612894158998804</v>
      </c>
      <c r="M66" s="256">
        <v>93.919812498828605</v>
      </c>
      <c r="N66" s="267"/>
      <c r="O66" s="267"/>
      <c r="P66" s="267"/>
      <c r="Q66" s="267"/>
      <c r="R66" s="267"/>
      <c r="S66" s="267"/>
      <c r="T66" s="267"/>
      <c r="U66" s="267"/>
      <c r="V66" s="267"/>
    </row>
    <row r="67" spans="1:22" ht="9.9" customHeight="1">
      <c r="A67" s="136">
        <v>9</v>
      </c>
      <c r="B67" s="137"/>
      <c r="C67" s="138" t="s">
        <v>38</v>
      </c>
      <c r="D67" s="254">
        <v>11912.948789999999</v>
      </c>
      <c r="E67" s="255">
        <v>6.6397549312544199E-2</v>
      </c>
      <c r="F67" s="256">
        <v>99.979582660802905</v>
      </c>
      <c r="G67" s="267"/>
      <c r="H67" s="136">
        <v>9</v>
      </c>
      <c r="I67" s="137"/>
      <c r="J67" s="138" t="s">
        <v>38</v>
      </c>
      <c r="K67" s="254">
        <v>1477015.7938699999</v>
      </c>
      <c r="L67" s="255">
        <v>2.6315433487730431</v>
      </c>
      <c r="M67" s="256">
        <v>96.551355847601656</v>
      </c>
      <c r="N67" s="267"/>
      <c r="O67" s="267"/>
      <c r="P67" s="267"/>
      <c r="Q67" s="267"/>
      <c r="R67" s="267"/>
      <c r="S67" s="267"/>
      <c r="T67" s="267"/>
      <c r="U67" s="267"/>
      <c r="V67" s="267"/>
    </row>
    <row r="68" spans="1:22" ht="9.9" customHeight="1">
      <c r="A68" s="136">
        <v>10</v>
      </c>
      <c r="B68" s="137"/>
      <c r="C68" s="138" t="s">
        <v>30</v>
      </c>
      <c r="D68" s="254">
        <v>3663.2483999999999</v>
      </c>
      <c r="E68" s="255">
        <v>2.0417339197098879E-2</v>
      </c>
      <c r="F68" s="256">
        <v>100</v>
      </c>
      <c r="G68" s="267"/>
      <c r="H68" s="136">
        <v>10</v>
      </c>
      <c r="I68" s="137"/>
      <c r="J68" s="138" t="s">
        <v>41</v>
      </c>
      <c r="K68" s="254">
        <v>823259.52041</v>
      </c>
      <c r="L68" s="255">
        <v>1.4667704463556341</v>
      </c>
      <c r="M68" s="256">
        <v>98.018126293957295</v>
      </c>
      <c r="N68" s="267"/>
      <c r="O68" s="267"/>
      <c r="P68" s="267"/>
      <c r="Q68" s="267"/>
      <c r="R68" s="267"/>
      <c r="S68" s="267"/>
      <c r="T68" s="267"/>
      <c r="U68" s="267"/>
      <c r="V68" s="267"/>
    </row>
    <row r="69" spans="1:22" ht="9.9" customHeight="1">
      <c r="A69" s="136">
        <v>11</v>
      </c>
      <c r="B69" s="137"/>
      <c r="C69" s="138" t="s">
        <v>42</v>
      </c>
      <c r="D69" s="254">
        <v>0</v>
      </c>
      <c r="E69" s="255" t="s">
        <v>132</v>
      </c>
      <c r="F69" s="256" t="s">
        <v>132</v>
      </c>
      <c r="G69" s="267"/>
      <c r="H69" s="136">
        <v>11</v>
      </c>
      <c r="I69" s="137"/>
      <c r="J69" s="138" t="s">
        <v>42</v>
      </c>
      <c r="K69" s="254">
        <v>652084.47262999997</v>
      </c>
      <c r="L69" s="255">
        <v>1.1617943179141708</v>
      </c>
      <c r="M69" s="256">
        <v>99.179920611871466</v>
      </c>
      <c r="N69" s="267"/>
      <c r="O69" s="267"/>
      <c r="P69" s="267"/>
      <c r="Q69" s="267"/>
      <c r="R69" s="267"/>
      <c r="S69" s="267"/>
      <c r="T69" s="267"/>
      <c r="U69" s="267"/>
      <c r="V69" s="267"/>
    </row>
    <row r="70" spans="1:22" ht="9.9" customHeight="1">
      <c r="A70" s="136">
        <v>12</v>
      </c>
      <c r="B70" s="137"/>
      <c r="C70" s="138" t="s">
        <v>35</v>
      </c>
      <c r="D70" s="254">
        <v>0</v>
      </c>
      <c r="E70" s="255" t="s">
        <v>132</v>
      </c>
      <c r="F70" s="256" t="s">
        <v>132</v>
      </c>
      <c r="G70" s="267"/>
      <c r="H70" s="136">
        <v>12</v>
      </c>
      <c r="I70" s="137"/>
      <c r="J70" s="138" t="s">
        <v>37</v>
      </c>
      <c r="K70" s="254">
        <v>450983.64094999997</v>
      </c>
      <c r="L70" s="255">
        <v>0.80350054865552623</v>
      </c>
      <c r="M70" s="256">
        <v>99.983421160526987</v>
      </c>
      <c r="N70" s="267"/>
      <c r="O70" s="267"/>
      <c r="P70" s="267"/>
      <c r="Q70" s="267"/>
      <c r="R70" s="267"/>
      <c r="S70" s="267"/>
      <c r="T70" s="267"/>
      <c r="U70" s="267"/>
      <c r="V70" s="267"/>
    </row>
    <row r="71" spans="1:22" ht="9.9" customHeight="1">
      <c r="A71" s="136">
        <v>13</v>
      </c>
      <c r="B71" s="137"/>
      <c r="C71" s="138" t="s">
        <v>37</v>
      </c>
      <c r="D71" s="254">
        <v>0</v>
      </c>
      <c r="E71" s="255" t="s">
        <v>132</v>
      </c>
      <c r="F71" s="256" t="s">
        <v>132</v>
      </c>
      <c r="G71" s="267"/>
      <c r="H71" s="136">
        <v>13</v>
      </c>
      <c r="I71" s="137"/>
      <c r="J71" s="138" t="s">
        <v>142</v>
      </c>
      <c r="K71" s="254">
        <v>9305.2648200000003</v>
      </c>
      <c r="L71" s="255">
        <v>1.6578839472990797E-2</v>
      </c>
      <c r="M71" s="256">
        <v>99.999999999999972</v>
      </c>
      <c r="N71" s="267"/>
      <c r="O71" s="267"/>
      <c r="P71" s="267"/>
      <c r="Q71" s="267"/>
      <c r="R71" s="267"/>
      <c r="S71" s="267"/>
      <c r="T71" s="267"/>
      <c r="U71" s="267"/>
      <c r="V71" s="267"/>
    </row>
    <row r="72" spans="1:22" ht="9.9" customHeight="1">
      <c r="A72" s="136">
        <v>14</v>
      </c>
      <c r="B72" s="137"/>
      <c r="C72" s="138" t="s">
        <v>142</v>
      </c>
      <c r="D72" s="254">
        <v>0</v>
      </c>
      <c r="E72" s="255" t="s">
        <v>132</v>
      </c>
      <c r="F72" s="256" t="s">
        <v>132</v>
      </c>
      <c r="G72" s="267"/>
      <c r="H72" s="136">
        <v>14</v>
      </c>
      <c r="I72" s="137"/>
      <c r="J72" s="138" t="s">
        <v>35</v>
      </c>
      <c r="K72" s="254">
        <v>0</v>
      </c>
      <c r="L72" s="255" t="s">
        <v>132</v>
      </c>
      <c r="M72" s="256" t="s">
        <v>132</v>
      </c>
      <c r="N72" s="267"/>
      <c r="O72" s="267"/>
      <c r="P72" s="267"/>
      <c r="Q72" s="267"/>
      <c r="R72" s="267"/>
      <c r="S72" s="267"/>
      <c r="T72" s="267"/>
      <c r="U72" s="267"/>
      <c r="V72" s="267"/>
    </row>
    <row r="73" spans="1:22" ht="9.9" customHeight="1">
      <c r="A73" s="136">
        <v>15</v>
      </c>
      <c r="B73" s="137"/>
      <c r="C73" s="138" t="s">
        <v>43</v>
      </c>
      <c r="D73" s="254">
        <v>0</v>
      </c>
      <c r="E73" s="255" t="s">
        <v>132</v>
      </c>
      <c r="F73" s="256" t="s">
        <v>132</v>
      </c>
      <c r="G73" s="267"/>
      <c r="H73" s="136">
        <v>15</v>
      </c>
      <c r="I73" s="137"/>
      <c r="J73" s="138" t="s">
        <v>43</v>
      </c>
      <c r="K73" s="254">
        <v>0</v>
      </c>
      <c r="L73" s="255" t="s">
        <v>132</v>
      </c>
      <c r="M73" s="256" t="s">
        <v>132</v>
      </c>
      <c r="N73" s="267"/>
      <c r="O73" s="267"/>
      <c r="P73" s="267"/>
      <c r="Q73" s="269"/>
      <c r="R73" s="267"/>
      <c r="S73" s="267"/>
      <c r="T73" s="267"/>
      <c r="U73" s="267"/>
      <c r="V73" s="267"/>
    </row>
    <row r="74" spans="1:22" ht="9.9" customHeight="1">
      <c r="A74" s="136">
        <v>16</v>
      </c>
      <c r="B74" s="137"/>
      <c r="C74" s="138" t="s">
        <v>44</v>
      </c>
      <c r="D74" s="254">
        <v>0</v>
      </c>
      <c r="E74" s="255" t="s">
        <v>132</v>
      </c>
      <c r="F74" s="256" t="s">
        <v>132</v>
      </c>
      <c r="G74" s="267"/>
      <c r="H74" s="136">
        <v>16</v>
      </c>
      <c r="I74" s="137"/>
      <c r="J74" s="138" t="s">
        <v>44</v>
      </c>
      <c r="K74" s="254">
        <v>0</v>
      </c>
      <c r="L74" s="255" t="s">
        <v>132</v>
      </c>
      <c r="M74" s="256" t="s">
        <v>132</v>
      </c>
      <c r="N74" s="267"/>
      <c r="O74" s="267"/>
      <c r="P74" s="267"/>
      <c r="Q74" s="269"/>
      <c r="R74" s="267"/>
      <c r="S74" s="267"/>
      <c r="T74" s="267"/>
      <c r="U74" s="267"/>
      <c r="V74" s="267"/>
    </row>
    <row r="75" spans="1:22" ht="9.9" customHeight="1">
      <c r="A75" s="136">
        <v>17</v>
      </c>
      <c r="B75" s="137"/>
      <c r="C75" s="138" t="s">
        <v>45</v>
      </c>
      <c r="D75" s="254">
        <v>0</v>
      </c>
      <c r="E75" s="255" t="s">
        <v>132</v>
      </c>
      <c r="F75" s="256" t="s">
        <v>132</v>
      </c>
      <c r="G75" s="267"/>
      <c r="H75" s="136">
        <v>16</v>
      </c>
      <c r="I75" s="137"/>
      <c r="J75" s="138" t="s">
        <v>45</v>
      </c>
      <c r="K75" s="254">
        <v>0</v>
      </c>
      <c r="L75" s="255" t="s">
        <v>132</v>
      </c>
      <c r="M75" s="256" t="s">
        <v>132</v>
      </c>
      <c r="N75" s="267"/>
      <c r="O75" s="267"/>
      <c r="P75" s="267"/>
      <c r="Q75" s="269"/>
      <c r="R75" s="267"/>
      <c r="S75" s="267"/>
      <c r="T75" s="267"/>
      <c r="U75" s="267"/>
      <c r="V75" s="267"/>
    </row>
    <row r="76" spans="1:22" ht="6.75" customHeight="1">
      <c r="A76" s="262"/>
      <c r="B76" s="262"/>
      <c r="C76" s="258"/>
      <c r="D76" s="259"/>
      <c r="E76" s="263"/>
      <c r="F76" s="263"/>
      <c r="G76" s="267"/>
      <c r="H76" s="262"/>
      <c r="I76" s="262"/>
      <c r="J76" s="258"/>
      <c r="K76" s="259"/>
      <c r="L76" s="263"/>
      <c r="M76" s="263"/>
      <c r="N76" s="267"/>
      <c r="O76" s="267"/>
      <c r="P76" s="267"/>
      <c r="Q76" s="267"/>
      <c r="R76" s="267"/>
      <c r="S76" s="267"/>
      <c r="T76" s="267"/>
      <c r="U76" s="267"/>
      <c r="V76" s="267"/>
    </row>
    <row r="77" spans="1:22" ht="13.8">
      <c r="A77" s="161" t="s">
        <v>168</v>
      </c>
      <c r="B77" s="270"/>
      <c r="C77" s="265"/>
      <c r="D77" s="267"/>
      <c r="E77" s="267"/>
      <c r="F77" s="267"/>
      <c r="G77" s="267"/>
      <c r="H77" s="267"/>
      <c r="I77" s="267"/>
      <c r="J77" s="267"/>
      <c r="K77" s="267"/>
      <c r="L77" s="267"/>
      <c r="M77" s="267"/>
      <c r="N77" s="267"/>
      <c r="O77" s="267"/>
      <c r="P77" s="267"/>
      <c r="Q77" s="271"/>
      <c r="R77" s="267"/>
      <c r="S77" s="267"/>
      <c r="T77" s="267"/>
      <c r="U77" s="267"/>
      <c r="V77" s="267"/>
    </row>
    <row r="78" spans="1:22" ht="13.8">
      <c r="A78" s="161" t="s">
        <v>169</v>
      </c>
      <c r="B78" s="270"/>
      <c r="C78" s="267"/>
      <c r="D78" s="267"/>
      <c r="E78" s="267"/>
      <c r="F78" s="267"/>
      <c r="G78" s="267"/>
      <c r="H78" s="267"/>
      <c r="I78" s="267"/>
      <c r="J78" s="267"/>
      <c r="K78" s="267"/>
      <c r="L78" s="267"/>
      <c r="M78" s="267"/>
      <c r="N78" s="267"/>
      <c r="O78" s="267"/>
      <c r="P78" s="267"/>
      <c r="Q78" s="267"/>
      <c r="R78" s="267"/>
      <c r="S78" s="267"/>
      <c r="T78" s="267"/>
      <c r="U78" s="267"/>
      <c r="V78" s="267"/>
    </row>
    <row r="79" spans="1:22" ht="13.8">
      <c r="A79" s="161" t="s">
        <v>170</v>
      </c>
      <c r="B79" s="272"/>
      <c r="C79" s="267"/>
      <c r="D79" s="267"/>
      <c r="E79" s="267"/>
      <c r="F79" s="267"/>
      <c r="G79" s="267"/>
      <c r="H79" s="267"/>
      <c r="I79" s="267"/>
      <c r="J79" s="267"/>
      <c r="K79" s="267"/>
      <c r="L79" s="267"/>
      <c r="M79" s="267"/>
      <c r="N79" s="267"/>
      <c r="O79" s="267"/>
      <c r="P79" s="267"/>
      <c r="Q79" s="267"/>
      <c r="R79" s="267"/>
      <c r="S79" s="267"/>
      <c r="T79" s="267"/>
      <c r="U79" s="267"/>
      <c r="V79" s="267"/>
    </row>
    <row r="80" spans="1:22" ht="13.8">
      <c r="A80" s="161" t="s">
        <v>171</v>
      </c>
      <c r="B80" s="267"/>
      <c r="C80" s="267"/>
      <c r="D80" s="267"/>
      <c r="E80" s="267"/>
      <c r="F80" s="267"/>
      <c r="G80" s="267"/>
      <c r="H80" s="267"/>
      <c r="I80" s="267"/>
      <c r="N80" s="267"/>
      <c r="O80" s="267"/>
      <c r="P80" s="267"/>
      <c r="Q80" s="267"/>
      <c r="R80" s="267"/>
      <c r="S80" s="267"/>
      <c r="T80" s="267"/>
      <c r="U80" s="267"/>
      <c r="V80" s="267"/>
    </row>
    <row r="81" spans="1:12" ht="13.35" customHeight="1">
      <c r="A81" s="162"/>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07B0FADD-226E-46BB-BAC8-E3A85C17864D}"/>
    <hyperlink ref="A1" location="Índice!A1" display="Volver al Índice" xr:uid="{99AA8293-DEB2-449F-8540-4E265F42BE8A}"/>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BAAFA-941B-476F-91D4-D0796B4205DB}">
  <dimension ref="A1:L465"/>
  <sheetViews>
    <sheetView showGridLines="0" zoomScaleNormal="100" workbookViewId="0"/>
  </sheetViews>
  <sheetFormatPr baseColWidth="10" defaultColWidth="11.44140625" defaultRowHeight="13.2"/>
  <cols>
    <col min="1" max="1" width="4.5546875" style="164" customWidth="1"/>
    <col min="2" max="2" width="1.44140625" style="164" customWidth="1"/>
    <col min="3" max="3" width="30.5546875" style="164" customWidth="1"/>
    <col min="4" max="6" width="21.5546875" style="164" customWidth="1"/>
    <col min="7" max="16384" width="11.44140625" style="164"/>
  </cols>
  <sheetData>
    <row r="1" spans="1:6" s="117" customFormat="1" ht="17.100000000000001" customHeight="1">
      <c r="A1" s="1377" t="s">
        <v>1210</v>
      </c>
      <c r="B1" s="116"/>
      <c r="C1" s="116"/>
      <c r="D1" s="116"/>
      <c r="E1" s="116"/>
      <c r="F1" s="116"/>
    </row>
    <row r="2" spans="1:6" s="119" customFormat="1" ht="24" customHeight="1">
      <c r="A2" s="118" t="s">
        <v>122</v>
      </c>
      <c r="B2" s="118"/>
      <c r="C2" s="118"/>
      <c r="D2" s="118"/>
      <c r="E2" s="118"/>
      <c r="F2" s="118"/>
    </row>
    <row r="3" spans="1:6" s="121" customFormat="1" ht="18.899999999999999" customHeight="1">
      <c r="A3" s="120">
        <v>45230</v>
      </c>
      <c r="B3" s="120"/>
      <c r="C3" s="120"/>
      <c r="D3" s="120"/>
      <c r="E3" s="120"/>
      <c r="F3" s="120"/>
    </row>
    <row r="4" spans="1:6" s="117" customFormat="1" ht="17.100000000000001" customHeight="1">
      <c r="A4" s="122" t="s">
        <v>123</v>
      </c>
      <c r="B4" s="122"/>
      <c r="C4" s="122"/>
      <c r="D4" s="122"/>
      <c r="E4" s="122"/>
      <c r="F4" s="122"/>
    </row>
    <row r="5" spans="1:6" s="124" customFormat="1" ht="15" customHeight="1">
      <c r="A5" s="123" t="s">
        <v>124</v>
      </c>
      <c r="B5" s="123"/>
      <c r="C5" s="123"/>
      <c r="D5" s="123"/>
      <c r="E5" s="123"/>
      <c r="F5" s="123"/>
    </row>
    <row r="6" spans="1:6" s="126" customFormat="1" ht="6.9" customHeight="1" thickBot="1">
      <c r="A6" s="125"/>
      <c r="B6" s="125"/>
      <c r="C6" s="125"/>
      <c r="D6" s="125"/>
      <c r="E6" s="125"/>
      <c r="F6" s="125"/>
    </row>
    <row r="7" spans="1:6" s="130" customFormat="1" ht="9.9" customHeight="1">
      <c r="A7" s="127" t="s">
        <v>1</v>
      </c>
      <c r="B7" s="127"/>
      <c r="C7" s="128"/>
      <c r="D7" s="128" t="s">
        <v>125</v>
      </c>
      <c r="E7" s="129" t="s">
        <v>126</v>
      </c>
      <c r="F7" s="129" t="s">
        <v>127</v>
      </c>
    </row>
    <row r="8" spans="1:6" s="130" customFormat="1" ht="16.5" customHeight="1">
      <c r="A8" s="131"/>
      <c r="B8" s="131"/>
      <c r="C8" s="131"/>
      <c r="D8" s="131"/>
      <c r="E8" s="132" t="s">
        <v>128</v>
      </c>
      <c r="F8" s="132" t="s">
        <v>129</v>
      </c>
    </row>
    <row r="9" spans="1:6" s="130" customFormat="1" ht="8.25" customHeight="1">
      <c r="A9" s="133"/>
      <c r="B9" s="133"/>
      <c r="C9" s="134"/>
      <c r="D9" s="133"/>
      <c r="E9" s="135"/>
      <c r="F9" s="135"/>
    </row>
    <row r="10" spans="1:6" s="142" customFormat="1" ht="12" customHeight="1">
      <c r="A10" s="136">
        <v>1</v>
      </c>
      <c r="B10" s="137"/>
      <c r="C10" s="138" t="s">
        <v>130</v>
      </c>
      <c r="D10" s="139">
        <v>2801137.4410000001</v>
      </c>
      <c r="E10" s="140">
        <v>40.551274745463772</v>
      </c>
      <c r="F10" s="141">
        <v>40.551274745463772</v>
      </c>
    </row>
    <row r="11" spans="1:6" s="142" customFormat="1" ht="12" customHeight="1">
      <c r="A11" s="136">
        <v>2</v>
      </c>
      <c r="B11" s="137"/>
      <c r="C11" s="138" t="s">
        <v>29</v>
      </c>
      <c r="D11" s="139">
        <v>1165864.8770000001</v>
      </c>
      <c r="E11" s="140">
        <v>16.877896190068927</v>
      </c>
      <c r="F11" s="141">
        <v>57.429170935532696</v>
      </c>
    </row>
    <row r="12" spans="1:6" s="142" customFormat="1" ht="12" customHeight="1">
      <c r="A12" s="136">
        <v>3</v>
      </c>
      <c r="B12" s="137"/>
      <c r="C12" s="138" t="s">
        <v>36</v>
      </c>
      <c r="D12" s="139">
        <v>971139.71699999995</v>
      </c>
      <c r="E12" s="140">
        <v>14.058915104943944</v>
      </c>
      <c r="F12" s="141">
        <v>71.488086040476645</v>
      </c>
    </row>
    <row r="13" spans="1:6" s="142" customFormat="1" ht="12" customHeight="1">
      <c r="A13" s="136">
        <v>4</v>
      </c>
      <c r="B13" s="137"/>
      <c r="C13" s="138" t="s">
        <v>114</v>
      </c>
      <c r="D13" s="139">
        <v>737977.32499999995</v>
      </c>
      <c r="E13" s="140">
        <v>10.683489079819632</v>
      </c>
      <c r="F13" s="141">
        <v>82.171575120296282</v>
      </c>
    </row>
    <row r="14" spans="1:6" s="142" customFormat="1" ht="12" customHeight="1">
      <c r="A14" s="136">
        <v>5</v>
      </c>
      <c r="B14" s="137"/>
      <c r="C14" s="138" t="s">
        <v>131</v>
      </c>
      <c r="D14" s="139">
        <v>662380.57499999995</v>
      </c>
      <c r="E14" s="140">
        <v>9.5890963041407105</v>
      </c>
      <c r="F14" s="141">
        <v>91.760671424436993</v>
      </c>
    </row>
    <row r="15" spans="1:6" s="142" customFormat="1" ht="12" customHeight="1">
      <c r="A15" s="136">
        <v>6</v>
      </c>
      <c r="B15" s="137"/>
      <c r="C15" s="138" t="s">
        <v>33</v>
      </c>
      <c r="D15" s="139">
        <v>389836.94500000001</v>
      </c>
      <c r="E15" s="140">
        <v>5.6435592310613965</v>
      </c>
      <c r="F15" s="141">
        <v>97.404230655498395</v>
      </c>
    </row>
    <row r="16" spans="1:6" s="142" customFormat="1" ht="12" customHeight="1">
      <c r="A16" s="136">
        <v>7</v>
      </c>
      <c r="B16" s="137"/>
      <c r="C16" s="138" t="s">
        <v>32</v>
      </c>
      <c r="D16" s="139">
        <v>160848.37700000001</v>
      </c>
      <c r="E16" s="140">
        <v>2.3285564758865882</v>
      </c>
      <c r="F16" s="141">
        <v>99.732787131384981</v>
      </c>
    </row>
    <row r="17" spans="1:12" s="142" customFormat="1" ht="12" customHeight="1">
      <c r="A17" s="136">
        <v>8</v>
      </c>
      <c r="B17" s="137"/>
      <c r="C17" s="138" t="s">
        <v>30</v>
      </c>
      <c r="D17" s="139">
        <v>11725.566999999999</v>
      </c>
      <c r="E17" s="140">
        <v>0.16974771819607523</v>
      </c>
      <c r="F17" s="141">
        <v>99.902534849581059</v>
      </c>
    </row>
    <row r="18" spans="1:12" s="142" customFormat="1" ht="12" customHeight="1">
      <c r="A18" s="136">
        <v>9</v>
      </c>
      <c r="B18" s="137"/>
      <c r="C18" s="138" t="s">
        <v>38</v>
      </c>
      <c r="D18" s="139">
        <v>5642.857</v>
      </c>
      <c r="E18" s="140">
        <v>8.1690045339108175E-2</v>
      </c>
      <c r="F18" s="141">
        <v>99.98422489492016</v>
      </c>
    </row>
    <row r="19" spans="1:12" s="142" customFormat="1" ht="12" customHeight="1">
      <c r="A19" s="136">
        <v>10</v>
      </c>
      <c r="B19" s="137"/>
      <c r="C19" s="138" t="s">
        <v>43</v>
      </c>
      <c r="D19" s="139">
        <v>1089.6880000000001</v>
      </c>
      <c r="E19" s="140">
        <v>1.5775105079834935E-2</v>
      </c>
      <c r="F19" s="141">
        <v>100</v>
      </c>
    </row>
    <row r="20" spans="1:12" s="142" customFormat="1" ht="12" customHeight="1">
      <c r="A20" s="136">
        <v>11</v>
      </c>
      <c r="B20" s="137"/>
      <c r="C20" s="138" t="s">
        <v>35</v>
      </c>
      <c r="D20" s="139">
        <v>0</v>
      </c>
      <c r="E20" s="140" t="s">
        <v>132</v>
      </c>
      <c r="F20" s="141" t="s">
        <v>132</v>
      </c>
    </row>
    <row r="21" spans="1:12" s="142" customFormat="1" ht="12" customHeight="1">
      <c r="A21" s="136">
        <v>12</v>
      </c>
      <c r="B21" s="137"/>
      <c r="C21" s="138" t="s">
        <v>37</v>
      </c>
      <c r="D21" s="139">
        <v>0</v>
      </c>
      <c r="E21" s="140" t="s">
        <v>132</v>
      </c>
      <c r="F21" s="141" t="s">
        <v>132</v>
      </c>
    </row>
    <row r="22" spans="1:12" s="142" customFormat="1" ht="12" customHeight="1">
      <c r="A22" s="136">
        <v>13</v>
      </c>
      <c r="B22" s="137"/>
      <c r="C22" s="138" t="s">
        <v>39</v>
      </c>
      <c r="D22" s="139">
        <v>0</v>
      </c>
      <c r="E22" s="140" t="s">
        <v>132</v>
      </c>
      <c r="F22" s="141" t="s">
        <v>132</v>
      </c>
    </row>
    <row r="23" spans="1:12" s="142" customFormat="1" ht="12" customHeight="1">
      <c r="A23" s="136">
        <v>14</v>
      </c>
      <c r="B23" s="137"/>
      <c r="C23" s="138" t="s">
        <v>41</v>
      </c>
      <c r="D23" s="139">
        <v>0</v>
      </c>
      <c r="E23" s="140" t="s">
        <v>132</v>
      </c>
      <c r="F23" s="141" t="s">
        <v>132</v>
      </c>
    </row>
    <row r="24" spans="1:12" s="142" customFormat="1" ht="12" customHeight="1">
      <c r="A24" s="136">
        <v>15</v>
      </c>
      <c r="B24" s="137"/>
      <c r="C24" s="138" t="s">
        <v>42</v>
      </c>
      <c r="D24" s="139">
        <v>0</v>
      </c>
      <c r="E24" s="140" t="s">
        <v>132</v>
      </c>
      <c r="F24" s="141" t="s">
        <v>132</v>
      </c>
    </row>
    <row r="25" spans="1:12" s="142" customFormat="1" ht="12" customHeight="1">
      <c r="A25" s="136">
        <v>16</v>
      </c>
      <c r="B25" s="137"/>
      <c r="C25" s="138" t="s">
        <v>44</v>
      </c>
      <c r="D25" s="139">
        <v>0</v>
      </c>
      <c r="E25" s="140" t="s">
        <v>132</v>
      </c>
      <c r="F25" s="141" t="s">
        <v>132</v>
      </c>
    </row>
    <row r="26" spans="1:12" s="142" customFormat="1" ht="12" customHeight="1">
      <c r="A26" s="136">
        <v>17</v>
      </c>
      <c r="B26" s="137"/>
      <c r="C26" s="138" t="s">
        <v>45</v>
      </c>
      <c r="D26" s="139">
        <v>0</v>
      </c>
      <c r="E26" s="140" t="s">
        <v>132</v>
      </c>
      <c r="F26" s="141" t="s">
        <v>132</v>
      </c>
    </row>
    <row r="27" spans="1:12" s="147" customFormat="1" ht="6.75" customHeight="1">
      <c r="A27" s="143"/>
      <c r="B27" s="143"/>
      <c r="C27" s="144"/>
      <c r="D27" s="145"/>
      <c r="E27" s="146"/>
      <c r="F27" s="146"/>
    </row>
    <row r="28" spans="1:12" s="147" customFormat="1" ht="11.85" customHeight="1">
      <c r="A28" s="148"/>
      <c r="B28" s="148"/>
      <c r="C28" s="148"/>
      <c r="D28" s="148"/>
      <c r="E28" s="148"/>
      <c r="F28" s="148"/>
      <c r="G28" s="148"/>
      <c r="H28" s="148"/>
      <c r="I28" s="148"/>
      <c r="J28" s="148"/>
      <c r="K28" s="148"/>
      <c r="L28" s="148"/>
    </row>
    <row r="29" spans="1:12" s="124" customFormat="1" ht="15" customHeight="1">
      <c r="A29" s="123" t="s">
        <v>133</v>
      </c>
      <c r="B29" s="123"/>
      <c r="C29" s="123"/>
      <c r="D29" s="123"/>
      <c r="E29" s="123"/>
      <c r="F29" s="149"/>
    </row>
    <row r="30" spans="1:12" s="126" customFormat="1" ht="6.9" customHeight="1" thickBot="1">
      <c r="A30" s="125"/>
      <c r="B30" s="125"/>
      <c r="C30" s="125"/>
      <c r="D30" s="125"/>
      <c r="E30" s="125"/>
      <c r="F30" s="125"/>
    </row>
    <row r="31" spans="1:12" s="130" customFormat="1" ht="9.9" customHeight="1">
      <c r="A31" s="127" t="s">
        <v>1</v>
      </c>
      <c r="B31" s="127"/>
      <c r="C31" s="128"/>
      <c r="D31" s="128" t="s">
        <v>125</v>
      </c>
      <c r="E31" s="129" t="s">
        <v>126</v>
      </c>
      <c r="F31" s="129" t="s">
        <v>127</v>
      </c>
    </row>
    <row r="32" spans="1:12" s="130" customFormat="1" ht="16.5" customHeight="1">
      <c r="A32" s="131"/>
      <c r="B32" s="131"/>
      <c r="C32" s="131"/>
      <c r="D32" s="131"/>
      <c r="E32" s="132" t="s">
        <v>128</v>
      </c>
      <c r="F32" s="132" t="s">
        <v>129</v>
      </c>
    </row>
    <row r="33" spans="1:6" s="130" customFormat="1" ht="8.25" customHeight="1">
      <c r="A33" s="133"/>
      <c r="B33" s="133"/>
      <c r="C33" s="134"/>
      <c r="D33" s="133"/>
      <c r="E33" s="135"/>
      <c r="F33" s="135"/>
    </row>
    <row r="34" spans="1:6" s="142" customFormat="1" ht="12" customHeight="1">
      <c r="A34" s="136">
        <v>1</v>
      </c>
      <c r="B34" s="137"/>
      <c r="C34" s="138" t="s">
        <v>130</v>
      </c>
      <c r="D34" s="139">
        <v>6871024.2960000001</v>
      </c>
      <c r="E34" s="140">
        <v>31.917773762679001</v>
      </c>
      <c r="F34" s="141">
        <v>31.917773762679001</v>
      </c>
    </row>
    <row r="35" spans="1:6" s="142" customFormat="1" ht="12" customHeight="1">
      <c r="A35" s="136">
        <v>2</v>
      </c>
      <c r="B35" s="137"/>
      <c r="C35" s="138" t="s">
        <v>29</v>
      </c>
      <c r="D35" s="139">
        <v>4633059.5690000001</v>
      </c>
      <c r="E35" s="140">
        <v>21.521819860023545</v>
      </c>
      <c r="F35" s="141">
        <v>53.439593622702546</v>
      </c>
    </row>
    <row r="36" spans="1:6" s="142" customFormat="1" ht="12" customHeight="1">
      <c r="A36" s="136">
        <v>3</v>
      </c>
      <c r="B36" s="137"/>
      <c r="C36" s="138" t="s">
        <v>36</v>
      </c>
      <c r="D36" s="139">
        <v>3401836.8509999998</v>
      </c>
      <c r="E36" s="140">
        <v>15.80245598185007</v>
      </c>
      <c r="F36" s="141">
        <v>69.242049604552619</v>
      </c>
    </row>
    <row r="37" spans="1:6" s="142" customFormat="1" ht="12" customHeight="1">
      <c r="A37" s="136">
        <v>4</v>
      </c>
      <c r="B37" s="137"/>
      <c r="C37" s="138" t="s">
        <v>114</v>
      </c>
      <c r="D37" s="139">
        <v>2741731.551</v>
      </c>
      <c r="E37" s="140">
        <v>12.736087603963409</v>
      </c>
      <c r="F37" s="141">
        <v>81.978137208516031</v>
      </c>
    </row>
    <row r="38" spans="1:6" s="142" customFormat="1" ht="12" customHeight="1">
      <c r="A38" s="136">
        <v>5</v>
      </c>
      <c r="B38" s="137"/>
      <c r="C38" s="138" t="s">
        <v>39</v>
      </c>
      <c r="D38" s="139">
        <v>1842830.9369999999</v>
      </c>
      <c r="E38" s="140">
        <v>8.5604501448602885</v>
      </c>
      <c r="F38" s="141">
        <v>90.538587353376315</v>
      </c>
    </row>
    <row r="39" spans="1:6" s="142" customFormat="1" ht="12" customHeight="1">
      <c r="A39" s="136">
        <v>6</v>
      </c>
      <c r="B39" s="137"/>
      <c r="C39" s="138" t="s">
        <v>41</v>
      </c>
      <c r="D39" s="139">
        <v>833298.23199999996</v>
      </c>
      <c r="E39" s="140">
        <v>3.8708965796118622</v>
      </c>
      <c r="F39" s="141">
        <v>94.409483932988181</v>
      </c>
    </row>
    <row r="40" spans="1:6" s="142" customFormat="1" ht="12" customHeight="1">
      <c r="A40" s="136">
        <v>7</v>
      </c>
      <c r="B40" s="137"/>
      <c r="C40" s="138" t="s">
        <v>32</v>
      </c>
      <c r="D40" s="139">
        <v>820050.549</v>
      </c>
      <c r="E40" s="140">
        <v>3.8093574945121564</v>
      </c>
      <c r="F40" s="141">
        <v>98.218841427500337</v>
      </c>
    </row>
    <row r="41" spans="1:6" s="142" customFormat="1" ht="12" customHeight="1">
      <c r="A41" s="136">
        <v>8</v>
      </c>
      <c r="B41" s="137"/>
      <c r="C41" s="138" t="s">
        <v>33</v>
      </c>
      <c r="D41" s="139">
        <v>356521.28399999999</v>
      </c>
      <c r="E41" s="140">
        <v>1.6561381817433509</v>
      </c>
      <c r="F41" s="141">
        <v>99.874979609243681</v>
      </c>
    </row>
    <row r="42" spans="1:6" s="142" customFormat="1" ht="12" customHeight="1">
      <c r="A42" s="136">
        <v>9</v>
      </c>
      <c r="B42" s="137"/>
      <c r="C42" s="138" t="s">
        <v>38</v>
      </c>
      <c r="D42" s="139">
        <v>11912.949000000001</v>
      </c>
      <c r="E42" s="140">
        <v>5.5338883206931547E-2</v>
      </c>
      <c r="F42" s="141">
        <v>99.93031849245061</v>
      </c>
    </row>
    <row r="43" spans="1:6" s="142" customFormat="1" ht="12" customHeight="1">
      <c r="A43" s="136">
        <v>10</v>
      </c>
      <c r="B43" s="137"/>
      <c r="C43" s="138" t="s">
        <v>35</v>
      </c>
      <c r="D43" s="139">
        <v>11337.276</v>
      </c>
      <c r="E43" s="140">
        <v>5.2664725791132662E-2</v>
      </c>
      <c r="F43" s="141">
        <v>99.982983218241742</v>
      </c>
    </row>
    <row r="44" spans="1:6" s="142" customFormat="1" ht="12" customHeight="1">
      <c r="A44" s="136">
        <v>11</v>
      </c>
      <c r="B44" s="137"/>
      <c r="C44" s="138" t="s">
        <v>30</v>
      </c>
      <c r="D44" s="139">
        <v>3663.248</v>
      </c>
      <c r="E44" s="140">
        <v>1.7016781758238501E-2</v>
      </c>
      <c r="F44" s="141">
        <v>99.999999999999986</v>
      </c>
    </row>
    <row r="45" spans="1:6" s="142" customFormat="1" ht="12" customHeight="1">
      <c r="A45" s="136">
        <v>12</v>
      </c>
      <c r="B45" s="137"/>
      <c r="C45" s="138" t="s">
        <v>42</v>
      </c>
      <c r="D45" s="139">
        <v>0</v>
      </c>
      <c r="E45" s="140" t="s">
        <v>132</v>
      </c>
      <c r="F45" s="141" t="s">
        <v>132</v>
      </c>
    </row>
    <row r="46" spans="1:6" s="142" customFormat="1" ht="12" customHeight="1">
      <c r="A46" s="136">
        <v>13</v>
      </c>
      <c r="B46" s="137"/>
      <c r="C46" s="138" t="s">
        <v>37</v>
      </c>
      <c r="D46" s="139">
        <v>0</v>
      </c>
      <c r="E46" s="140" t="s">
        <v>132</v>
      </c>
      <c r="F46" s="141" t="s">
        <v>132</v>
      </c>
    </row>
    <row r="47" spans="1:6" s="142" customFormat="1" ht="12" customHeight="1">
      <c r="A47" s="136">
        <v>14</v>
      </c>
      <c r="B47" s="137"/>
      <c r="C47" s="138" t="s">
        <v>131</v>
      </c>
      <c r="D47" s="139">
        <v>0</v>
      </c>
      <c r="E47" s="140" t="s">
        <v>132</v>
      </c>
      <c r="F47" s="141" t="s">
        <v>132</v>
      </c>
    </row>
    <row r="48" spans="1:6" s="142" customFormat="1" ht="12" customHeight="1">
      <c r="A48" s="136">
        <v>15</v>
      </c>
      <c r="B48" s="137"/>
      <c r="C48" s="138" t="s">
        <v>43</v>
      </c>
      <c r="D48" s="139">
        <v>0</v>
      </c>
      <c r="E48" s="140" t="s">
        <v>132</v>
      </c>
      <c r="F48" s="141" t="s">
        <v>132</v>
      </c>
    </row>
    <row r="49" spans="1:12" s="142" customFormat="1" ht="12" customHeight="1">
      <c r="A49" s="136">
        <v>16</v>
      </c>
      <c r="B49" s="137"/>
      <c r="C49" s="138" t="s">
        <v>44</v>
      </c>
      <c r="D49" s="139">
        <v>0</v>
      </c>
      <c r="E49" s="140" t="s">
        <v>132</v>
      </c>
      <c r="F49" s="141" t="s">
        <v>132</v>
      </c>
    </row>
    <row r="50" spans="1:12" s="142" customFormat="1" ht="12" customHeight="1">
      <c r="A50" s="136">
        <v>17</v>
      </c>
      <c r="B50" s="137"/>
      <c r="C50" s="138" t="s">
        <v>45</v>
      </c>
      <c r="D50" s="139">
        <v>0</v>
      </c>
      <c r="E50" s="140" t="s">
        <v>132</v>
      </c>
      <c r="F50" s="141" t="s">
        <v>132</v>
      </c>
    </row>
    <row r="51" spans="1:12" s="147" customFormat="1" ht="9" customHeight="1">
      <c r="A51" s="143"/>
      <c r="B51" s="143"/>
      <c r="C51" s="144"/>
      <c r="D51" s="145"/>
      <c r="E51" s="146"/>
      <c r="F51" s="146"/>
    </row>
    <row r="52" spans="1:12" s="147" customFormat="1" ht="10.5" customHeight="1">
      <c r="A52" s="148"/>
      <c r="B52" s="148"/>
      <c r="C52" s="148"/>
      <c r="D52" s="148"/>
      <c r="E52" s="148"/>
      <c r="F52" s="148"/>
      <c r="G52" s="148"/>
      <c r="H52" s="148"/>
      <c r="I52" s="148"/>
      <c r="J52" s="148"/>
      <c r="K52" s="148"/>
      <c r="L52" s="148"/>
    </row>
    <row r="53" spans="1:12" s="124" customFormat="1" ht="15" customHeight="1">
      <c r="A53" s="123" t="s">
        <v>134</v>
      </c>
      <c r="B53" s="123"/>
      <c r="C53" s="123"/>
      <c r="D53" s="123"/>
      <c r="E53" s="123"/>
      <c r="F53" s="123"/>
    </row>
    <row r="54" spans="1:12" s="126" customFormat="1" ht="6.9" customHeight="1" thickBot="1">
      <c r="A54" s="125"/>
      <c r="B54" s="125"/>
      <c r="C54" s="125"/>
      <c r="D54" s="125"/>
      <c r="E54" s="125"/>
      <c r="F54" s="125"/>
    </row>
    <row r="55" spans="1:12" s="150" customFormat="1" ht="9.9" customHeight="1">
      <c r="A55" s="127" t="s">
        <v>1</v>
      </c>
      <c r="B55" s="127"/>
      <c r="C55" s="128"/>
      <c r="D55" s="128" t="s">
        <v>125</v>
      </c>
      <c r="E55" s="129" t="s">
        <v>126</v>
      </c>
      <c r="F55" s="129" t="s">
        <v>127</v>
      </c>
    </row>
    <row r="56" spans="1:12" s="150" customFormat="1" ht="15.75" customHeight="1">
      <c r="A56" s="131"/>
      <c r="B56" s="131"/>
      <c r="C56" s="131"/>
      <c r="D56" s="131"/>
      <c r="E56" s="132" t="s">
        <v>128</v>
      </c>
      <c r="F56" s="132" t="s">
        <v>129</v>
      </c>
    </row>
    <row r="57" spans="1:12" s="150" customFormat="1" ht="8.25" customHeight="1">
      <c r="C57" s="134"/>
      <c r="D57" s="151"/>
      <c r="E57" s="152"/>
      <c r="F57" s="152"/>
    </row>
    <row r="58" spans="1:12" s="142" customFormat="1" ht="12" customHeight="1">
      <c r="A58" s="136">
        <v>1</v>
      </c>
      <c r="B58" s="137"/>
      <c r="C58" s="138" t="s">
        <v>130</v>
      </c>
      <c r="D58" s="139">
        <v>69967224.306999996</v>
      </c>
      <c r="E58" s="140">
        <v>34.401225985921897</v>
      </c>
      <c r="F58" s="141">
        <v>34.401225985921897</v>
      </c>
    </row>
    <row r="59" spans="1:12" s="142" customFormat="1" ht="12" customHeight="1">
      <c r="A59" s="136">
        <v>2</v>
      </c>
      <c r="B59" s="137"/>
      <c r="C59" s="138" t="s">
        <v>29</v>
      </c>
      <c r="D59" s="139">
        <v>38272376.869000003</v>
      </c>
      <c r="E59" s="140">
        <v>18.817620660665764</v>
      </c>
      <c r="F59" s="141">
        <v>68.577684999957683</v>
      </c>
    </row>
    <row r="60" spans="1:12" s="142" customFormat="1" ht="12" customHeight="1">
      <c r="A60" s="136">
        <v>3</v>
      </c>
      <c r="B60" s="137"/>
      <c r="C60" s="138" t="s">
        <v>114</v>
      </c>
      <c r="D60" s="139">
        <v>31237703.232000001</v>
      </c>
      <c r="E60" s="140">
        <v>15.358838353370022</v>
      </c>
      <c r="F60" s="141">
        <v>49.760064339291915</v>
      </c>
    </row>
    <row r="61" spans="1:12" s="142" customFormat="1" ht="12" customHeight="1">
      <c r="A61" s="136">
        <v>4</v>
      </c>
      <c r="B61" s="137"/>
      <c r="C61" s="138" t="s">
        <v>36</v>
      </c>
      <c r="D61" s="139">
        <v>26631469.083999999</v>
      </c>
      <c r="E61" s="140">
        <v>13.094062189403131</v>
      </c>
      <c r="F61" s="141">
        <v>81.671747189360815</v>
      </c>
    </row>
    <row r="62" spans="1:12" s="142" customFormat="1" ht="12" customHeight="1">
      <c r="A62" s="136">
        <v>5</v>
      </c>
      <c r="B62" s="137"/>
      <c r="C62" s="138" t="s">
        <v>37</v>
      </c>
      <c r="D62" s="139">
        <v>12872070.267000001</v>
      </c>
      <c r="E62" s="140">
        <v>6.3288918854171383</v>
      </c>
      <c r="F62" s="141">
        <v>88.000639074777951</v>
      </c>
    </row>
    <row r="63" spans="1:12" s="142" customFormat="1" ht="12" customHeight="1">
      <c r="A63" s="136">
        <v>6</v>
      </c>
      <c r="B63" s="137"/>
      <c r="C63" s="138" t="s">
        <v>33</v>
      </c>
      <c r="D63" s="139">
        <v>6675531.7259999998</v>
      </c>
      <c r="E63" s="140">
        <v>3.2822007412310885</v>
      </c>
      <c r="F63" s="141">
        <v>91.282839816009044</v>
      </c>
    </row>
    <row r="64" spans="1:12" s="142" customFormat="1" ht="12" customHeight="1">
      <c r="A64" s="136">
        <v>7</v>
      </c>
      <c r="B64" s="137"/>
      <c r="C64" s="138" t="s">
        <v>32</v>
      </c>
      <c r="D64" s="139">
        <v>4414587.1500000004</v>
      </c>
      <c r="E64" s="140">
        <v>2.1705478770365207</v>
      </c>
      <c r="F64" s="141">
        <v>93.45338769304557</v>
      </c>
    </row>
    <row r="65" spans="1:12" s="142" customFormat="1" ht="12" customHeight="1">
      <c r="A65" s="136">
        <v>8</v>
      </c>
      <c r="B65" s="137"/>
      <c r="C65" s="138" t="s">
        <v>116</v>
      </c>
      <c r="D65" s="139">
        <v>4236392.8320000004</v>
      </c>
      <c r="E65" s="140">
        <v>2.082933954036978</v>
      </c>
      <c r="F65" s="141">
        <v>95.536321647082545</v>
      </c>
    </row>
    <row r="66" spans="1:12" s="142" customFormat="1" ht="12" customHeight="1">
      <c r="A66" s="136">
        <v>9</v>
      </c>
      <c r="B66" s="137"/>
      <c r="C66" s="138" t="s">
        <v>38</v>
      </c>
      <c r="D66" s="139">
        <v>2548774.4709999999</v>
      </c>
      <c r="E66" s="140">
        <v>1.2531720020690793</v>
      </c>
      <c r="F66" s="141">
        <v>96.789493649151623</v>
      </c>
    </row>
    <row r="67" spans="1:12" s="142" customFormat="1" ht="12" customHeight="1">
      <c r="A67" s="136">
        <v>10</v>
      </c>
      <c r="B67" s="137"/>
      <c r="C67" s="138" t="s">
        <v>39</v>
      </c>
      <c r="D67" s="139">
        <v>1934064.9839999999</v>
      </c>
      <c r="E67" s="140">
        <v>0.95093391577327269</v>
      </c>
      <c r="F67" s="141">
        <v>97.7404275649249</v>
      </c>
    </row>
    <row r="68" spans="1:12" s="142" customFormat="1" ht="12" customHeight="1">
      <c r="A68" s="136">
        <v>11</v>
      </c>
      <c r="B68" s="137"/>
      <c r="C68" s="138" t="s">
        <v>30</v>
      </c>
      <c r="D68" s="139">
        <v>1286075.909</v>
      </c>
      <c r="E68" s="140">
        <v>0.63233304477583219</v>
      </c>
      <c r="F68" s="141">
        <v>98.372760609700734</v>
      </c>
    </row>
    <row r="69" spans="1:12" s="142" customFormat="1" ht="12" customHeight="1">
      <c r="A69" s="136">
        <v>12</v>
      </c>
      <c r="B69" s="137"/>
      <c r="C69" s="138" t="s">
        <v>41</v>
      </c>
      <c r="D69" s="139">
        <v>823259.52</v>
      </c>
      <c r="E69" s="140">
        <v>0.40477719493794678</v>
      </c>
      <c r="F69" s="141">
        <v>98.777537804638683</v>
      </c>
    </row>
    <row r="70" spans="1:12" s="142" customFormat="1" ht="12" customHeight="1">
      <c r="A70" s="136">
        <v>13</v>
      </c>
      <c r="B70" s="137"/>
      <c r="C70" s="138" t="s">
        <v>42</v>
      </c>
      <c r="D70" s="139">
        <v>677875.04099999997</v>
      </c>
      <c r="E70" s="140">
        <v>0.33329509218967263</v>
      </c>
      <c r="F70" s="141">
        <v>99.110832896828356</v>
      </c>
    </row>
    <row r="71" spans="1:12" s="142" customFormat="1" ht="12" customHeight="1">
      <c r="A71" s="136">
        <v>14</v>
      </c>
      <c r="B71" s="137"/>
      <c r="C71" s="138" t="s">
        <v>43</v>
      </c>
      <c r="D71" s="139">
        <v>652197.68999999994</v>
      </c>
      <c r="E71" s="140">
        <v>0.3206701472498108</v>
      </c>
      <c r="F71" s="141">
        <v>99.43150304407817</v>
      </c>
    </row>
    <row r="72" spans="1:12" s="142" customFormat="1" ht="12" customHeight="1">
      <c r="A72" s="136">
        <v>15</v>
      </c>
      <c r="B72" s="137"/>
      <c r="C72" s="138" t="s">
        <v>45</v>
      </c>
      <c r="D72" s="139">
        <v>591054.26199999999</v>
      </c>
      <c r="E72" s="140">
        <v>0.29060737278626098</v>
      </c>
      <c r="F72" s="141">
        <v>99.722110416864425</v>
      </c>
    </row>
    <row r="73" spans="1:12" s="142" customFormat="1" ht="12" customHeight="1">
      <c r="A73" s="136">
        <v>16</v>
      </c>
      <c r="B73" s="137"/>
      <c r="C73" s="138" t="s">
        <v>35</v>
      </c>
      <c r="D73" s="139">
        <v>420562.07799999998</v>
      </c>
      <c r="E73" s="140">
        <v>0.20678040653585636</v>
      </c>
      <c r="F73" s="141">
        <v>99.92889082340028</v>
      </c>
    </row>
    <row r="74" spans="1:12" s="142" customFormat="1" ht="12" customHeight="1">
      <c r="A74" s="136">
        <v>17</v>
      </c>
      <c r="B74" s="137"/>
      <c r="C74" s="138" t="s">
        <v>44</v>
      </c>
      <c r="D74" s="139">
        <v>144626</v>
      </c>
      <c r="E74" s="140">
        <v>7.1109176599737936E-2</v>
      </c>
      <c r="F74" s="141">
        <v>100.00000000000001</v>
      </c>
    </row>
    <row r="75" spans="1:12" s="147" customFormat="1" ht="6" customHeight="1">
      <c r="A75" s="143"/>
      <c r="B75" s="143"/>
      <c r="C75" s="144"/>
      <c r="D75" s="145"/>
      <c r="E75" s="146"/>
      <c r="F75" s="146"/>
    </row>
    <row r="76" spans="1:12" s="126" customFormat="1" ht="9.75" customHeight="1">
      <c r="A76" s="148"/>
      <c r="B76" s="148"/>
      <c r="C76" s="148"/>
      <c r="D76" s="148"/>
      <c r="E76" s="148"/>
      <c r="F76" s="148"/>
      <c r="G76" s="148"/>
      <c r="H76" s="148"/>
      <c r="I76" s="148"/>
      <c r="J76" s="148"/>
      <c r="K76" s="148"/>
      <c r="L76" s="148"/>
    </row>
    <row r="77" spans="1:12" s="124" customFormat="1" ht="15" customHeight="1">
      <c r="A77" s="123" t="s">
        <v>135</v>
      </c>
      <c r="B77" s="123"/>
      <c r="C77" s="123"/>
      <c r="D77" s="123"/>
      <c r="E77" s="123"/>
      <c r="F77" s="123"/>
    </row>
    <row r="78" spans="1:12" s="126" customFormat="1" ht="6.9" customHeight="1" thickBot="1">
      <c r="A78" s="125"/>
      <c r="B78" s="125"/>
      <c r="C78" s="125"/>
      <c r="D78" s="125"/>
      <c r="E78" s="125"/>
      <c r="F78" s="125"/>
    </row>
    <row r="79" spans="1:12" s="150" customFormat="1" ht="12.75" customHeight="1">
      <c r="A79" s="153" t="s">
        <v>1</v>
      </c>
      <c r="B79" s="153"/>
      <c r="C79" s="154"/>
      <c r="D79" s="128" t="s">
        <v>125</v>
      </c>
      <c r="E79" s="129" t="s">
        <v>126</v>
      </c>
      <c r="F79" s="129" t="s">
        <v>127</v>
      </c>
    </row>
    <row r="80" spans="1:12" s="142" customFormat="1" ht="12.75" customHeight="1">
      <c r="A80" s="155"/>
      <c r="B80" s="155"/>
      <c r="C80" s="155"/>
      <c r="D80" s="131"/>
      <c r="E80" s="132" t="s">
        <v>128</v>
      </c>
      <c r="F80" s="132" t="s">
        <v>129</v>
      </c>
    </row>
    <row r="81" spans="1:6" s="142" customFormat="1" ht="7.5" customHeight="1">
      <c r="C81" s="134"/>
      <c r="D81" s="151"/>
      <c r="E81" s="152"/>
      <c r="F81" s="152"/>
    </row>
    <row r="82" spans="1:6" s="142" customFormat="1" ht="12" customHeight="1">
      <c r="A82" s="136">
        <v>1</v>
      </c>
      <c r="B82" s="137"/>
      <c r="C82" s="138" t="s">
        <v>130</v>
      </c>
      <c r="D82" s="139">
        <v>6126065.1449999996</v>
      </c>
      <c r="E82" s="140">
        <v>38.99565802039622</v>
      </c>
      <c r="F82" s="141">
        <v>38.99565802039622</v>
      </c>
    </row>
    <row r="83" spans="1:6" s="142" customFormat="1" ht="12" customHeight="1">
      <c r="A83" s="136">
        <v>2</v>
      </c>
      <c r="B83" s="137"/>
      <c r="C83" s="138" t="s">
        <v>29</v>
      </c>
      <c r="D83" s="139">
        <v>3600372.0669999998</v>
      </c>
      <c r="E83" s="140">
        <v>22.91828025784389</v>
      </c>
      <c r="F83" s="141">
        <v>61.91393827824011</v>
      </c>
    </row>
    <row r="84" spans="1:6" s="142" customFormat="1" ht="12" customHeight="1">
      <c r="A84" s="136">
        <v>3</v>
      </c>
      <c r="B84" s="137"/>
      <c r="C84" s="138" t="s">
        <v>114</v>
      </c>
      <c r="D84" s="139">
        <v>2538770.5410000002</v>
      </c>
      <c r="E84" s="140">
        <v>16.160622759602131</v>
      </c>
      <c r="F84" s="141">
        <v>78.074561037842244</v>
      </c>
    </row>
    <row r="85" spans="1:6" s="142" customFormat="1" ht="12" customHeight="1">
      <c r="A85" s="136">
        <v>4</v>
      </c>
      <c r="B85" s="137"/>
      <c r="C85" s="138" t="s">
        <v>36</v>
      </c>
      <c r="D85" s="139">
        <v>1513067.155</v>
      </c>
      <c r="E85" s="140">
        <v>9.6314759869034727</v>
      </c>
      <c r="F85" s="141">
        <v>87.706037024745712</v>
      </c>
    </row>
    <row r="86" spans="1:6" s="142" customFormat="1" ht="12" customHeight="1">
      <c r="A86" s="136">
        <v>5</v>
      </c>
      <c r="B86" s="137"/>
      <c r="C86" s="138" t="s">
        <v>33</v>
      </c>
      <c r="D86" s="139">
        <v>934060.86300000001</v>
      </c>
      <c r="E86" s="140">
        <v>5.945793445163269</v>
      </c>
      <c r="F86" s="141">
        <v>93.651830469908987</v>
      </c>
    </row>
    <row r="87" spans="1:6" s="142" customFormat="1" ht="12" customHeight="1">
      <c r="A87" s="136">
        <v>6</v>
      </c>
      <c r="B87" s="137"/>
      <c r="C87" s="138" t="s">
        <v>116</v>
      </c>
      <c r="D87" s="139">
        <v>818158.46100000001</v>
      </c>
      <c r="E87" s="140">
        <v>5.208013104086846</v>
      </c>
      <c r="F87" s="141">
        <v>98.859843573995832</v>
      </c>
    </row>
    <row r="88" spans="1:6" s="142" customFormat="1" ht="12" customHeight="1">
      <c r="A88" s="136">
        <v>7</v>
      </c>
      <c r="B88" s="137"/>
      <c r="C88" s="138" t="s">
        <v>43</v>
      </c>
      <c r="D88" s="139">
        <v>85380.635999999999</v>
      </c>
      <c r="E88" s="140">
        <v>0.54349309127693424</v>
      </c>
      <c r="F88" s="141">
        <v>99.403336665272761</v>
      </c>
    </row>
    <row r="89" spans="1:6" s="142" customFormat="1" ht="12" customHeight="1">
      <c r="A89" s="136">
        <v>8</v>
      </c>
      <c r="B89" s="137"/>
      <c r="C89" s="138" t="s">
        <v>32</v>
      </c>
      <c r="D89" s="139">
        <v>60560.49</v>
      </c>
      <c r="E89" s="140">
        <v>0.38549968073962182</v>
      </c>
      <c r="F89" s="141">
        <v>99.788836346012388</v>
      </c>
    </row>
    <row r="90" spans="1:6" s="142" customFormat="1" ht="12" customHeight="1">
      <c r="A90" s="136">
        <v>9</v>
      </c>
      <c r="B90" s="137"/>
      <c r="C90" s="138" t="s">
        <v>38</v>
      </c>
      <c r="D90" s="139">
        <v>19120.277999999998</v>
      </c>
      <c r="E90" s="140">
        <v>0.12171072368557148</v>
      </c>
      <c r="F90" s="141">
        <v>99.910547069697955</v>
      </c>
    </row>
    <row r="91" spans="1:6" s="142" customFormat="1" ht="12" customHeight="1">
      <c r="A91" s="136">
        <v>10</v>
      </c>
      <c r="B91" s="137"/>
      <c r="C91" s="138" t="s">
        <v>30</v>
      </c>
      <c r="D91" s="139">
        <v>14052.705</v>
      </c>
      <c r="E91" s="140">
        <v>8.9452930302051523E-2</v>
      </c>
      <c r="F91" s="141">
        <v>100</v>
      </c>
    </row>
    <row r="92" spans="1:6" s="142" customFormat="1" ht="12" customHeight="1">
      <c r="A92" s="136">
        <v>11</v>
      </c>
      <c r="B92" s="137"/>
      <c r="C92" s="138" t="s">
        <v>35</v>
      </c>
      <c r="D92" s="139">
        <v>0</v>
      </c>
      <c r="E92" s="140" t="s">
        <v>132</v>
      </c>
      <c r="F92" s="141" t="s">
        <v>132</v>
      </c>
    </row>
    <row r="93" spans="1:6" s="142" customFormat="1" ht="12" customHeight="1">
      <c r="A93" s="136">
        <v>12</v>
      </c>
      <c r="B93" s="137"/>
      <c r="C93" s="138" t="s">
        <v>37</v>
      </c>
      <c r="D93" s="139">
        <v>0</v>
      </c>
      <c r="E93" s="140" t="s">
        <v>132</v>
      </c>
      <c r="F93" s="141" t="s">
        <v>132</v>
      </c>
    </row>
    <row r="94" spans="1:6" s="142" customFormat="1" ht="12" customHeight="1">
      <c r="A94" s="136">
        <v>13</v>
      </c>
      <c r="B94" s="137"/>
      <c r="C94" s="138" t="s">
        <v>39</v>
      </c>
      <c r="D94" s="139">
        <v>0</v>
      </c>
      <c r="E94" s="140" t="s">
        <v>132</v>
      </c>
      <c r="F94" s="141" t="s">
        <v>132</v>
      </c>
    </row>
    <row r="95" spans="1:6" s="142" customFormat="1" ht="12" customHeight="1">
      <c r="A95" s="136">
        <v>14</v>
      </c>
      <c r="B95" s="137"/>
      <c r="C95" s="138" t="s">
        <v>41</v>
      </c>
      <c r="D95" s="139">
        <v>0</v>
      </c>
      <c r="E95" s="140" t="s">
        <v>132</v>
      </c>
      <c r="F95" s="141" t="s">
        <v>132</v>
      </c>
    </row>
    <row r="96" spans="1:6" s="142" customFormat="1" ht="12" customHeight="1">
      <c r="A96" s="136">
        <v>15</v>
      </c>
      <c r="B96" s="137"/>
      <c r="C96" s="138" t="s">
        <v>42</v>
      </c>
      <c r="D96" s="139">
        <v>0</v>
      </c>
      <c r="E96" s="140" t="s">
        <v>132</v>
      </c>
      <c r="F96" s="141" t="s">
        <v>132</v>
      </c>
    </row>
    <row r="97" spans="1:12" s="142" customFormat="1" ht="12" customHeight="1">
      <c r="A97" s="136">
        <v>16</v>
      </c>
      <c r="B97" s="137"/>
      <c r="C97" s="138" t="s">
        <v>44</v>
      </c>
      <c r="D97" s="139">
        <v>0</v>
      </c>
      <c r="E97" s="140" t="s">
        <v>132</v>
      </c>
      <c r="F97" s="141" t="s">
        <v>132</v>
      </c>
    </row>
    <row r="98" spans="1:12" s="142" customFormat="1" ht="12" customHeight="1">
      <c r="A98" s="136">
        <v>17</v>
      </c>
      <c r="B98" s="137"/>
      <c r="C98" s="138" t="s">
        <v>45</v>
      </c>
      <c r="D98" s="139">
        <v>0</v>
      </c>
      <c r="E98" s="140" t="s">
        <v>132</v>
      </c>
      <c r="F98" s="141" t="s">
        <v>132</v>
      </c>
    </row>
    <row r="99" spans="1:12" s="147" customFormat="1" ht="6" customHeight="1">
      <c r="A99" s="143"/>
      <c r="B99" s="143"/>
      <c r="C99" s="144"/>
      <c r="D99" s="156"/>
      <c r="E99" s="157"/>
      <c r="F99" s="157"/>
    </row>
    <row r="100" spans="1:12" s="126" customFormat="1" ht="6" customHeight="1">
      <c r="A100" s="125"/>
      <c r="B100" s="125"/>
      <c r="C100" s="125"/>
      <c r="D100" s="125"/>
      <c r="E100" s="125"/>
      <c r="F100" s="125"/>
    </row>
    <row r="101" spans="1:12" s="160" customFormat="1" ht="11.1" customHeight="1">
      <c r="A101" s="142" t="s">
        <v>136</v>
      </c>
      <c r="B101" s="158"/>
      <c r="C101" s="159"/>
      <c r="D101" s="159"/>
      <c r="E101" s="159"/>
      <c r="F101" s="159"/>
    </row>
    <row r="102" spans="1:12" s="160" customFormat="1" ht="11.1" customHeight="1">
      <c r="A102" s="161" t="s">
        <v>137</v>
      </c>
      <c r="B102" s="158"/>
      <c r="C102" s="159"/>
      <c r="D102" s="159"/>
      <c r="E102" s="159"/>
      <c r="F102" s="159"/>
    </row>
    <row r="103" spans="1:12" s="126" customFormat="1" ht="12.6" customHeight="1">
      <c r="A103" s="162"/>
      <c r="B103" s="33"/>
      <c r="C103" s="33"/>
      <c r="D103" s="33"/>
      <c r="E103" s="33"/>
      <c r="F103" s="33"/>
      <c r="G103" s="33"/>
      <c r="H103" s="33"/>
      <c r="I103" s="33"/>
      <c r="J103" s="33"/>
      <c r="K103" s="33"/>
      <c r="L103" s="33"/>
    </row>
    <row r="104" spans="1:12" s="126" customFormat="1" ht="13.8">
      <c r="A104" s="161"/>
      <c r="B104" s="125"/>
      <c r="C104" s="163"/>
      <c r="D104" s="125"/>
      <c r="E104" s="125"/>
      <c r="F104" s="125"/>
    </row>
    <row r="105" spans="1:12" s="126" customFormat="1" ht="13.8">
      <c r="A105" s="125"/>
      <c r="B105" s="125"/>
      <c r="C105" s="125"/>
      <c r="D105" s="125"/>
      <c r="E105" s="125"/>
      <c r="F105" s="125"/>
    </row>
    <row r="106" spans="1:12" s="126" customFormat="1" ht="13.8">
      <c r="A106" s="125"/>
      <c r="B106" s="125"/>
      <c r="C106" s="125"/>
      <c r="D106" s="125"/>
      <c r="E106" s="125"/>
      <c r="F106" s="125"/>
    </row>
    <row r="107" spans="1:12" s="126" customFormat="1" ht="13.8">
      <c r="A107" s="125"/>
      <c r="B107" s="125"/>
      <c r="C107" s="125"/>
      <c r="D107" s="125"/>
      <c r="E107" s="125"/>
      <c r="F107" s="125"/>
    </row>
    <row r="108" spans="1:12" s="126" customFormat="1" ht="13.8">
      <c r="A108" s="125"/>
      <c r="B108" s="125"/>
      <c r="C108" s="125"/>
      <c r="D108" s="125"/>
      <c r="E108" s="125"/>
      <c r="F108" s="125"/>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6306CEE5-3149-43D3-AF70-ECF0CC9A9528}"/>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967E-8B3A-4450-9073-7F646A4DAEB2}">
  <dimension ref="A1:L83"/>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6" customFormat="1" ht="15" customHeight="1">
      <c r="A1" s="1376" t="s">
        <v>1210</v>
      </c>
      <c r="B1" s="165"/>
      <c r="C1" s="165"/>
      <c r="D1" s="165"/>
      <c r="E1" s="165"/>
      <c r="F1" s="165"/>
    </row>
    <row r="2" spans="1:6" s="41" customFormat="1" ht="19.5" customHeight="1">
      <c r="A2" s="167" t="s">
        <v>138</v>
      </c>
      <c r="B2" s="168"/>
      <c r="C2" s="168"/>
      <c r="D2" s="168"/>
      <c r="E2" s="168"/>
      <c r="F2" s="168"/>
    </row>
    <row r="3" spans="1:6" s="165" customFormat="1" ht="20.100000000000001" customHeight="1">
      <c r="A3" s="169">
        <v>45230</v>
      </c>
      <c r="B3" s="169"/>
      <c r="C3" s="169"/>
      <c r="D3" s="169"/>
      <c r="E3" s="169"/>
      <c r="F3" s="169"/>
    </row>
    <row r="4" spans="1:6" s="171" customFormat="1" ht="20.100000000000001" customHeight="1">
      <c r="A4" s="170" t="s">
        <v>123</v>
      </c>
      <c r="B4" s="170"/>
      <c r="C4" s="170"/>
      <c r="D4" s="170"/>
      <c r="E4" s="170"/>
      <c r="F4" s="170"/>
    </row>
    <row r="5" spans="1:6" s="172" customFormat="1" ht="4.5" customHeight="1"/>
    <row r="6" spans="1:6" s="172" customFormat="1" ht="15" customHeight="1">
      <c r="A6" s="173" t="s">
        <v>139</v>
      </c>
      <c r="B6" s="173"/>
      <c r="C6" s="173"/>
      <c r="D6" s="173"/>
      <c r="E6" s="173"/>
      <c r="F6" s="173"/>
    </row>
    <row r="7" spans="1:6" s="62" customFormat="1" ht="6.9" customHeight="1" thickBot="1">
      <c r="A7" s="174"/>
      <c r="B7" s="174"/>
      <c r="C7" s="174"/>
      <c r="D7" s="174"/>
      <c r="E7" s="174"/>
      <c r="F7" s="174"/>
    </row>
    <row r="8" spans="1:6" s="177" customFormat="1" ht="12.15" customHeight="1">
      <c r="A8" s="175" t="s">
        <v>1</v>
      </c>
      <c r="B8" s="175"/>
      <c r="C8" s="176"/>
      <c r="D8" s="176" t="s">
        <v>125</v>
      </c>
      <c r="E8" s="47" t="s">
        <v>126</v>
      </c>
      <c r="F8" s="47" t="s">
        <v>140</v>
      </c>
    </row>
    <row r="9" spans="1:6" s="177" customFormat="1" ht="12.15" customHeight="1">
      <c r="A9" s="178"/>
      <c r="B9" s="178"/>
      <c r="C9" s="178"/>
      <c r="D9" s="178"/>
      <c r="E9" s="49" t="s">
        <v>128</v>
      </c>
      <c r="F9" s="49" t="s">
        <v>129</v>
      </c>
    </row>
    <row r="10" spans="1:6" s="177" customFormat="1" ht="4.5" customHeight="1">
      <c r="C10" s="179"/>
      <c r="D10" s="180"/>
      <c r="E10" s="181"/>
      <c r="F10" s="181"/>
    </row>
    <row r="11" spans="1:6" s="24" customFormat="1" ht="12" customHeight="1">
      <c r="A11" s="182">
        <v>1</v>
      </c>
      <c r="B11" s="183"/>
      <c r="C11" s="26" t="s">
        <v>130</v>
      </c>
      <c r="D11" s="184">
        <v>39998348.501000002</v>
      </c>
      <c r="E11" s="185">
        <v>38.976729659717897</v>
      </c>
      <c r="F11" s="186">
        <v>38.976729659717897</v>
      </c>
    </row>
    <row r="12" spans="1:6" s="24" customFormat="1" ht="12" customHeight="1">
      <c r="A12" s="182">
        <v>2</v>
      </c>
      <c r="B12" s="183"/>
      <c r="C12" s="26" t="s">
        <v>29</v>
      </c>
      <c r="D12" s="184">
        <v>22986870.396000002</v>
      </c>
      <c r="E12" s="185">
        <v>22.399750657841906</v>
      </c>
      <c r="F12" s="186">
        <v>61.376480317559803</v>
      </c>
    </row>
    <row r="13" spans="1:6" s="24" customFormat="1" ht="12" customHeight="1">
      <c r="A13" s="182">
        <v>3</v>
      </c>
      <c r="B13" s="183"/>
      <c r="C13" s="26" t="s">
        <v>114</v>
      </c>
      <c r="D13" s="184">
        <v>14599364.73</v>
      </c>
      <c r="E13" s="185">
        <v>14.226474682338544</v>
      </c>
      <c r="F13" s="186">
        <v>75.602954999898344</v>
      </c>
    </row>
    <row r="14" spans="1:6" s="24" customFormat="1" ht="12" customHeight="1">
      <c r="A14" s="182">
        <v>4</v>
      </c>
      <c r="B14" s="183"/>
      <c r="C14" s="26" t="s">
        <v>36</v>
      </c>
      <c r="D14" s="184">
        <v>11610780.449999999</v>
      </c>
      <c r="E14" s="185">
        <v>11.314223404165634</v>
      </c>
      <c r="F14" s="186">
        <v>86.917178404063975</v>
      </c>
    </row>
    <row r="15" spans="1:6" s="24" customFormat="1" ht="12" customHeight="1">
      <c r="A15" s="182">
        <v>5</v>
      </c>
      <c r="B15" s="183"/>
      <c r="C15" s="26" t="s">
        <v>35</v>
      </c>
      <c r="D15" s="184">
        <v>6331555.0949999997</v>
      </c>
      <c r="E15" s="185">
        <v>6.1698375185979142</v>
      </c>
      <c r="F15" s="186">
        <v>93.087015922661891</v>
      </c>
    </row>
    <row r="16" spans="1:6" s="24" customFormat="1" ht="12" customHeight="1">
      <c r="A16" s="182">
        <v>6</v>
      </c>
      <c r="B16" s="183"/>
      <c r="C16" s="26" t="s">
        <v>33</v>
      </c>
      <c r="D16" s="184">
        <v>3123698.0189999999</v>
      </c>
      <c r="E16" s="185">
        <v>3.0439140061524141</v>
      </c>
      <c r="F16" s="186">
        <v>96.130929928814311</v>
      </c>
    </row>
    <row r="17" spans="1:12" s="24" customFormat="1" ht="12" customHeight="1">
      <c r="A17" s="182">
        <v>7</v>
      </c>
      <c r="B17" s="183"/>
      <c r="C17" s="26" t="s">
        <v>40</v>
      </c>
      <c r="D17" s="184">
        <v>2501012.2859999998</v>
      </c>
      <c r="E17" s="185">
        <v>2.4371326167283609</v>
      </c>
      <c r="F17" s="186">
        <v>99.105405697224555</v>
      </c>
    </row>
    <row r="18" spans="1:12" s="24" customFormat="1" ht="12" customHeight="1">
      <c r="A18" s="182">
        <v>8</v>
      </c>
      <c r="B18" s="183"/>
      <c r="C18" s="26" t="s">
        <v>32</v>
      </c>
      <c r="D18" s="184">
        <v>551427.44999999995</v>
      </c>
      <c r="E18" s="185">
        <v>0.53734315168188163</v>
      </c>
      <c r="F18" s="186">
        <v>96.668273080496192</v>
      </c>
    </row>
    <row r="19" spans="1:12" s="24" customFormat="1" ht="12" customHeight="1">
      <c r="A19" s="182">
        <v>9</v>
      </c>
      <c r="B19" s="183"/>
      <c r="C19" s="26" t="s">
        <v>43</v>
      </c>
      <c r="D19" s="184">
        <v>302911.90299999999</v>
      </c>
      <c r="E19" s="185">
        <v>0.29517507088190192</v>
      </c>
      <c r="F19" s="186">
        <v>99.400580768106451</v>
      </c>
    </row>
    <row r="20" spans="1:12" s="24" customFormat="1" ht="12" customHeight="1">
      <c r="A20" s="182">
        <v>10</v>
      </c>
      <c r="B20" s="183"/>
      <c r="C20" s="26" t="s">
        <v>38</v>
      </c>
      <c r="D20" s="184">
        <v>225922.734</v>
      </c>
      <c r="E20" s="185">
        <v>0.22015232271107901</v>
      </c>
      <c r="F20" s="186">
        <v>99.620733090817524</v>
      </c>
    </row>
    <row r="21" spans="1:12" s="24" customFormat="1" ht="12" customHeight="1">
      <c r="A21" s="182">
        <v>11</v>
      </c>
      <c r="B21" s="183"/>
      <c r="C21" s="26" t="s">
        <v>44</v>
      </c>
      <c r="D21" s="184">
        <v>157633.80100000001</v>
      </c>
      <c r="E21" s="185">
        <v>0.15360759323993492</v>
      </c>
      <c r="F21" s="186">
        <v>99.774340684057464</v>
      </c>
    </row>
    <row r="22" spans="1:12" s="24" customFormat="1" ht="12" customHeight="1">
      <c r="A22" s="182">
        <v>12</v>
      </c>
      <c r="B22" s="183"/>
      <c r="C22" s="26" t="s">
        <v>30</v>
      </c>
      <c r="D22" s="184">
        <v>129244.935</v>
      </c>
      <c r="E22" s="185">
        <v>0.12594382218698025</v>
      </c>
      <c r="F22" s="186">
        <v>99.900284506244446</v>
      </c>
    </row>
    <row r="23" spans="1:12" s="24" customFormat="1" ht="12" customHeight="1">
      <c r="A23" s="182">
        <v>13</v>
      </c>
      <c r="B23" s="183"/>
      <c r="C23" s="26" t="s">
        <v>42</v>
      </c>
      <c r="D23" s="184">
        <v>79723.358999999997</v>
      </c>
      <c r="E23" s="185">
        <v>7.7687102787005066E-2</v>
      </c>
      <c r="F23" s="186">
        <v>99.977971609031457</v>
      </c>
    </row>
    <row r="24" spans="1:12" s="24" customFormat="1" ht="12" customHeight="1">
      <c r="A24" s="182">
        <v>14</v>
      </c>
      <c r="B24" s="183"/>
      <c r="C24" s="26" t="s">
        <v>37</v>
      </c>
      <c r="D24" s="184">
        <v>20380.968000000001</v>
      </c>
      <c r="E24" s="185">
        <v>1.9860406984540894E-2</v>
      </c>
      <c r="F24" s="186">
        <v>99.997832016015991</v>
      </c>
    </row>
    <row r="25" spans="1:12" s="24" customFormat="1" ht="12" customHeight="1">
      <c r="A25" s="182">
        <v>15</v>
      </c>
      <c r="B25" s="183"/>
      <c r="C25" s="26" t="s">
        <v>45</v>
      </c>
      <c r="D25" s="184">
        <v>2224.8090000000002</v>
      </c>
      <c r="E25" s="185">
        <v>2.1679839840222236E-3</v>
      </c>
      <c r="F25" s="186">
        <v>100.00000000000001</v>
      </c>
    </row>
    <row r="26" spans="1:12" s="24" customFormat="1" ht="12" customHeight="1">
      <c r="A26" s="182">
        <v>16</v>
      </c>
      <c r="B26" s="183"/>
      <c r="C26" s="26" t="s">
        <v>39</v>
      </c>
      <c r="D26" s="184">
        <v>0</v>
      </c>
      <c r="E26" s="185" t="s">
        <v>132</v>
      </c>
      <c r="F26" s="186" t="s">
        <v>132</v>
      </c>
    </row>
    <row r="27" spans="1:12" s="24" customFormat="1" ht="12" customHeight="1">
      <c r="A27" s="182">
        <v>17</v>
      </c>
      <c r="B27" s="183"/>
      <c r="C27" s="26" t="s">
        <v>41</v>
      </c>
      <c r="D27" s="184">
        <v>0</v>
      </c>
      <c r="E27" s="185" t="s">
        <v>132</v>
      </c>
      <c r="F27" s="186" t="s">
        <v>132</v>
      </c>
    </row>
    <row r="28" spans="1:12" s="191" customFormat="1" ht="7.5" customHeight="1">
      <c r="A28" s="187"/>
      <c r="B28" s="187"/>
      <c r="C28" s="188"/>
      <c r="D28" s="189"/>
      <c r="E28" s="190"/>
      <c r="F28" s="190"/>
    </row>
    <row r="29" spans="1:12" s="62" customFormat="1" ht="7.5" customHeight="1">
      <c r="A29" s="148"/>
      <c r="B29" s="148"/>
      <c r="C29" s="148"/>
      <c r="D29" s="148"/>
      <c r="E29" s="148"/>
      <c r="F29" s="148"/>
      <c r="G29" s="148"/>
      <c r="H29" s="148"/>
      <c r="I29" s="148"/>
      <c r="J29" s="148"/>
      <c r="K29" s="148"/>
      <c r="L29" s="148"/>
    </row>
    <row r="30" spans="1:12" s="171" customFormat="1" ht="13.5" customHeight="1">
      <c r="A30" s="173" t="s">
        <v>141</v>
      </c>
      <c r="B30" s="173"/>
      <c r="C30" s="173"/>
      <c r="D30" s="173"/>
      <c r="E30" s="173"/>
      <c r="F30" s="173"/>
    </row>
    <row r="31" spans="1:12" s="62" customFormat="1" ht="6.9" customHeight="1" thickBot="1">
      <c r="A31" s="174"/>
      <c r="B31" s="174"/>
      <c r="C31" s="174"/>
      <c r="D31" s="174"/>
      <c r="E31" s="174"/>
      <c r="F31" s="174"/>
    </row>
    <row r="32" spans="1:12" s="177" customFormat="1" ht="12.15" customHeight="1">
      <c r="A32" s="175" t="s">
        <v>1</v>
      </c>
      <c r="B32" s="175"/>
      <c r="C32" s="176"/>
      <c r="D32" s="176" t="s">
        <v>125</v>
      </c>
      <c r="E32" s="47" t="s">
        <v>126</v>
      </c>
      <c r="F32" s="47" t="s">
        <v>127</v>
      </c>
    </row>
    <row r="33" spans="1:7" s="24" customFormat="1" ht="12.15" customHeight="1">
      <c r="A33" s="178"/>
      <c r="B33" s="178"/>
      <c r="C33" s="178"/>
      <c r="D33" s="178"/>
      <c r="E33" s="49" t="s">
        <v>128</v>
      </c>
      <c r="F33" s="49" t="s">
        <v>129</v>
      </c>
    </row>
    <row r="34" spans="1:7" s="24" customFormat="1" ht="4.5" customHeight="1">
      <c r="A34" s="34"/>
      <c r="B34" s="34"/>
      <c r="C34" s="179"/>
      <c r="D34" s="180"/>
      <c r="E34" s="181"/>
      <c r="F34" s="181"/>
    </row>
    <row r="35" spans="1:7" s="24" customFormat="1" ht="12" customHeight="1">
      <c r="A35" s="182">
        <v>1</v>
      </c>
      <c r="B35" s="183"/>
      <c r="C35" s="26" t="s">
        <v>130</v>
      </c>
      <c r="D35" s="184">
        <v>45504447.739</v>
      </c>
      <c r="E35" s="185">
        <v>43.889666646009964</v>
      </c>
      <c r="F35" s="186">
        <v>43.889666646009964</v>
      </c>
      <c r="G35" s="192"/>
    </row>
    <row r="36" spans="1:7" s="24" customFormat="1" ht="12" customHeight="1">
      <c r="A36" s="182">
        <v>2</v>
      </c>
      <c r="B36" s="183"/>
      <c r="C36" s="26" t="s">
        <v>29</v>
      </c>
      <c r="D36" s="184">
        <v>21369087.756000001</v>
      </c>
      <c r="E36" s="185">
        <v>20.610779489503674</v>
      </c>
      <c r="F36" s="186">
        <v>64.500446135513641</v>
      </c>
      <c r="G36" s="192"/>
    </row>
    <row r="37" spans="1:7" s="24" customFormat="1" ht="12" customHeight="1">
      <c r="A37" s="182">
        <v>3</v>
      </c>
      <c r="B37" s="183"/>
      <c r="C37" s="26" t="s">
        <v>36</v>
      </c>
      <c r="D37" s="184">
        <v>16940745.789000001</v>
      </c>
      <c r="E37" s="185">
        <v>16.3395826640648</v>
      </c>
      <c r="F37" s="186">
        <v>80.840028799578448</v>
      </c>
      <c r="G37" s="192"/>
    </row>
    <row r="38" spans="1:7" s="24" customFormat="1" ht="12" customHeight="1">
      <c r="A38" s="182">
        <v>4</v>
      </c>
      <c r="B38" s="183"/>
      <c r="C38" s="26" t="s">
        <v>114</v>
      </c>
      <c r="D38" s="184">
        <v>11557922.091</v>
      </c>
      <c r="E38" s="185">
        <v>11.147775061552526</v>
      </c>
      <c r="F38" s="186">
        <v>91.987803861130971</v>
      </c>
      <c r="G38" s="192"/>
    </row>
    <row r="39" spans="1:7" s="24" customFormat="1" ht="12" customHeight="1">
      <c r="A39" s="182">
        <v>5</v>
      </c>
      <c r="B39" s="183"/>
      <c r="C39" s="26" t="s">
        <v>32</v>
      </c>
      <c r="D39" s="184">
        <v>2932884.2340000002</v>
      </c>
      <c r="E39" s="185">
        <v>2.8288072427538724</v>
      </c>
      <c r="F39" s="186">
        <v>94.816611103884838</v>
      </c>
      <c r="G39" s="192"/>
    </row>
    <row r="40" spans="1:7" s="24" customFormat="1" ht="12" customHeight="1">
      <c r="A40" s="182">
        <v>6</v>
      </c>
      <c r="B40" s="183"/>
      <c r="C40" s="26" t="s">
        <v>33</v>
      </c>
      <c r="D40" s="184">
        <v>2052510.649</v>
      </c>
      <c r="E40" s="185">
        <v>1.9796747933013201</v>
      </c>
      <c r="F40" s="186">
        <v>96.796285897186152</v>
      </c>
      <c r="G40" s="192"/>
    </row>
    <row r="41" spans="1:7" s="24" customFormat="1" ht="12" customHeight="1">
      <c r="A41" s="182">
        <v>7</v>
      </c>
      <c r="B41" s="183"/>
      <c r="C41" s="26" t="s">
        <v>37</v>
      </c>
      <c r="D41" s="184">
        <v>1169968.2080000001</v>
      </c>
      <c r="E41" s="185">
        <v>1.1284504523618266</v>
      </c>
      <c r="F41" s="186">
        <v>97.924736349547985</v>
      </c>
      <c r="G41" s="192"/>
    </row>
    <row r="42" spans="1:7" s="24" customFormat="1" ht="12" customHeight="1">
      <c r="A42" s="182">
        <v>8</v>
      </c>
      <c r="B42" s="183"/>
      <c r="C42" s="26" t="s">
        <v>38</v>
      </c>
      <c r="D42" s="184">
        <v>940039.34400000004</v>
      </c>
      <c r="E42" s="185">
        <v>0.90668089587500544</v>
      </c>
      <c r="F42" s="186">
        <v>98.831417245422983</v>
      </c>
      <c r="G42" s="192"/>
    </row>
    <row r="43" spans="1:7" s="24" customFormat="1" ht="12" customHeight="1">
      <c r="A43" s="182">
        <v>9</v>
      </c>
      <c r="B43" s="183"/>
      <c r="C43" s="26" t="s">
        <v>39</v>
      </c>
      <c r="D43" s="184">
        <v>486697.83100000001</v>
      </c>
      <c r="E43" s="185">
        <v>0.46942676202657108</v>
      </c>
      <c r="F43" s="186">
        <v>99.300844007449555</v>
      </c>
      <c r="G43" s="192"/>
    </row>
    <row r="44" spans="1:7" s="24" customFormat="1" ht="12" customHeight="1">
      <c r="A44" s="182">
        <v>10</v>
      </c>
      <c r="B44" s="183"/>
      <c r="C44" s="26" t="s">
        <v>41</v>
      </c>
      <c r="D44" s="184">
        <v>324554.51</v>
      </c>
      <c r="E44" s="185">
        <v>0.31303729547629805</v>
      </c>
      <c r="F44" s="186">
        <v>99.613881302925847</v>
      </c>
      <c r="G44" s="192"/>
    </row>
    <row r="45" spans="1:7" s="24" customFormat="1" ht="12" customHeight="1">
      <c r="A45" s="182">
        <v>11</v>
      </c>
      <c r="B45" s="183"/>
      <c r="C45" s="26" t="s">
        <v>30</v>
      </c>
      <c r="D45" s="184">
        <v>163796.76999999999</v>
      </c>
      <c r="E45" s="185">
        <v>0.15798424088623275</v>
      </c>
      <c r="F45" s="186">
        <v>99.771865543812083</v>
      </c>
      <c r="G45" s="192"/>
    </row>
    <row r="46" spans="1:7" s="24" customFormat="1" ht="12" customHeight="1">
      <c r="A46" s="182">
        <v>12</v>
      </c>
      <c r="B46" s="183"/>
      <c r="C46" s="26" t="s">
        <v>142</v>
      </c>
      <c r="D46" s="184">
        <v>99754.763000000006</v>
      </c>
      <c r="E46" s="185">
        <v>9.6214842987081231E-2</v>
      </c>
      <c r="F46" s="186">
        <v>99.868080386799164</v>
      </c>
      <c r="G46" s="192"/>
    </row>
    <row r="47" spans="1:7" s="24" customFormat="1" ht="12" customHeight="1">
      <c r="A47" s="182">
        <v>13</v>
      </c>
      <c r="B47" s="183"/>
      <c r="C47" s="26" t="s">
        <v>42</v>
      </c>
      <c r="D47" s="184">
        <v>66862.269</v>
      </c>
      <c r="E47" s="185">
        <v>6.4489579445895617E-2</v>
      </c>
      <c r="F47" s="186">
        <v>99.932569966245055</v>
      </c>
      <c r="G47" s="192"/>
    </row>
    <row r="48" spans="1:7" s="24" customFormat="1" ht="12" customHeight="1">
      <c r="A48" s="182">
        <v>14</v>
      </c>
      <c r="B48" s="183"/>
      <c r="C48" s="26" t="s">
        <v>35</v>
      </c>
      <c r="D48" s="184">
        <v>65224.663999999997</v>
      </c>
      <c r="E48" s="185">
        <v>6.2910086866179299E-2</v>
      </c>
      <c r="F48" s="186">
        <v>99.995480053111237</v>
      </c>
      <c r="G48" s="192"/>
    </row>
    <row r="49" spans="1:12" s="24" customFormat="1" ht="12" customHeight="1">
      <c r="A49" s="182">
        <v>15</v>
      </c>
      <c r="B49" s="183"/>
      <c r="C49" s="26" t="s">
        <v>44</v>
      </c>
      <c r="D49" s="184">
        <v>4686.2439999999997</v>
      </c>
      <c r="E49" s="185">
        <v>4.5199468887430622E-3</v>
      </c>
      <c r="F49" s="186">
        <v>99.999999999999986</v>
      </c>
      <c r="G49" s="192"/>
    </row>
    <row r="50" spans="1:12" s="24" customFormat="1" ht="12" customHeight="1">
      <c r="A50" s="182">
        <v>16</v>
      </c>
      <c r="B50" s="183"/>
      <c r="C50" s="26" t="s">
        <v>43</v>
      </c>
      <c r="D50" s="184">
        <v>0</v>
      </c>
      <c r="E50" s="185" t="s">
        <v>132</v>
      </c>
      <c r="F50" s="186" t="s">
        <v>132</v>
      </c>
      <c r="G50" s="192"/>
    </row>
    <row r="51" spans="1:12" s="24" customFormat="1" ht="12" customHeight="1">
      <c r="A51" s="182">
        <v>17</v>
      </c>
      <c r="B51" s="183"/>
      <c r="C51" s="26" t="s">
        <v>45</v>
      </c>
      <c r="D51" s="184">
        <v>0</v>
      </c>
      <c r="E51" s="185" t="s">
        <v>132</v>
      </c>
      <c r="F51" s="186" t="s">
        <v>132</v>
      </c>
      <c r="G51" s="192"/>
    </row>
    <row r="52" spans="1:12" s="191" customFormat="1" ht="5.25" customHeight="1">
      <c r="A52" s="187"/>
      <c r="B52" s="187"/>
      <c r="C52" s="193"/>
      <c r="D52" s="194"/>
      <c r="E52" s="195"/>
      <c r="F52" s="195"/>
    </row>
    <row r="53" spans="1:12" s="62" customFormat="1" ht="7.5" customHeight="1">
      <c r="A53" s="148"/>
      <c r="B53" s="148"/>
      <c r="C53" s="148"/>
      <c r="D53" s="148"/>
      <c r="E53" s="148"/>
      <c r="F53" s="148"/>
      <c r="G53" s="148"/>
      <c r="H53" s="148"/>
      <c r="I53" s="148"/>
      <c r="J53" s="148"/>
      <c r="K53" s="148"/>
      <c r="L53" s="148"/>
    </row>
    <row r="54" spans="1:12" s="171" customFormat="1" ht="14.25" customHeight="1">
      <c r="A54" s="173" t="s">
        <v>143</v>
      </c>
      <c r="B54" s="173"/>
      <c r="C54" s="173"/>
      <c r="D54" s="173"/>
      <c r="E54" s="173"/>
      <c r="F54" s="173"/>
    </row>
    <row r="55" spans="1:12" s="62" customFormat="1" ht="6.9" customHeight="1" thickBot="1">
      <c r="A55" s="174"/>
      <c r="B55" s="174"/>
      <c r="C55" s="174"/>
      <c r="D55" s="174"/>
      <c r="E55" s="174"/>
      <c r="F55" s="174"/>
    </row>
    <row r="56" spans="1:12" s="177" customFormat="1" ht="12.15" customHeight="1">
      <c r="A56" s="175" t="s">
        <v>1</v>
      </c>
      <c r="B56" s="175"/>
      <c r="C56" s="176"/>
      <c r="D56" s="176" t="s">
        <v>125</v>
      </c>
      <c r="E56" s="47" t="s">
        <v>126</v>
      </c>
      <c r="F56" s="47" t="s">
        <v>127</v>
      </c>
    </row>
    <row r="57" spans="1:12" s="24" customFormat="1" ht="12.15" customHeight="1">
      <c r="A57" s="178"/>
      <c r="B57" s="178"/>
      <c r="C57" s="178"/>
      <c r="D57" s="178"/>
      <c r="E57" s="49" t="s">
        <v>128</v>
      </c>
      <c r="F57" s="49" t="s">
        <v>129</v>
      </c>
    </row>
    <row r="58" spans="1:12" s="24" customFormat="1" ht="4.5" customHeight="1">
      <c r="C58" s="179"/>
      <c r="D58" s="180"/>
      <c r="E58" s="181"/>
      <c r="F58" s="181"/>
    </row>
    <row r="59" spans="1:12" s="24" customFormat="1" ht="12" customHeight="1">
      <c r="A59" s="182">
        <v>1</v>
      </c>
      <c r="B59" s="183"/>
      <c r="C59" s="26" t="s">
        <v>130</v>
      </c>
      <c r="D59" s="184">
        <v>32697005.136</v>
      </c>
      <c r="E59" s="185">
        <v>26.273287740400107</v>
      </c>
      <c r="F59" s="186">
        <v>26.273287740400107</v>
      </c>
    </row>
    <row r="60" spans="1:12" s="24" customFormat="1" ht="12" customHeight="1">
      <c r="A60" s="182">
        <v>2</v>
      </c>
      <c r="B60" s="183"/>
      <c r="C60" s="26" t="s">
        <v>29</v>
      </c>
      <c r="D60" s="184">
        <v>23455882.112</v>
      </c>
      <c r="E60" s="185">
        <v>18.847693767982527</v>
      </c>
      <c r="F60" s="186">
        <v>45.120981508382634</v>
      </c>
      <c r="G60" s="196"/>
    </row>
    <row r="61" spans="1:12" s="24" customFormat="1" ht="12" customHeight="1">
      <c r="A61" s="182">
        <v>3</v>
      </c>
      <c r="B61" s="183"/>
      <c r="C61" s="26" t="s">
        <v>36</v>
      </c>
      <c r="D61" s="184">
        <v>15906531.321</v>
      </c>
      <c r="E61" s="185">
        <v>12.781503156329924</v>
      </c>
      <c r="F61" s="186">
        <v>69.664181666696606</v>
      </c>
      <c r="G61" s="196"/>
    </row>
    <row r="62" spans="1:12" s="24" customFormat="1" ht="12" customHeight="1">
      <c r="A62" s="182">
        <v>4</v>
      </c>
      <c r="B62" s="183"/>
      <c r="C62" s="26" t="s">
        <v>114</v>
      </c>
      <c r="D62" s="184">
        <v>14637386.5</v>
      </c>
      <c r="E62" s="185">
        <v>11.761697001984043</v>
      </c>
      <c r="F62" s="186">
        <v>57.90248466471256</v>
      </c>
      <c r="G62" s="196"/>
    </row>
    <row r="63" spans="1:12" s="24" customFormat="1" ht="12" customHeight="1">
      <c r="A63" s="182">
        <v>5</v>
      </c>
      <c r="B63" s="183"/>
      <c r="C63" s="26" t="s">
        <v>33</v>
      </c>
      <c r="D63" s="184">
        <v>8818996.2679999992</v>
      </c>
      <c r="E63" s="185">
        <v>7.0863990621443289</v>
      </c>
      <c r="F63" s="186">
        <v>76.75058072884093</v>
      </c>
      <c r="G63" s="196"/>
    </row>
    <row r="64" spans="1:12" s="24" customFormat="1" ht="12" customHeight="1">
      <c r="A64" s="182">
        <v>6</v>
      </c>
      <c r="B64" s="183"/>
      <c r="C64" s="26" t="s">
        <v>37</v>
      </c>
      <c r="D64" s="184">
        <v>8815007.375</v>
      </c>
      <c r="E64" s="185">
        <v>7.0831938348423567</v>
      </c>
      <c r="F64" s="186">
        <v>83.833774563683292</v>
      </c>
      <c r="G64" s="196"/>
    </row>
    <row r="65" spans="1:12" s="24" customFormat="1" ht="12" customHeight="1">
      <c r="A65" s="182">
        <v>7</v>
      </c>
      <c r="B65" s="183"/>
      <c r="C65" s="26" t="s">
        <v>40</v>
      </c>
      <c r="D65" s="184">
        <v>4217349.5449999999</v>
      </c>
      <c r="E65" s="185">
        <v>3.3888008286004654</v>
      </c>
      <c r="F65" s="186">
        <v>87.222575392283758</v>
      </c>
      <c r="G65" s="196"/>
    </row>
    <row r="66" spans="1:12" s="24" customFormat="1" ht="12" customHeight="1">
      <c r="A66" s="182">
        <v>8</v>
      </c>
      <c r="B66" s="183"/>
      <c r="C66" s="26" t="s">
        <v>32</v>
      </c>
      <c r="D66" s="184">
        <v>4061807.0090000001</v>
      </c>
      <c r="E66" s="185">
        <v>3.2638164825662752</v>
      </c>
      <c r="F66" s="186">
        <v>90.486391874850028</v>
      </c>
      <c r="G66" s="196"/>
    </row>
    <row r="67" spans="1:12" s="24" customFormat="1" ht="12" customHeight="1">
      <c r="A67" s="182">
        <v>9</v>
      </c>
      <c r="B67" s="183"/>
      <c r="C67" s="26" t="s">
        <v>38</v>
      </c>
      <c r="D67" s="184">
        <v>2915118.8670000001</v>
      </c>
      <c r="E67" s="185">
        <v>2.3424089292457384</v>
      </c>
      <c r="F67" s="186">
        <v>92.828800804095764</v>
      </c>
      <c r="G67" s="196"/>
    </row>
    <row r="68" spans="1:12" s="24" customFormat="1" ht="12" customHeight="1">
      <c r="A68" s="182">
        <v>10</v>
      </c>
      <c r="B68" s="183"/>
      <c r="C68" s="26" t="s">
        <v>39</v>
      </c>
      <c r="D68" s="184">
        <v>2564645.1529999999</v>
      </c>
      <c r="E68" s="185">
        <v>2.0607899646014682</v>
      </c>
      <c r="F68" s="186">
        <v>94.889590768697232</v>
      </c>
      <c r="G68" s="196"/>
    </row>
    <row r="69" spans="1:12" s="24" customFormat="1" ht="12" customHeight="1">
      <c r="A69" s="182">
        <v>11</v>
      </c>
      <c r="B69" s="183"/>
      <c r="C69" s="26" t="s">
        <v>44</v>
      </c>
      <c r="D69" s="184">
        <v>1365776.456</v>
      </c>
      <c r="E69" s="185">
        <v>1.0974533498801575</v>
      </c>
      <c r="F69" s="186">
        <v>95.987044118577387</v>
      </c>
      <c r="G69" s="196"/>
    </row>
    <row r="70" spans="1:12" s="24" customFormat="1" ht="12" customHeight="1">
      <c r="A70" s="182">
        <v>12</v>
      </c>
      <c r="B70" s="183"/>
      <c r="C70" s="26" t="s">
        <v>30</v>
      </c>
      <c r="D70" s="184">
        <v>1165219.0390000001</v>
      </c>
      <c r="E70" s="185">
        <v>0.93629783415646162</v>
      </c>
      <c r="F70" s="186">
        <v>96.92334195273385</v>
      </c>
      <c r="G70" s="196"/>
    </row>
    <row r="71" spans="1:12" s="24" customFormat="1" ht="12" customHeight="1">
      <c r="A71" s="182">
        <v>13</v>
      </c>
      <c r="B71" s="183"/>
      <c r="C71" s="26" t="s">
        <v>43</v>
      </c>
      <c r="D71" s="184">
        <v>1156686.297</v>
      </c>
      <c r="E71" s="185">
        <v>0.9294414512905651</v>
      </c>
      <c r="F71" s="186">
        <v>97.852783404024422</v>
      </c>
      <c r="G71" s="196"/>
    </row>
    <row r="72" spans="1:12" s="24" customFormat="1" ht="12" customHeight="1">
      <c r="A72" s="182">
        <v>14</v>
      </c>
      <c r="B72" s="183"/>
      <c r="C72" s="26" t="s">
        <v>41</v>
      </c>
      <c r="D72" s="184">
        <v>1031428.5060000001</v>
      </c>
      <c r="E72" s="185">
        <v>0.82879205019154767</v>
      </c>
      <c r="F72" s="186">
        <v>98.681575454215974</v>
      </c>
      <c r="G72" s="196"/>
    </row>
    <row r="73" spans="1:12" s="24" customFormat="1" ht="12" customHeight="1">
      <c r="A73" s="182">
        <v>15</v>
      </c>
      <c r="B73" s="183"/>
      <c r="C73" s="26" t="s">
        <v>45</v>
      </c>
      <c r="D73" s="184">
        <v>841529.65599999996</v>
      </c>
      <c r="E73" s="185">
        <v>0.67620109860840683</v>
      </c>
      <c r="F73" s="186">
        <v>99.357776552824376</v>
      </c>
      <c r="G73" s="196"/>
    </row>
    <row r="74" spans="1:12" s="24" customFormat="1" ht="12" customHeight="1">
      <c r="A74" s="182">
        <v>16</v>
      </c>
      <c r="B74" s="183"/>
      <c r="C74" s="26" t="s">
        <v>42</v>
      </c>
      <c r="D74" s="184">
        <v>770476.66299999994</v>
      </c>
      <c r="E74" s="185">
        <v>0.61910731518265028</v>
      </c>
      <c r="F74" s="186">
        <v>99.976883868007022</v>
      </c>
      <c r="G74" s="196"/>
    </row>
    <row r="75" spans="1:12" s="24" customFormat="1" ht="12" customHeight="1">
      <c r="A75" s="182">
        <v>17</v>
      </c>
      <c r="B75" s="183"/>
      <c r="C75" s="26" t="s">
        <v>35</v>
      </c>
      <c r="D75" s="184">
        <v>28767.937000000002</v>
      </c>
      <c r="E75" s="185">
        <v>2.3116131992973327E-2</v>
      </c>
      <c r="F75" s="186">
        <v>100</v>
      </c>
      <c r="G75" s="196"/>
    </row>
    <row r="76" spans="1:12" s="191" customFormat="1" ht="6" customHeight="1">
      <c r="A76" s="187"/>
      <c r="B76" s="187"/>
      <c r="C76" s="193"/>
      <c r="D76" s="194"/>
      <c r="E76" s="195"/>
      <c r="F76" s="197"/>
    </row>
    <row r="77" spans="1:12" s="201" customFormat="1" ht="8.25" customHeight="1">
      <c r="A77" s="198"/>
      <c r="B77" s="198"/>
      <c r="C77" s="199"/>
      <c r="D77" s="200"/>
      <c r="E77" s="199"/>
      <c r="F77" s="199"/>
    </row>
    <row r="78" spans="1:12" s="201" customFormat="1" ht="11.1" customHeight="1">
      <c r="A78" s="202" t="s">
        <v>144</v>
      </c>
      <c r="B78" s="202"/>
      <c r="C78" s="24"/>
      <c r="D78" s="199"/>
      <c r="E78" s="199"/>
      <c r="F78" s="199"/>
    </row>
    <row r="79" spans="1:12" s="201" customFormat="1" ht="11.1" customHeight="1">
      <c r="A79" s="30" t="s">
        <v>137</v>
      </c>
      <c r="B79" s="24"/>
      <c r="C79" s="24"/>
      <c r="D79" s="200"/>
      <c r="E79" s="199"/>
      <c r="F79" s="199"/>
    </row>
    <row r="80" spans="1:12" ht="12.6" customHeight="1">
      <c r="A80" s="162"/>
      <c r="B80" s="33"/>
      <c r="C80" s="33"/>
      <c r="D80" s="33"/>
      <c r="E80" s="33"/>
      <c r="F80" s="33"/>
      <c r="G80" s="33"/>
      <c r="H80" s="33"/>
      <c r="I80" s="33"/>
      <c r="J80" s="33"/>
      <c r="K80" s="33"/>
      <c r="L80" s="33"/>
    </row>
    <row r="81" spans="1:6" ht="13.8">
      <c r="A81" s="13"/>
      <c r="B81" s="13"/>
      <c r="C81" s="26"/>
      <c r="D81" s="13"/>
      <c r="E81" s="13"/>
      <c r="F81" s="13"/>
    </row>
    <row r="82" spans="1:6">
      <c r="A82" s="36"/>
      <c r="B82" s="36"/>
      <c r="C82" s="36"/>
      <c r="D82" s="203"/>
      <c r="E82" s="203"/>
      <c r="F82" s="203"/>
    </row>
    <row r="83" spans="1:6">
      <c r="A83" s="36"/>
      <c r="B83" s="36"/>
      <c r="C83" s="36"/>
      <c r="D83" s="203"/>
      <c r="E83" s="203"/>
      <c r="F83" s="203"/>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E883858D-52A6-45BF-AECA-433938406168}"/>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4F1A-F6F5-47F2-B4D0-AC0BBE78C5A6}">
  <dimension ref="A1:AE44"/>
  <sheetViews>
    <sheetView showGridLines="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376" t="s">
        <v>1210</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45230</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2</v>
      </c>
      <c r="E9" s="21">
        <v>12</v>
      </c>
      <c r="F9" s="21">
        <v>1</v>
      </c>
      <c r="G9" s="21">
        <v>4</v>
      </c>
      <c r="H9" s="21">
        <v>14</v>
      </c>
      <c r="I9" s="21">
        <v>6</v>
      </c>
      <c r="J9" s="21">
        <v>0</v>
      </c>
      <c r="K9" s="21">
        <v>3</v>
      </c>
      <c r="L9" s="21">
        <v>5</v>
      </c>
      <c r="M9" s="21">
        <v>9</v>
      </c>
      <c r="N9" s="21">
        <v>11</v>
      </c>
      <c r="O9" s="21">
        <v>7</v>
      </c>
      <c r="P9" s="21">
        <v>184</v>
      </c>
      <c r="Q9" s="21">
        <v>4</v>
      </c>
      <c r="R9" s="21">
        <v>1</v>
      </c>
      <c r="S9" s="21">
        <v>2</v>
      </c>
      <c r="T9" s="21">
        <v>1</v>
      </c>
      <c r="U9" s="21">
        <v>9</v>
      </c>
      <c r="V9" s="21">
        <v>3</v>
      </c>
      <c r="W9" s="21">
        <v>6</v>
      </c>
      <c r="X9" s="21">
        <v>2</v>
      </c>
      <c r="Y9" s="21">
        <v>1</v>
      </c>
      <c r="Z9" s="21">
        <v>3</v>
      </c>
      <c r="AA9" s="21">
        <v>0</v>
      </c>
      <c r="AB9" s="22">
        <v>296</v>
      </c>
      <c r="AC9" s="23"/>
    </row>
    <row r="10" spans="1:31" s="24" customFormat="1" ht="20.100000000000001" customHeight="1">
      <c r="A10" s="20" t="s">
        <v>30</v>
      </c>
      <c r="B10" s="21">
        <v>0</v>
      </c>
      <c r="C10" s="21">
        <v>0</v>
      </c>
      <c r="D10" s="21">
        <v>0</v>
      </c>
      <c r="E10" s="21">
        <v>1</v>
      </c>
      <c r="F10" s="21">
        <v>0</v>
      </c>
      <c r="G10" s="21">
        <v>0</v>
      </c>
      <c r="H10" s="21">
        <v>0</v>
      </c>
      <c r="I10" s="21">
        <v>0</v>
      </c>
      <c r="J10" s="21">
        <v>0</v>
      </c>
      <c r="K10" s="21">
        <v>0</v>
      </c>
      <c r="L10" s="21">
        <v>1</v>
      </c>
      <c r="M10" s="21">
        <v>1</v>
      </c>
      <c r="N10" s="21">
        <v>1</v>
      </c>
      <c r="O10" s="21">
        <v>1</v>
      </c>
      <c r="P10" s="21">
        <v>12</v>
      </c>
      <c r="Q10" s="21">
        <v>1</v>
      </c>
      <c r="R10" s="21">
        <v>0</v>
      </c>
      <c r="S10" s="21">
        <v>0</v>
      </c>
      <c r="T10" s="21">
        <v>0</v>
      </c>
      <c r="U10" s="21">
        <v>1</v>
      </c>
      <c r="V10" s="21">
        <v>0</v>
      </c>
      <c r="W10" s="21">
        <v>0</v>
      </c>
      <c r="X10" s="21">
        <v>0</v>
      </c>
      <c r="Y10" s="21">
        <v>0</v>
      </c>
      <c r="Z10" s="21">
        <v>0</v>
      </c>
      <c r="AA10" s="21">
        <v>0</v>
      </c>
      <c r="AB10" s="22">
        <v>19</v>
      </c>
      <c r="AC10" s="23"/>
    </row>
    <row r="11" spans="1:31" s="24" customFormat="1" ht="27" customHeight="1">
      <c r="A11" s="25" t="s">
        <v>31</v>
      </c>
      <c r="B11" s="21">
        <v>3</v>
      </c>
      <c r="C11" s="21">
        <v>8</v>
      </c>
      <c r="D11" s="21">
        <v>2</v>
      </c>
      <c r="E11" s="21">
        <v>16</v>
      </c>
      <c r="F11" s="21">
        <v>2</v>
      </c>
      <c r="G11" s="21">
        <v>5</v>
      </c>
      <c r="H11" s="21">
        <v>10</v>
      </c>
      <c r="I11" s="21">
        <v>10</v>
      </c>
      <c r="J11" s="21">
        <v>1</v>
      </c>
      <c r="K11" s="21">
        <v>3</v>
      </c>
      <c r="L11" s="21">
        <v>8</v>
      </c>
      <c r="M11" s="21">
        <v>12</v>
      </c>
      <c r="N11" s="21">
        <v>11</v>
      </c>
      <c r="O11" s="21">
        <v>7</v>
      </c>
      <c r="P11" s="21">
        <v>160</v>
      </c>
      <c r="Q11" s="21">
        <v>3</v>
      </c>
      <c r="R11" s="21">
        <v>1</v>
      </c>
      <c r="S11" s="21">
        <v>5</v>
      </c>
      <c r="T11" s="21">
        <v>3</v>
      </c>
      <c r="U11" s="21">
        <v>10</v>
      </c>
      <c r="V11" s="21">
        <v>4</v>
      </c>
      <c r="W11" s="21">
        <v>6</v>
      </c>
      <c r="X11" s="21">
        <v>4</v>
      </c>
      <c r="Y11" s="21">
        <v>1</v>
      </c>
      <c r="Z11" s="21">
        <v>2</v>
      </c>
      <c r="AA11" s="21">
        <v>2</v>
      </c>
      <c r="AB11" s="22">
        <v>299</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23</v>
      </c>
      <c r="Q12" s="21">
        <v>1</v>
      </c>
      <c r="R12" s="21">
        <v>0</v>
      </c>
      <c r="S12" s="21">
        <v>0</v>
      </c>
      <c r="T12" s="21">
        <v>0</v>
      </c>
      <c r="U12" s="21">
        <v>2</v>
      </c>
      <c r="V12" s="21">
        <v>2</v>
      </c>
      <c r="W12" s="21">
        <v>1</v>
      </c>
      <c r="X12" s="21">
        <v>1</v>
      </c>
      <c r="Y12" s="21">
        <v>1</v>
      </c>
      <c r="Z12" s="21">
        <v>1</v>
      </c>
      <c r="AA12" s="21">
        <v>0</v>
      </c>
      <c r="AB12" s="22">
        <v>45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3</v>
      </c>
      <c r="D14" s="21">
        <v>1</v>
      </c>
      <c r="E14" s="21">
        <v>7</v>
      </c>
      <c r="F14" s="21">
        <v>0</v>
      </c>
      <c r="G14" s="21">
        <v>4</v>
      </c>
      <c r="H14" s="21">
        <v>6</v>
      </c>
      <c r="I14" s="21">
        <v>4</v>
      </c>
      <c r="J14" s="21">
        <v>0</v>
      </c>
      <c r="K14" s="21">
        <v>2</v>
      </c>
      <c r="L14" s="21">
        <v>4</v>
      </c>
      <c r="M14" s="21">
        <v>4</v>
      </c>
      <c r="N14" s="21">
        <v>7</v>
      </c>
      <c r="O14" s="21">
        <v>4</v>
      </c>
      <c r="P14" s="21">
        <v>110</v>
      </c>
      <c r="Q14" s="21">
        <v>1</v>
      </c>
      <c r="R14" s="21">
        <v>1</v>
      </c>
      <c r="S14" s="21">
        <v>2</v>
      </c>
      <c r="T14" s="21">
        <v>1</v>
      </c>
      <c r="U14" s="21">
        <v>6</v>
      </c>
      <c r="V14" s="21">
        <v>2</v>
      </c>
      <c r="W14" s="21">
        <v>2</v>
      </c>
      <c r="X14" s="21">
        <v>2</v>
      </c>
      <c r="Y14" s="21">
        <v>1</v>
      </c>
      <c r="Z14" s="21">
        <v>2</v>
      </c>
      <c r="AA14" s="21">
        <v>0</v>
      </c>
      <c r="AB14" s="22">
        <v>176</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7</v>
      </c>
      <c r="F16" s="21">
        <v>1</v>
      </c>
      <c r="G16" s="21">
        <v>3</v>
      </c>
      <c r="H16" s="21">
        <v>6</v>
      </c>
      <c r="I16" s="21">
        <v>3</v>
      </c>
      <c r="J16" s="21">
        <v>0</v>
      </c>
      <c r="K16" s="21">
        <v>1</v>
      </c>
      <c r="L16" s="21">
        <v>7</v>
      </c>
      <c r="M16" s="21">
        <v>4</v>
      </c>
      <c r="N16" s="21">
        <v>6</v>
      </c>
      <c r="O16" s="21">
        <v>3</v>
      </c>
      <c r="P16" s="21">
        <v>84</v>
      </c>
      <c r="Q16" s="21">
        <v>1</v>
      </c>
      <c r="R16" s="21">
        <v>1</v>
      </c>
      <c r="S16" s="21">
        <v>2</v>
      </c>
      <c r="T16" s="21">
        <v>1</v>
      </c>
      <c r="U16" s="21">
        <v>7</v>
      </c>
      <c r="V16" s="21">
        <v>3</v>
      </c>
      <c r="W16" s="21">
        <v>2</v>
      </c>
      <c r="X16" s="21">
        <v>2</v>
      </c>
      <c r="Y16" s="21">
        <v>1</v>
      </c>
      <c r="Z16" s="21">
        <v>2</v>
      </c>
      <c r="AA16" s="21">
        <v>0</v>
      </c>
      <c r="AB16" s="22">
        <v>152</v>
      </c>
      <c r="AC16" s="23"/>
    </row>
    <row r="17" spans="1:31" s="24" customFormat="1" ht="20.100000000000001" customHeight="1">
      <c r="A17" s="24" t="s">
        <v>37</v>
      </c>
      <c r="B17" s="21">
        <v>4</v>
      </c>
      <c r="C17" s="21">
        <v>17</v>
      </c>
      <c r="D17" s="21">
        <v>4</v>
      </c>
      <c r="E17" s="21">
        <v>21</v>
      </c>
      <c r="F17" s="21">
        <v>6</v>
      </c>
      <c r="G17" s="21">
        <v>16</v>
      </c>
      <c r="H17" s="21">
        <v>8</v>
      </c>
      <c r="I17" s="21">
        <v>17</v>
      </c>
      <c r="J17" s="21">
        <v>3</v>
      </c>
      <c r="K17" s="21">
        <v>4</v>
      </c>
      <c r="L17" s="21">
        <v>5</v>
      </c>
      <c r="M17" s="21">
        <v>12</v>
      </c>
      <c r="N17" s="21">
        <v>15</v>
      </c>
      <c r="O17" s="21">
        <v>15</v>
      </c>
      <c r="P17" s="21">
        <v>72</v>
      </c>
      <c r="Q17" s="21">
        <v>1</v>
      </c>
      <c r="R17" s="21">
        <v>1</v>
      </c>
      <c r="S17" s="21">
        <v>3</v>
      </c>
      <c r="T17" s="21">
        <v>3</v>
      </c>
      <c r="U17" s="21">
        <v>22</v>
      </c>
      <c r="V17" s="21">
        <v>17</v>
      </c>
      <c r="W17" s="21">
        <v>7</v>
      </c>
      <c r="X17" s="21">
        <v>4</v>
      </c>
      <c r="Y17" s="21">
        <v>3</v>
      </c>
      <c r="Z17" s="21">
        <v>2</v>
      </c>
      <c r="AA17" s="21">
        <v>0</v>
      </c>
      <c r="AB17" s="22">
        <v>282</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3</v>
      </c>
      <c r="F22" s="21">
        <v>0</v>
      </c>
      <c r="G22" s="21">
        <v>1</v>
      </c>
      <c r="H22" s="21">
        <v>1</v>
      </c>
      <c r="I22" s="21">
        <v>1</v>
      </c>
      <c r="J22" s="21">
        <v>0</v>
      </c>
      <c r="K22" s="21">
        <v>1</v>
      </c>
      <c r="L22" s="21">
        <v>3</v>
      </c>
      <c r="M22" s="21">
        <v>1</v>
      </c>
      <c r="N22" s="21">
        <v>3</v>
      </c>
      <c r="O22" s="21">
        <v>2</v>
      </c>
      <c r="P22" s="21">
        <v>18</v>
      </c>
      <c r="Q22" s="21">
        <v>1</v>
      </c>
      <c r="R22" s="21">
        <v>0</v>
      </c>
      <c r="S22" s="21">
        <v>0</v>
      </c>
      <c r="T22" s="21">
        <v>0</v>
      </c>
      <c r="U22" s="21">
        <v>4</v>
      </c>
      <c r="V22" s="21">
        <v>1</v>
      </c>
      <c r="W22" s="21">
        <v>1</v>
      </c>
      <c r="X22" s="21">
        <v>1</v>
      </c>
      <c r="Y22" s="21">
        <v>0</v>
      </c>
      <c r="Z22" s="21">
        <v>1</v>
      </c>
      <c r="AA22" s="21">
        <v>0</v>
      </c>
      <c r="AB22" s="22">
        <v>45</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43</v>
      </c>
      <c r="D26" s="22">
        <v>11</v>
      </c>
      <c r="E26" s="22">
        <v>76</v>
      </c>
      <c r="F26" s="22">
        <v>10</v>
      </c>
      <c r="G26" s="22">
        <v>38</v>
      </c>
      <c r="H26" s="22">
        <v>51</v>
      </c>
      <c r="I26" s="22">
        <v>45</v>
      </c>
      <c r="J26" s="22">
        <v>4</v>
      </c>
      <c r="K26" s="22">
        <v>15</v>
      </c>
      <c r="L26" s="22">
        <v>41</v>
      </c>
      <c r="M26" s="22">
        <v>48</v>
      </c>
      <c r="N26" s="22">
        <v>64</v>
      </c>
      <c r="O26" s="22">
        <v>46</v>
      </c>
      <c r="P26" s="22">
        <v>759</v>
      </c>
      <c r="Q26" s="22">
        <v>16</v>
      </c>
      <c r="R26" s="22">
        <v>5</v>
      </c>
      <c r="S26" s="22">
        <v>14</v>
      </c>
      <c r="T26" s="22">
        <v>9</v>
      </c>
      <c r="U26" s="22">
        <v>71</v>
      </c>
      <c r="V26" s="22">
        <v>34</v>
      </c>
      <c r="W26" s="22">
        <v>26</v>
      </c>
      <c r="X26" s="22">
        <v>18</v>
      </c>
      <c r="Y26" s="22">
        <v>8</v>
      </c>
      <c r="Z26" s="22">
        <v>16</v>
      </c>
      <c r="AA26" s="22">
        <v>2</v>
      </c>
      <c r="AB26" s="22">
        <v>1478</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A8E1972A-ECC5-46EA-9AFC-B8F3D0BE082A}"/>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53C9-6F36-431F-BEA8-5CDCB5B14DFA}">
  <dimension ref="A1:AW32"/>
  <sheetViews>
    <sheetView showGridLines="0" topLeftCell="X1" zoomScaleNormal="100"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554687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5546875" style="8" bestFit="1" customWidth="1"/>
    <col min="39" max="39" width="4.88671875" style="7" customWidth="1"/>
    <col min="40" max="40" width="3.554687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554687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5546875" style="7" bestFit="1" customWidth="1"/>
    <col min="295" max="295" width="4.88671875" style="7" customWidth="1"/>
    <col min="296" max="296" width="3.554687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554687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5546875" style="7" bestFit="1" customWidth="1"/>
    <col min="551" max="551" width="4.88671875" style="7" customWidth="1"/>
    <col min="552" max="552" width="3.554687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554687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5546875" style="7" bestFit="1" customWidth="1"/>
    <col min="807" max="807" width="4.88671875" style="7" customWidth="1"/>
    <col min="808" max="808" width="3.554687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554687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5546875" style="7" bestFit="1" customWidth="1"/>
    <col min="1063" max="1063" width="4.88671875" style="7" customWidth="1"/>
    <col min="1064" max="1064" width="3.554687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554687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5546875" style="7" bestFit="1" customWidth="1"/>
    <col min="1319" max="1319" width="4.88671875" style="7" customWidth="1"/>
    <col min="1320" max="1320" width="3.554687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554687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5546875" style="7" bestFit="1" customWidth="1"/>
    <col min="1575" max="1575" width="4.88671875" style="7" customWidth="1"/>
    <col min="1576" max="1576" width="3.554687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554687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5546875" style="7" bestFit="1" customWidth="1"/>
    <col min="1831" max="1831" width="4.88671875" style="7" customWidth="1"/>
    <col min="1832" max="1832" width="3.554687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554687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5546875" style="7" bestFit="1" customWidth="1"/>
    <col min="2087" max="2087" width="4.88671875" style="7" customWidth="1"/>
    <col min="2088" max="2088" width="3.554687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554687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5546875" style="7" bestFit="1" customWidth="1"/>
    <col min="2343" max="2343" width="4.88671875" style="7" customWidth="1"/>
    <col min="2344" max="2344" width="3.554687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554687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5546875" style="7" bestFit="1" customWidth="1"/>
    <col min="2599" max="2599" width="4.88671875" style="7" customWidth="1"/>
    <col min="2600" max="2600" width="3.554687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554687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5546875" style="7" bestFit="1" customWidth="1"/>
    <col min="2855" max="2855" width="4.88671875" style="7" customWidth="1"/>
    <col min="2856" max="2856" width="3.554687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554687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5546875" style="7" bestFit="1" customWidth="1"/>
    <col min="3111" max="3111" width="4.88671875" style="7" customWidth="1"/>
    <col min="3112" max="3112" width="3.554687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554687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5546875" style="7" bestFit="1" customWidth="1"/>
    <col min="3367" max="3367" width="4.88671875" style="7" customWidth="1"/>
    <col min="3368" max="3368" width="3.554687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554687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5546875" style="7" bestFit="1" customWidth="1"/>
    <col min="3623" max="3623" width="4.88671875" style="7" customWidth="1"/>
    <col min="3624" max="3624" width="3.554687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554687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5546875" style="7" bestFit="1" customWidth="1"/>
    <col min="3879" max="3879" width="4.88671875" style="7" customWidth="1"/>
    <col min="3880" max="3880" width="3.554687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554687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5546875" style="7" bestFit="1" customWidth="1"/>
    <col min="4135" max="4135" width="4.88671875" style="7" customWidth="1"/>
    <col min="4136" max="4136" width="3.554687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554687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5546875" style="7" bestFit="1" customWidth="1"/>
    <col min="4391" max="4391" width="4.88671875" style="7" customWidth="1"/>
    <col min="4392" max="4392" width="3.554687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554687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5546875" style="7" bestFit="1" customWidth="1"/>
    <col min="4647" max="4647" width="4.88671875" style="7" customWidth="1"/>
    <col min="4648" max="4648" width="3.554687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554687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5546875" style="7" bestFit="1" customWidth="1"/>
    <col min="4903" max="4903" width="4.88671875" style="7" customWidth="1"/>
    <col min="4904" max="4904" width="3.554687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554687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5546875" style="7" bestFit="1" customWidth="1"/>
    <col min="5159" max="5159" width="4.88671875" style="7" customWidth="1"/>
    <col min="5160" max="5160" width="3.554687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554687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5546875" style="7" bestFit="1" customWidth="1"/>
    <col min="5415" max="5415" width="4.88671875" style="7" customWidth="1"/>
    <col min="5416" max="5416" width="3.554687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554687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5546875" style="7" bestFit="1" customWidth="1"/>
    <col min="5671" max="5671" width="4.88671875" style="7" customWidth="1"/>
    <col min="5672" max="5672" width="3.554687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554687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5546875" style="7" bestFit="1" customWidth="1"/>
    <col min="5927" max="5927" width="4.88671875" style="7" customWidth="1"/>
    <col min="5928" max="5928" width="3.554687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554687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5546875" style="7" bestFit="1" customWidth="1"/>
    <col min="6183" max="6183" width="4.88671875" style="7" customWidth="1"/>
    <col min="6184" max="6184" width="3.554687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554687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5546875" style="7" bestFit="1" customWidth="1"/>
    <col min="6439" max="6439" width="4.88671875" style="7" customWidth="1"/>
    <col min="6440" max="6440" width="3.554687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554687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5546875" style="7" bestFit="1" customWidth="1"/>
    <col min="6695" max="6695" width="4.88671875" style="7" customWidth="1"/>
    <col min="6696" max="6696" width="3.554687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554687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5546875" style="7" bestFit="1" customWidth="1"/>
    <col min="6951" max="6951" width="4.88671875" style="7" customWidth="1"/>
    <col min="6952" max="6952" width="3.554687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554687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5546875" style="7" bestFit="1" customWidth="1"/>
    <col min="7207" max="7207" width="4.88671875" style="7" customWidth="1"/>
    <col min="7208" max="7208" width="3.554687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554687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5546875" style="7" bestFit="1" customWidth="1"/>
    <col min="7463" max="7463" width="4.88671875" style="7" customWidth="1"/>
    <col min="7464" max="7464" width="3.554687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554687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5546875" style="7" bestFit="1" customWidth="1"/>
    <col min="7719" max="7719" width="4.88671875" style="7" customWidth="1"/>
    <col min="7720" max="7720" width="3.554687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554687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5546875" style="7" bestFit="1" customWidth="1"/>
    <col min="7975" max="7975" width="4.88671875" style="7" customWidth="1"/>
    <col min="7976" max="7976" width="3.554687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554687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5546875" style="7" bestFit="1" customWidth="1"/>
    <col min="8231" max="8231" width="4.88671875" style="7" customWidth="1"/>
    <col min="8232" max="8232" width="3.554687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554687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5546875" style="7" bestFit="1" customWidth="1"/>
    <col min="8487" max="8487" width="4.88671875" style="7" customWidth="1"/>
    <col min="8488" max="8488" width="3.554687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554687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5546875" style="7" bestFit="1" customWidth="1"/>
    <col min="8743" max="8743" width="4.88671875" style="7" customWidth="1"/>
    <col min="8744" max="8744" width="3.554687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554687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5546875" style="7" bestFit="1" customWidth="1"/>
    <col min="8999" max="8999" width="4.88671875" style="7" customWidth="1"/>
    <col min="9000" max="9000" width="3.554687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554687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5546875" style="7" bestFit="1" customWidth="1"/>
    <col min="9255" max="9255" width="4.88671875" style="7" customWidth="1"/>
    <col min="9256" max="9256" width="3.554687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554687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5546875" style="7" bestFit="1" customWidth="1"/>
    <col min="9511" max="9511" width="4.88671875" style="7" customWidth="1"/>
    <col min="9512" max="9512" width="3.554687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554687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5546875" style="7" bestFit="1" customWidth="1"/>
    <col min="9767" max="9767" width="4.88671875" style="7" customWidth="1"/>
    <col min="9768" max="9768" width="3.554687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554687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5546875" style="7" bestFit="1" customWidth="1"/>
    <col min="10023" max="10023" width="4.88671875" style="7" customWidth="1"/>
    <col min="10024" max="10024" width="3.554687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554687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5546875" style="7" bestFit="1" customWidth="1"/>
    <col min="10279" max="10279" width="4.88671875" style="7" customWidth="1"/>
    <col min="10280" max="10280" width="3.554687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554687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5546875" style="7" bestFit="1" customWidth="1"/>
    <col min="10535" max="10535" width="4.88671875" style="7" customWidth="1"/>
    <col min="10536" max="10536" width="3.554687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554687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5546875" style="7" bestFit="1" customWidth="1"/>
    <col min="10791" max="10791" width="4.88671875" style="7" customWidth="1"/>
    <col min="10792" max="10792" width="3.554687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554687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5546875" style="7" bestFit="1" customWidth="1"/>
    <col min="11047" max="11047" width="4.88671875" style="7" customWidth="1"/>
    <col min="11048" max="11048" width="3.554687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554687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5546875" style="7" bestFit="1" customWidth="1"/>
    <col min="11303" max="11303" width="4.88671875" style="7" customWidth="1"/>
    <col min="11304" max="11304" width="3.554687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554687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5546875" style="7" bestFit="1" customWidth="1"/>
    <col min="11559" max="11559" width="4.88671875" style="7" customWidth="1"/>
    <col min="11560" max="11560" width="3.554687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554687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5546875" style="7" bestFit="1" customWidth="1"/>
    <col min="11815" max="11815" width="4.88671875" style="7" customWidth="1"/>
    <col min="11816" max="11816" width="3.554687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554687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5546875" style="7" bestFit="1" customWidth="1"/>
    <col min="12071" max="12071" width="4.88671875" style="7" customWidth="1"/>
    <col min="12072" max="12072" width="3.554687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554687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5546875" style="7" bestFit="1" customWidth="1"/>
    <col min="12327" max="12327" width="4.88671875" style="7" customWidth="1"/>
    <col min="12328" max="12328" width="3.554687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554687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5546875" style="7" bestFit="1" customWidth="1"/>
    <col min="12583" max="12583" width="4.88671875" style="7" customWidth="1"/>
    <col min="12584" max="12584" width="3.554687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554687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5546875" style="7" bestFit="1" customWidth="1"/>
    <col min="12839" max="12839" width="4.88671875" style="7" customWidth="1"/>
    <col min="12840" max="12840" width="3.554687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554687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5546875" style="7" bestFit="1" customWidth="1"/>
    <col min="13095" max="13095" width="4.88671875" style="7" customWidth="1"/>
    <col min="13096" max="13096" width="3.554687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554687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5546875" style="7" bestFit="1" customWidth="1"/>
    <col min="13351" max="13351" width="4.88671875" style="7" customWidth="1"/>
    <col min="13352" max="13352" width="3.554687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554687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5546875" style="7" bestFit="1" customWidth="1"/>
    <col min="13607" max="13607" width="4.88671875" style="7" customWidth="1"/>
    <col min="13608" max="13608" width="3.554687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554687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5546875" style="7" bestFit="1" customWidth="1"/>
    <col min="13863" max="13863" width="4.88671875" style="7" customWidth="1"/>
    <col min="13864" max="13864" width="3.554687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554687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5546875" style="7" bestFit="1" customWidth="1"/>
    <col min="14119" max="14119" width="4.88671875" style="7" customWidth="1"/>
    <col min="14120" max="14120" width="3.554687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554687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5546875" style="7" bestFit="1" customWidth="1"/>
    <col min="14375" max="14375" width="4.88671875" style="7" customWidth="1"/>
    <col min="14376" max="14376" width="3.554687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554687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5546875" style="7" bestFit="1" customWidth="1"/>
    <col min="14631" max="14631" width="4.88671875" style="7" customWidth="1"/>
    <col min="14632" max="14632" width="3.554687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554687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5546875" style="7" bestFit="1" customWidth="1"/>
    <col min="14887" max="14887" width="4.88671875" style="7" customWidth="1"/>
    <col min="14888" max="14888" width="3.554687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554687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5546875" style="7" bestFit="1" customWidth="1"/>
    <col min="15143" max="15143" width="4.88671875" style="7" customWidth="1"/>
    <col min="15144" max="15144" width="3.554687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554687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5546875" style="7" bestFit="1" customWidth="1"/>
    <col min="15399" max="15399" width="4.88671875" style="7" customWidth="1"/>
    <col min="15400" max="15400" width="3.554687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554687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5546875" style="7" bestFit="1" customWidth="1"/>
    <col min="15655" max="15655" width="4.88671875" style="7" customWidth="1"/>
    <col min="15656" max="15656" width="3.554687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554687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5546875" style="7" bestFit="1" customWidth="1"/>
    <col min="15911" max="15911" width="4.88671875" style="7" customWidth="1"/>
    <col min="15912" max="15912" width="3.554687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554687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5546875" style="7" bestFit="1" customWidth="1"/>
    <col min="16167" max="16167" width="4.88671875" style="7" customWidth="1"/>
    <col min="16168" max="16168" width="3.554687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376" t="s">
        <v>1210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45230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51</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52</v>
      </c>
      <c r="D8" s="52" t="s">
        <v>53</v>
      </c>
      <c r="E8" s="52" t="s">
        <v>54</v>
      </c>
      <c r="F8" s="52" t="s">
        <v>55</v>
      </c>
      <c r="G8" s="52" t="s">
        <v>56</v>
      </c>
      <c r="H8" s="52" t="s">
        <v>57</v>
      </c>
      <c r="I8" s="52" t="s">
        <v>58</v>
      </c>
      <c r="J8" s="52" t="s">
        <v>59</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83</v>
      </c>
      <c r="AI8" s="52" t="s">
        <v>84</v>
      </c>
      <c r="AJ8" s="52" t="s">
        <v>85</v>
      </c>
      <c r="AK8" s="52" t="s">
        <v>86</v>
      </c>
      <c r="AL8" s="53" t="s">
        <v>87</v>
      </c>
      <c r="AM8" s="54" t="s">
        <v>88</v>
      </c>
      <c r="AN8" s="55" t="s">
        <v>89</v>
      </c>
      <c r="AO8" s="56" t="s">
        <v>8</v>
      </c>
      <c r="AP8" s="56" t="s">
        <v>90</v>
      </c>
      <c r="AQ8" s="56" t="s">
        <v>91</v>
      </c>
      <c r="AR8" s="56" t="s">
        <v>92</v>
      </c>
      <c r="AS8" s="56" t="s">
        <v>93</v>
      </c>
      <c r="AT8" s="57" t="s">
        <v>94</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3</v>
      </c>
      <c r="E11" s="64">
        <v>5</v>
      </c>
      <c r="F11" s="64">
        <v>6</v>
      </c>
      <c r="G11" s="64">
        <v>10</v>
      </c>
      <c r="H11" s="64">
        <v>4</v>
      </c>
      <c r="I11" s="64">
        <v>7</v>
      </c>
      <c r="J11" s="64">
        <v>4</v>
      </c>
      <c r="K11" s="64">
        <v>16</v>
      </c>
      <c r="L11" s="64">
        <v>3</v>
      </c>
      <c r="M11" s="64">
        <v>2</v>
      </c>
      <c r="N11" s="64">
        <v>12</v>
      </c>
      <c r="O11" s="64">
        <v>6</v>
      </c>
      <c r="P11" s="64">
        <v>2</v>
      </c>
      <c r="Q11" s="64">
        <v>5</v>
      </c>
      <c r="R11" s="64">
        <v>8</v>
      </c>
      <c r="S11" s="64">
        <v>9</v>
      </c>
      <c r="T11" s="64">
        <v>18</v>
      </c>
      <c r="U11" s="64">
        <v>3</v>
      </c>
      <c r="V11" s="65">
        <v>0</v>
      </c>
      <c r="W11" s="65">
        <v>7</v>
      </c>
      <c r="X11" s="65">
        <v>5</v>
      </c>
      <c r="Y11" s="65">
        <v>1</v>
      </c>
      <c r="Z11" s="65">
        <v>0</v>
      </c>
      <c r="AA11" s="65">
        <v>2</v>
      </c>
      <c r="AB11" s="65">
        <v>4</v>
      </c>
      <c r="AC11" s="65">
        <v>7</v>
      </c>
      <c r="AD11" s="65">
        <v>1</v>
      </c>
      <c r="AE11" s="65">
        <v>1</v>
      </c>
      <c r="AF11" s="65">
        <v>0</v>
      </c>
      <c r="AG11" s="65">
        <v>1</v>
      </c>
      <c r="AH11" s="65">
        <v>3</v>
      </c>
      <c r="AI11" s="65">
        <v>4</v>
      </c>
      <c r="AJ11" s="65">
        <v>1</v>
      </c>
      <c r="AK11" s="65">
        <v>3</v>
      </c>
      <c r="AL11" s="66">
        <v>177</v>
      </c>
      <c r="AM11" s="66">
        <v>7</v>
      </c>
      <c r="AN11" s="65">
        <v>2</v>
      </c>
      <c r="AO11" s="65">
        <v>9</v>
      </c>
      <c r="AP11" s="65">
        <v>0</v>
      </c>
      <c r="AQ11" s="65">
        <v>1</v>
      </c>
      <c r="AR11" s="65">
        <v>0</v>
      </c>
      <c r="AS11" s="65">
        <v>2</v>
      </c>
      <c r="AT11" s="66">
        <v>14</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3</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12</v>
      </c>
      <c r="AM12" s="66">
        <v>0</v>
      </c>
      <c r="AN12" s="65">
        <v>0</v>
      </c>
      <c r="AO12" s="65">
        <v>0</v>
      </c>
      <c r="AP12" s="65">
        <v>0</v>
      </c>
      <c r="AQ12" s="65">
        <v>0</v>
      </c>
      <c r="AR12" s="65">
        <v>0</v>
      </c>
      <c r="AS12" s="65">
        <v>0</v>
      </c>
      <c r="AT12" s="66">
        <v>0</v>
      </c>
      <c r="AU12" s="67"/>
      <c r="AV12" s="22"/>
      <c r="AW12" s="23"/>
    </row>
    <row r="13" spans="1:49" s="24" customFormat="1" ht="20.100000000000001" customHeight="1">
      <c r="A13" s="20" t="s">
        <v>95</v>
      </c>
      <c r="B13" s="64">
        <v>12</v>
      </c>
      <c r="C13" s="64">
        <v>1</v>
      </c>
      <c r="D13" s="64">
        <v>3</v>
      </c>
      <c r="E13" s="64">
        <v>5</v>
      </c>
      <c r="F13" s="64">
        <v>4</v>
      </c>
      <c r="G13" s="64">
        <v>8</v>
      </c>
      <c r="H13" s="64">
        <v>3</v>
      </c>
      <c r="I13" s="64">
        <v>5</v>
      </c>
      <c r="J13" s="64">
        <v>3</v>
      </c>
      <c r="K13" s="64">
        <v>11</v>
      </c>
      <c r="L13" s="64">
        <v>2</v>
      </c>
      <c r="M13" s="64">
        <v>1</v>
      </c>
      <c r="N13" s="64">
        <v>11</v>
      </c>
      <c r="O13" s="64">
        <v>9</v>
      </c>
      <c r="P13" s="64">
        <v>2</v>
      </c>
      <c r="Q13" s="64">
        <v>4</v>
      </c>
      <c r="R13" s="64">
        <v>7</v>
      </c>
      <c r="S13" s="64">
        <v>4</v>
      </c>
      <c r="T13" s="64">
        <v>11</v>
      </c>
      <c r="U13" s="64">
        <v>2</v>
      </c>
      <c r="V13" s="65">
        <v>0</v>
      </c>
      <c r="W13" s="65">
        <v>5</v>
      </c>
      <c r="X13" s="65">
        <v>6</v>
      </c>
      <c r="Y13" s="65">
        <v>1</v>
      </c>
      <c r="Z13" s="65">
        <v>1</v>
      </c>
      <c r="AA13" s="65">
        <v>0</v>
      </c>
      <c r="AB13" s="65">
        <v>4</v>
      </c>
      <c r="AC13" s="65">
        <v>7</v>
      </c>
      <c r="AD13" s="65">
        <v>1</v>
      </c>
      <c r="AE13" s="65">
        <v>1</v>
      </c>
      <c r="AF13" s="65">
        <v>1</v>
      </c>
      <c r="AG13" s="65">
        <v>2</v>
      </c>
      <c r="AH13" s="65">
        <v>4</v>
      </c>
      <c r="AI13" s="65">
        <v>5</v>
      </c>
      <c r="AJ13" s="65">
        <v>2</v>
      </c>
      <c r="AK13" s="65">
        <v>4</v>
      </c>
      <c r="AL13" s="66">
        <v>152</v>
      </c>
      <c r="AM13" s="66">
        <v>8</v>
      </c>
      <c r="AN13" s="65">
        <v>2</v>
      </c>
      <c r="AO13" s="65">
        <v>4</v>
      </c>
      <c r="AP13" s="65">
        <v>1</v>
      </c>
      <c r="AQ13" s="65">
        <v>0</v>
      </c>
      <c r="AR13" s="65">
        <v>1</v>
      </c>
      <c r="AS13" s="65">
        <v>2</v>
      </c>
      <c r="AT13" s="66">
        <v>10</v>
      </c>
      <c r="AU13" s="67"/>
      <c r="AV13" s="22"/>
      <c r="AW13" s="23"/>
    </row>
    <row r="14" spans="1:49" s="24" customFormat="1" ht="20.100000000000001" customHeight="1">
      <c r="A14" s="26" t="s">
        <v>32</v>
      </c>
      <c r="B14" s="64">
        <v>1</v>
      </c>
      <c r="C14" s="64">
        <v>0</v>
      </c>
      <c r="D14" s="64">
        <v>0</v>
      </c>
      <c r="E14" s="64">
        <v>1</v>
      </c>
      <c r="F14" s="64">
        <v>2</v>
      </c>
      <c r="G14" s="64">
        <v>0</v>
      </c>
      <c r="H14" s="64">
        <v>1</v>
      </c>
      <c r="I14" s="64">
        <v>0</v>
      </c>
      <c r="J14" s="64">
        <v>1</v>
      </c>
      <c r="K14" s="64">
        <v>1</v>
      </c>
      <c r="L14" s="64">
        <v>1</v>
      </c>
      <c r="M14" s="64">
        <v>0</v>
      </c>
      <c r="N14" s="64">
        <v>0</v>
      </c>
      <c r="O14" s="64">
        <v>2</v>
      </c>
      <c r="P14" s="64">
        <v>0</v>
      </c>
      <c r="Q14" s="64">
        <v>1</v>
      </c>
      <c r="R14" s="64">
        <v>1</v>
      </c>
      <c r="S14" s="64">
        <v>1</v>
      </c>
      <c r="T14" s="64">
        <v>2</v>
      </c>
      <c r="U14" s="64">
        <v>0</v>
      </c>
      <c r="V14" s="65">
        <v>0</v>
      </c>
      <c r="W14" s="65">
        <v>0</v>
      </c>
      <c r="X14" s="65">
        <v>1</v>
      </c>
      <c r="Y14" s="65">
        <v>0</v>
      </c>
      <c r="Z14" s="65">
        <v>0</v>
      </c>
      <c r="AA14" s="65">
        <v>0</v>
      </c>
      <c r="AB14" s="65">
        <v>0</v>
      </c>
      <c r="AC14" s="65">
        <v>1</v>
      </c>
      <c r="AD14" s="65">
        <v>0</v>
      </c>
      <c r="AE14" s="65">
        <v>0</v>
      </c>
      <c r="AF14" s="65">
        <v>0</v>
      </c>
      <c r="AG14" s="65">
        <v>1</v>
      </c>
      <c r="AH14" s="65">
        <v>1</v>
      </c>
      <c r="AI14" s="65">
        <v>1</v>
      </c>
      <c r="AJ14" s="65">
        <v>1</v>
      </c>
      <c r="AK14" s="65">
        <v>1</v>
      </c>
      <c r="AL14" s="66">
        <v>22</v>
      </c>
      <c r="AM14" s="66">
        <v>1</v>
      </c>
      <c r="AN14" s="65">
        <v>0</v>
      </c>
      <c r="AO14" s="65">
        <v>1</v>
      </c>
      <c r="AP14" s="65">
        <v>0</v>
      </c>
      <c r="AQ14" s="65">
        <v>0</v>
      </c>
      <c r="AR14" s="65">
        <v>0</v>
      </c>
      <c r="AS14" s="65">
        <v>0</v>
      </c>
      <c r="AT14" s="66">
        <v>1</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6</v>
      </c>
      <c r="C16" s="64">
        <v>1</v>
      </c>
      <c r="D16" s="64">
        <v>2</v>
      </c>
      <c r="E16" s="64">
        <v>3</v>
      </c>
      <c r="F16" s="64">
        <v>4</v>
      </c>
      <c r="G16" s="64">
        <v>4</v>
      </c>
      <c r="H16" s="64">
        <v>1</v>
      </c>
      <c r="I16" s="64">
        <v>3</v>
      </c>
      <c r="J16" s="64">
        <v>1</v>
      </c>
      <c r="K16" s="64">
        <v>8</v>
      </c>
      <c r="L16" s="64">
        <v>1</v>
      </c>
      <c r="M16" s="64">
        <v>2</v>
      </c>
      <c r="N16" s="64">
        <v>14</v>
      </c>
      <c r="O16" s="64">
        <v>5</v>
      </c>
      <c r="P16" s="64">
        <v>2</v>
      </c>
      <c r="Q16" s="64">
        <v>3</v>
      </c>
      <c r="R16" s="64">
        <v>6</v>
      </c>
      <c r="S16" s="64">
        <v>5</v>
      </c>
      <c r="T16" s="64">
        <v>13</v>
      </c>
      <c r="U16" s="64">
        <v>1</v>
      </c>
      <c r="V16" s="65">
        <v>0</v>
      </c>
      <c r="W16" s="65">
        <v>3</v>
      </c>
      <c r="X16" s="65">
        <v>3</v>
      </c>
      <c r="Y16" s="65">
        <v>0</v>
      </c>
      <c r="Z16" s="65">
        <v>0</v>
      </c>
      <c r="AA16" s="65">
        <v>0</v>
      </c>
      <c r="AB16" s="65">
        <v>3</v>
      </c>
      <c r="AC16" s="65">
        <v>4</v>
      </c>
      <c r="AD16" s="65">
        <v>0</v>
      </c>
      <c r="AE16" s="65">
        <v>1</v>
      </c>
      <c r="AF16" s="65">
        <v>0</v>
      </c>
      <c r="AG16" s="65">
        <v>1</v>
      </c>
      <c r="AH16" s="65">
        <v>2</v>
      </c>
      <c r="AI16" s="65">
        <v>2</v>
      </c>
      <c r="AJ16" s="65">
        <v>1</v>
      </c>
      <c r="AK16" s="65">
        <v>1</v>
      </c>
      <c r="AL16" s="66">
        <v>106</v>
      </c>
      <c r="AM16" s="66">
        <v>4</v>
      </c>
      <c r="AN16" s="65">
        <v>1</v>
      </c>
      <c r="AO16" s="65">
        <v>3</v>
      </c>
      <c r="AP16" s="65">
        <v>1</v>
      </c>
      <c r="AQ16" s="65">
        <v>0</v>
      </c>
      <c r="AR16" s="65">
        <v>0</v>
      </c>
      <c r="AS16" s="65">
        <v>1</v>
      </c>
      <c r="AT16" s="66">
        <v>6</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3</v>
      </c>
      <c r="E18" s="64">
        <v>2</v>
      </c>
      <c r="F18" s="64">
        <v>3</v>
      </c>
      <c r="G18" s="64">
        <v>2</v>
      </c>
      <c r="H18" s="64">
        <v>2</v>
      </c>
      <c r="I18" s="64">
        <v>3</v>
      </c>
      <c r="J18" s="64">
        <v>2</v>
      </c>
      <c r="K18" s="64">
        <v>5</v>
      </c>
      <c r="L18" s="64">
        <v>1</v>
      </c>
      <c r="M18" s="64">
        <v>1</v>
      </c>
      <c r="N18" s="64">
        <v>6</v>
      </c>
      <c r="O18" s="64">
        <v>3</v>
      </c>
      <c r="P18" s="64">
        <v>0</v>
      </c>
      <c r="Q18" s="64">
        <v>3</v>
      </c>
      <c r="R18" s="64">
        <v>6</v>
      </c>
      <c r="S18" s="64">
        <v>2</v>
      </c>
      <c r="T18" s="64">
        <v>8</v>
      </c>
      <c r="U18" s="64">
        <v>0</v>
      </c>
      <c r="V18" s="65">
        <v>0</v>
      </c>
      <c r="W18" s="65">
        <v>4</v>
      </c>
      <c r="X18" s="65">
        <v>2</v>
      </c>
      <c r="Y18" s="65">
        <v>1</v>
      </c>
      <c r="Z18" s="65">
        <v>0</v>
      </c>
      <c r="AA18" s="65">
        <v>0</v>
      </c>
      <c r="AB18" s="65">
        <v>3</v>
      </c>
      <c r="AC18" s="65">
        <v>3</v>
      </c>
      <c r="AD18" s="65">
        <v>1</v>
      </c>
      <c r="AE18" s="65">
        <v>1</v>
      </c>
      <c r="AF18" s="65">
        <v>0</v>
      </c>
      <c r="AG18" s="65">
        <v>1</v>
      </c>
      <c r="AH18" s="65">
        <v>1</v>
      </c>
      <c r="AI18" s="65">
        <v>3</v>
      </c>
      <c r="AJ18" s="65">
        <v>0</v>
      </c>
      <c r="AK18" s="65">
        <v>1</v>
      </c>
      <c r="AL18" s="66">
        <v>79</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7</v>
      </c>
      <c r="P19" s="64">
        <v>1</v>
      </c>
      <c r="Q19" s="64">
        <v>2</v>
      </c>
      <c r="R19" s="64">
        <v>0</v>
      </c>
      <c r="S19" s="64">
        <v>0</v>
      </c>
      <c r="T19" s="64">
        <v>2</v>
      </c>
      <c r="U19" s="64">
        <v>1</v>
      </c>
      <c r="V19" s="65">
        <v>1</v>
      </c>
      <c r="W19" s="65">
        <v>5</v>
      </c>
      <c r="X19" s="65">
        <v>3</v>
      </c>
      <c r="Y19" s="65">
        <v>0</v>
      </c>
      <c r="Z19" s="65">
        <v>0</v>
      </c>
      <c r="AA19" s="65">
        <v>1</v>
      </c>
      <c r="AB19" s="65">
        <v>2</v>
      </c>
      <c r="AC19" s="65">
        <v>1</v>
      </c>
      <c r="AD19" s="65">
        <v>2</v>
      </c>
      <c r="AE19" s="65">
        <v>1</v>
      </c>
      <c r="AF19" s="65">
        <v>3</v>
      </c>
      <c r="AG19" s="65">
        <v>2</v>
      </c>
      <c r="AH19" s="65">
        <v>0</v>
      </c>
      <c r="AI19" s="65">
        <v>5</v>
      </c>
      <c r="AJ19" s="65">
        <v>4</v>
      </c>
      <c r="AK19" s="65">
        <v>5</v>
      </c>
      <c r="AL19" s="66">
        <v>65</v>
      </c>
      <c r="AM19" s="66">
        <v>7</v>
      </c>
      <c r="AN19" s="65">
        <v>0</v>
      </c>
      <c r="AO19" s="65">
        <v>4</v>
      </c>
      <c r="AP19" s="65">
        <v>0</v>
      </c>
      <c r="AQ19" s="65">
        <v>0</v>
      </c>
      <c r="AR19" s="65">
        <v>0</v>
      </c>
      <c r="AS19" s="65">
        <v>4</v>
      </c>
      <c r="AT19" s="66">
        <v>8</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96</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3</v>
      </c>
      <c r="AC21" s="65">
        <v>1</v>
      </c>
      <c r="AD21" s="65">
        <v>0</v>
      </c>
      <c r="AE21" s="65">
        <v>0</v>
      </c>
      <c r="AF21" s="65">
        <v>0</v>
      </c>
      <c r="AG21" s="65">
        <v>1</v>
      </c>
      <c r="AH21" s="65">
        <v>1</v>
      </c>
      <c r="AI21" s="65">
        <v>2</v>
      </c>
      <c r="AJ21" s="65">
        <v>1</v>
      </c>
      <c r="AK21" s="65">
        <v>0</v>
      </c>
      <c r="AL21" s="66">
        <v>25</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1</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18</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70" customFormat="1" ht="21.75" customHeight="1" thickBot="1">
      <c r="A28" s="68" t="s">
        <v>46</v>
      </c>
      <c r="B28" s="69">
        <v>47</v>
      </c>
      <c r="C28" s="69">
        <v>6</v>
      </c>
      <c r="D28" s="69">
        <v>13</v>
      </c>
      <c r="E28" s="69">
        <v>23</v>
      </c>
      <c r="F28" s="69">
        <v>25</v>
      </c>
      <c r="G28" s="69">
        <v>27</v>
      </c>
      <c r="H28" s="69">
        <v>12</v>
      </c>
      <c r="I28" s="69">
        <v>26</v>
      </c>
      <c r="J28" s="69">
        <v>13</v>
      </c>
      <c r="K28" s="69">
        <v>52</v>
      </c>
      <c r="L28" s="69">
        <v>9</v>
      </c>
      <c r="M28" s="69">
        <v>8</v>
      </c>
      <c r="N28" s="69">
        <v>58</v>
      </c>
      <c r="O28" s="69">
        <v>36</v>
      </c>
      <c r="P28" s="69">
        <v>7</v>
      </c>
      <c r="Q28" s="69">
        <v>20</v>
      </c>
      <c r="R28" s="69">
        <v>35</v>
      </c>
      <c r="S28" s="69">
        <v>28</v>
      </c>
      <c r="T28" s="69">
        <v>67</v>
      </c>
      <c r="U28" s="69">
        <v>9</v>
      </c>
      <c r="V28" s="69">
        <v>1</v>
      </c>
      <c r="W28" s="69">
        <v>27</v>
      </c>
      <c r="X28" s="69">
        <v>23</v>
      </c>
      <c r="Y28" s="69">
        <v>3</v>
      </c>
      <c r="Z28" s="69">
        <v>1</v>
      </c>
      <c r="AA28" s="69">
        <v>4</v>
      </c>
      <c r="AB28" s="69">
        <v>22</v>
      </c>
      <c r="AC28" s="69">
        <v>27</v>
      </c>
      <c r="AD28" s="69">
        <v>5</v>
      </c>
      <c r="AE28" s="69">
        <v>5</v>
      </c>
      <c r="AF28" s="69">
        <v>4</v>
      </c>
      <c r="AG28" s="69">
        <v>10</v>
      </c>
      <c r="AH28" s="69">
        <v>17</v>
      </c>
      <c r="AI28" s="69">
        <v>24</v>
      </c>
      <c r="AJ28" s="69">
        <v>11</v>
      </c>
      <c r="AK28" s="69">
        <v>16</v>
      </c>
      <c r="AL28" s="69">
        <v>721</v>
      </c>
      <c r="AM28" s="69">
        <v>38</v>
      </c>
      <c r="AN28" s="69">
        <v>8</v>
      </c>
      <c r="AO28" s="69">
        <v>27</v>
      </c>
      <c r="AP28" s="69">
        <v>3</v>
      </c>
      <c r="AQ28" s="69">
        <v>1</v>
      </c>
      <c r="AR28" s="69">
        <v>1</v>
      </c>
      <c r="AS28" s="69">
        <v>11</v>
      </c>
      <c r="AT28" s="69">
        <v>51</v>
      </c>
      <c r="AU28" s="67"/>
      <c r="AV28" s="22"/>
      <c r="AW28" s="23"/>
    </row>
    <row r="29" spans="1:49" s="73"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1"/>
      <c r="AM29" s="71"/>
      <c r="AN29" s="35"/>
      <c r="AO29" s="35"/>
      <c r="AP29" s="35"/>
      <c r="AQ29" s="35"/>
      <c r="AR29" s="35"/>
      <c r="AS29" s="35"/>
      <c r="AT29" s="35"/>
      <c r="AU29" s="72"/>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4"/>
      <c r="AM30" s="35"/>
      <c r="AN30" s="35"/>
      <c r="AO30" s="35"/>
      <c r="AP30" s="35"/>
      <c r="AQ30" s="35"/>
      <c r="AR30" s="35"/>
      <c r="AS30" s="35"/>
      <c r="AT30" s="36"/>
    </row>
    <row r="31" spans="1:49">
      <c r="A31" s="3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5"/>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8F5CF85B-CAA8-4FB3-8C6E-CBE7EEE06F28}"/>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0617-2867-4EB6-B675-2DB7C351C1F6}">
  <dimension ref="A1:AB1577"/>
  <sheetViews>
    <sheetView showGridLines="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3" customFormat="1" ht="13.8">
      <c r="A1" s="1376" t="s">
        <v>1210</v>
      </c>
      <c r="E1" s="314"/>
    </row>
    <row r="2" spans="1:28" s="313" customFormat="1" ht="27" customHeight="1">
      <c r="A2" s="315" t="s">
        <v>179</v>
      </c>
      <c r="B2" s="315"/>
      <c r="C2" s="315"/>
      <c r="D2" s="315"/>
      <c r="E2" s="315"/>
      <c r="F2" s="315"/>
      <c r="G2" s="315"/>
      <c r="H2" s="315"/>
      <c r="I2" s="315"/>
      <c r="J2" s="315"/>
      <c r="K2" s="315"/>
      <c r="L2" s="315"/>
      <c r="M2" s="315"/>
      <c r="N2" s="315"/>
      <c r="O2" s="315"/>
      <c r="P2" s="315"/>
      <c r="Q2" s="315"/>
      <c r="R2" s="315"/>
    </row>
    <row r="3" spans="1:28" s="313" customFormat="1" ht="17.399999999999999">
      <c r="A3" s="316">
        <v>45230</v>
      </c>
      <c r="B3" s="316"/>
      <c r="C3" s="316"/>
      <c r="D3" s="316"/>
      <c r="E3" s="316"/>
      <c r="F3" s="316"/>
      <c r="G3" s="316"/>
      <c r="H3" s="316"/>
      <c r="I3" s="316"/>
      <c r="J3" s="316"/>
      <c r="K3" s="316"/>
      <c r="L3" s="316"/>
      <c r="M3" s="316"/>
      <c r="N3" s="316"/>
      <c r="O3" s="316"/>
      <c r="P3" s="316"/>
      <c r="Q3" s="316"/>
      <c r="R3" s="316"/>
    </row>
    <row r="4" spans="1:28" s="313" customFormat="1" ht="16.8">
      <c r="A4" s="317" t="s">
        <v>123</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5" customHeight="1">
      <c r="A6" s="319" t="s">
        <v>180</v>
      </c>
      <c r="B6" s="320" t="s">
        <v>181</v>
      </c>
      <c r="C6" s="321"/>
      <c r="D6" s="321"/>
      <c r="E6" s="322" t="s">
        <v>182</v>
      </c>
      <c r="F6" s="321" t="s">
        <v>139</v>
      </c>
      <c r="G6" s="321"/>
      <c r="H6" s="323"/>
      <c r="I6" s="320" t="s">
        <v>141</v>
      </c>
      <c r="J6" s="321"/>
      <c r="K6" s="323"/>
      <c r="L6" s="320" t="s">
        <v>143</v>
      </c>
      <c r="M6" s="321"/>
      <c r="N6" s="323"/>
      <c r="O6" s="322" t="s">
        <v>183</v>
      </c>
      <c r="P6" s="324" t="s">
        <v>146</v>
      </c>
      <c r="Q6" s="325"/>
      <c r="R6" s="322" t="s">
        <v>184</v>
      </c>
    </row>
    <row r="7" spans="1:28" s="313" customFormat="1" ht="13.8">
      <c r="A7" s="326"/>
      <c r="B7" s="327" t="s">
        <v>185</v>
      </c>
      <c r="C7" s="328" t="s">
        <v>186</v>
      </c>
      <c r="D7" s="329" t="s">
        <v>187</v>
      </c>
      <c r="E7" s="330"/>
      <c r="F7" s="331" t="s">
        <v>188</v>
      </c>
      <c r="G7" s="332" t="s">
        <v>189</v>
      </c>
      <c r="H7" s="332" t="s">
        <v>190</v>
      </c>
      <c r="I7" s="332" t="s">
        <v>188</v>
      </c>
      <c r="J7" s="332" t="s">
        <v>189</v>
      </c>
      <c r="K7" s="332" t="s">
        <v>190</v>
      </c>
      <c r="L7" s="332" t="s">
        <v>188</v>
      </c>
      <c r="M7" s="332" t="s">
        <v>189</v>
      </c>
      <c r="N7" s="332" t="s">
        <v>190</v>
      </c>
      <c r="O7" s="333"/>
      <c r="P7" s="332" t="s">
        <v>188</v>
      </c>
      <c r="Q7" s="332" t="s">
        <v>189</v>
      </c>
      <c r="R7" s="333"/>
    </row>
    <row r="8" spans="1:28" s="313" customFormat="1">
      <c r="A8" s="334" t="s">
        <v>191</v>
      </c>
      <c r="B8" s="334" t="s">
        <v>2</v>
      </c>
      <c r="C8" s="334" t="s">
        <v>192</v>
      </c>
      <c r="D8" s="334" t="s">
        <v>192</v>
      </c>
      <c r="E8" s="335">
        <v>632</v>
      </c>
      <c r="F8" s="336">
        <v>5450.3422599999994</v>
      </c>
      <c r="G8" s="337">
        <v>31.75573</v>
      </c>
      <c r="H8" s="337">
        <v>5482.0979900000002</v>
      </c>
      <c r="I8" s="337">
        <v>15463.42065</v>
      </c>
      <c r="J8" s="337">
        <v>11016.790560000001</v>
      </c>
      <c r="K8" s="337">
        <v>26480.211210000001</v>
      </c>
      <c r="L8" s="337">
        <v>882.42838000000006</v>
      </c>
      <c r="M8" s="337">
        <v>443.09748999999999</v>
      </c>
      <c r="N8" s="337">
        <v>1325.5258700000002</v>
      </c>
      <c r="O8" s="337">
        <v>33287.835070000001</v>
      </c>
      <c r="P8" s="337">
        <v>39181.501830000001</v>
      </c>
      <c r="Q8" s="337">
        <v>38.468510000000002</v>
      </c>
      <c r="R8" s="338">
        <v>39219.970340000007</v>
      </c>
      <c r="S8" s="7"/>
      <c r="T8" s="7"/>
      <c r="U8" s="7"/>
      <c r="V8" s="7"/>
      <c r="W8" s="7"/>
      <c r="X8" s="7"/>
      <c r="Y8" s="7"/>
      <c r="Z8" s="7"/>
      <c r="AA8" s="7"/>
      <c r="AB8" s="7"/>
    </row>
    <row r="9" spans="1:28" s="313" customFormat="1">
      <c r="A9" s="339"/>
      <c r="B9" s="339"/>
      <c r="C9" s="334" t="s">
        <v>193</v>
      </c>
      <c r="D9" s="334" t="s">
        <v>193</v>
      </c>
      <c r="E9" s="335">
        <v>1</v>
      </c>
      <c r="F9" s="336">
        <v>32411.053809999998</v>
      </c>
      <c r="G9" s="337">
        <v>5610.9629400000003</v>
      </c>
      <c r="H9" s="337">
        <v>38022.016750000003</v>
      </c>
      <c r="I9" s="337">
        <v>77903.257719999994</v>
      </c>
      <c r="J9" s="337">
        <v>12087.33037</v>
      </c>
      <c r="K9" s="337">
        <v>89990.588090000005</v>
      </c>
      <c r="L9" s="337">
        <v>8387.34483</v>
      </c>
      <c r="M9" s="337">
        <v>1382.8941599999998</v>
      </c>
      <c r="N9" s="337">
        <v>9770.2389899999998</v>
      </c>
      <c r="O9" s="337">
        <v>137782.84383000003</v>
      </c>
      <c r="P9" s="337">
        <v>82247.279110000003</v>
      </c>
      <c r="Q9" s="337">
        <v>317.31900000000002</v>
      </c>
      <c r="R9" s="338">
        <v>82564.598110000006</v>
      </c>
      <c r="S9" s="7"/>
      <c r="T9" s="7"/>
      <c r="U9" s="7"/>
      <c r="V9" s="7"/>
      <c r="W9" s="7"/>
      <c r="X9" s="7"/>
      <c r="Y9" s="7"/>
      <c r="Z9" s="7"/>
      <c r="AA9" s="7"/>
      <c r="AB9" s="7"/>
    </row>
    <row r="10" spans="1:28" s="313" customFormat="1">
      <c r="A10" s="339"/>
      <c r="B10" s="339"/>
      <c r="C10" s="334" t="s">
        <v>194</v>
      </c>
      <c r="D10" s="334" t="s">
        <v>195</v>
      </c>
      <c r="E10" s="335">
        <v>3</v>
      </c>
      <c r="F10" s="336">
        <v>8095.04781</v>
      </c>
      <c r="G10" s="337">
        <v>2203.7265600000001</v>
      </c>
      <c r="H10" s="337">
        <v>10298.774369999999</v>
      </c>
      <c r="I10" s="337">
        <v>24344.407320000002</v>
      </c>
      <c r="J10" s="337">
        <v>2850.3015699999996</v>
      </c>
      <c r="K10" s="337">
        <v>27194.708890000002</v>
      </c>
      <c r="L10" s="337">
        <v>2165.6712699999998</v>
      </c>
      <c r="M10" s="337">
        <v>167.04023000000001</v>
      </c>
      <c r="N10" s="337">
        <v>2332.7114999999999</v>
      </c>
      <c r="O10" s="337">
        <v>39826.194759999998</v>
      </c>
      <c r="P10" s="337">
        <v>92117.821319999988</v>
      </c>
      <c r="Q10" s="337">
        <v>4153.87129</v>
      </c>
      <c r="R10" s="338">
        <v>96271.692609999998</v>
      </c>
      <c r="S10" s="7"/>
      <c r="T10" s="7"/>
      <c r="U10" s="7"/>
      <c r="V10" s="7"/>
      <c r="W10" s="7"/>
      <c r="X10" s="7"/>
      <c r="Y10" s="7"/>
      <c r="Z10" s="7"/>
      <c r="AA10" s="7"/>
      <c r="AB10" s="7"/>
    </row>
    <row r="11" spans="1:28" s="313" customFormat="1">
      <c r="A11" s="339"/>
      <c r="B11" s="334" t="s">
        <v>3</v>
      </c>
      <c r="C11" s="334" t="s">
        <v>196</v>
      </c>
      <c r="D11" s="334" t="s">
        <v>196</v>
      </c>
      <c r="E11" s="335">
        <v>30</v>
      </c>
      <c r="F11" s="336">
        <v>8441.3381499999996</v>
      </c>
      <c r="G11" s="337">
        <v>7028.7395700000006</v>
      </c>
      <c r="H11" s="337">
        <v>15470.077720000001</v>
      </c>
      <c r="I11" s="337">
        <v>40510.290939999999</v>
      </c>
      <c r="J11" s="337">
        <v>11531.851560000001</v>
      </c>
      <c r="K11" s="337">
        <v>52042.142500000002</v>
      </c>
      <c r="L11" s="337">
        <v>4489.3908000000001</v>
      </c>
      <c r="M11" s="337">
        <v>962.47541999999999</v>
      </c>
      <c r="N11" s="337">
        <v>5451.8662199999999</v>
      </c>
      <c r="O11" s="337">
        <v>72964.086439999999</v>
      </c>
      <c r="P11" s="337">
        <v>30604.575350000003</v>
      </c>
      <c r="Q11" s="337">
        <v>1967.0671499999999</v>
      </c>
      <c r="R11" s="338">
        <v>32571.642500000002</v>
      </c>
      <c r="S11" s="7"/>
      <c r="T11" s="7"/>
      <c r="U11" s="7"/>
      <c r="V11" s="7"/>
      <c r="W11" s="7"/>
      <c r="X11" s="7"/>
      <c r="Y11" s="7"/>
      <c r="Z11" s="7"/>
      <c r="AA11" s="7"/>
      <c r="AB11" s="7"/>
    </row>
    <row r="12" spans="1:28" s="313" customFormat="1">
      <c r="A12" s="339"/>
      <c r="B12" s="339"/>
      <c r="C12" s="334" t="s">
        <v>197</v>
      </c>
      <c r="D12" s="334" t="s">
        <v>197</v>
      </c>
      <c r="E12" s="335">
        <v>29</v>
      </c>
      <c r="F12" s="336">
        <v>65796.506789999999</v>
      </c>
      <c r="G12" s="337">
        <v>13258.705189999999</v>
      </c>
      <c r="H12" s="337">
        <v>79055.211980000007</v>
      </c>
      <c r="I12" s="337">
        <v>215605.734</v>
      </c>
      <c r="J12" s="337">
        <v>43115.133679999999</v>
      </c>
      <c r="K12" s="337">
        <v>258720.86768</v>
      </c>
      <c r="L12" s="337">
        <v>42362.927619999995</v>
      </c>
      <c r="M12" s="337">
        <v>15835.273529999999</v>
      </c>
      <c r="N12" s="337">
        <v>58198.201150000001</v>
      </c>
      <c r="O12" s="337">
        <v>395974.28081000003</v>
      </c>
      <c r="P12" s="337">
        <v>370647.16576</v>
      </c>
      <c r="Q12" s="337">
        <v>14308.11464</v>
      </c>
      <c r="R12" s="338">
        <v>384955.28039999999</v>
      </c>
      <c r="S12" s="7"/>
      <c r="T12" s="7"/>
      <c r="U12" s="7"/>
      <c r="V12" s="7"/>
      <c r="W12" s="7"/>
      <c r="X12" s="7"/>
      <c r="Y12" s="7"/>
      <c r="Z12" s="7"/>
      <c r="AA12" s="7"/>
      <c r="AB12" s="7"/>
    </row>
    <row r="13" spans="1:28" s="313" customFormat="1">
      <c r="A13" s="339"/>
      <c r="B13" s="339"/>
      <c r="C13" s="339"/>
      <c r="D13" s="339"/>
      <c r="E13" s="340">
        <v>574</v>
      </c>
      <c r="F13" s="341">
        <v>6201.9485599999998</v>
      </c>
      <c r="G13" s="342">
        <v>688.91156000000001</v>
      </c>
      <c r="H13" s="342">
        <v>6890.8601200000003</v>
      </c>
      <c r="I13" s="342">
        <v>29352.655190000001</v>
      </c>
      <c r="J13" s="342">
        <v>5628.4558799999995</v>
      </c>
      <c r="K13" s="342">
        <v>34981.111069999999</v>
      </c>
      <c r="L13" s="342">
        <v>858.87060999999994</v>
      </c>
      <c r="M13" s="342">
        <v>309.41902000000005</v>
      </c>
      <c r="N13" s="342">
        <v>1168.28963</v>
      </c>
      <c r="O13" s="342">
        <v>43040.260820000003</v>
      </c>
      <c r="P13" s="342">
        <v>18.188890000000001</v>
      </c>
      <c r="Q13" s="342">
        <v>1.0431600000000001</v>
      </c>
      <c r="R13" s="343">
        <v>19.232050000000001</v>
      </c>
      <c r="S13" s="7"/>
      <c r="T13" s="7"/>
      <c r="U13" s="7"/>
      <c r="V13" s="7"/>
      <c r="W13" s="7"/>
      <c r="X13" s="7"/>
      <c r="Y13" s="7"/>
      <c r="Z13" s="7"/>
      <c r="AA13" s="7"/>
      <c r="AB13" s="7"/>
    </row>
    <row r="14" spans="1:28" s="313" customFormat="1">
      <c r="A14" s="339"/>
      <c r="B14" s="339"/>
      <c r="C14" s="334" t="s">
        <v>198</v>
      </c>
      <c r="D14" s="334" t="s">
        <v>199</v>
      </c>
      <c r="E14" s="335">
        <v>31</v>
      </c>
      <c r="F14" s="336">
        <v>6479.36967</v>
      </c>
      <c r="G14" s="337">
        <v>201.87788</v>
      </c>
      <c r="H14" s="337">
        <v>6681.24755</v>
      </c>
      <c r="I14" s="337">
        <v>52111.285640000002</v>
      </c>
      <c r="J14" s="337">
        <v>6356.4784099999997</v>
      </c>
      <c r="K14" s="337">
        <v>58467.764049999998</v>
      </c>
      <c r="L14" s="337">
        <v>9296.4381099999991</v>
      </c>
      <c r="M14" s="337">
        <v>2030.6591599999999</v>
      </c>
      <c r="N14" s="337">
        <v>11327.09727</v>
      </c>
      <c r="O14" s="337">
        <v>76476.108870000011</v>
      </c>
      <c r="P14" s="337">
        <v>18865.367389999999</v>
      </c>
      <c r="Q14" s="337">
        <v>488.14533</v>
      </c>
      <c r="R14" s="338">
        <v>19353.512719999999</v>
      </c>
      <c r="S14" s="7"/>
      <c r="T14" s="7"/>
      <c r="U14" s="7"/>
      <c r="V14" s="7"/>
      <c r="W14" s="7"/>
      <c r="X14" s="7"/>
      <c r="Y14" s="7"/>
      <c r="Z14" s="7"/>
      <c r="AA14" s="7"/>
      <c r="AB14" s="7"/>
    </row>
    <row r="15" spans="1:28" s="313" customFormat="1">
      <c r="A15" s="339"/>
      <c r="B15" s="339"/>
      <c r="C15" s="334" t="s">
        <v>200</v>
      </c>
      <c r="D15" s="334" t="s">
        <v>201</v>
      </c>
      <c r="E15" s="335">
        <v>33</v>
      </c>
      <c r="F15" s="336">
        <v>58443.183360000003</v>
      </c>
      <c r="G15" s="337">
        <v>39968.99368</v>
      </c>
      <c r="H15" s="337">
        <v>98412.17704000001</v>
      </c>
      <c r="I15" s="337">
        <v>172205.03062000001</v>
      </c>
      <c r="J15" s="337">
        <v>83867.327470000004</v>
      </c>
      <c r="K15" s="337">
        <v>256072.35808999999</v>
      </c>
      <c r="L15" s="337">
        <v>54170.837719999996</v>
      </c>
      <c r="M15" s="337">
        <v>35941.079409999998</v>
      </c>
      <c r="N15" s="337">
        <v>90111.917130000002</v>
      </c>
      <c r="O15" s="337">
        <v>444596.45225999999</v>
      </c>
      <c r="P15" s="337">
        <v>491996.27143000002</v>
      </c>
      <c r="Q15" s="337">
        <v>75384.925690000004</v>
      </c>
      <c r="R15" s="338">
        <v>567381.19712000003</v>
      </c>
      <c r="S15" s="7"/>
      <c r="T15" s="7"/>
      <c r="U15" s="7"/>
      <c r="V15" s="7"/>
      <c r="W15" s="7"/>
      <c r="X15" s="7"/>
      <c r="Y15" s="7"/>
      <c r="Z15" s="7"/>
      <c r="AA15" s="7"/>
      <c r="AB15" s="7"/>
    </row>
    <row r="16" spans="1:28" s="313" customFormat="1">
      <c r="A16" s="339"/>
      <c r="B16" s="339"/>
      <c r="C16" s="339"/>
      <c r="D16" s="339"/>
      <c r="E16" s="340">
        <v>34</v>
      </c>
      <c r="F16" s="341">
        <v>11702.56626</v>
      </c>
      <c r="G16" s="342">
        <v>4098.4140600000001</v>
      </c>
      <c r="H16" s="342">
        <v>15800.980320000001</v>
      </c>
      <c r="I16" s="342">
        <v>32783.407530000004</v>
      </c>
      <c r="J16" s="342">
        <v>11957.08412</v>
      </c>
      <c r="K16" s="342">
        <v>44740.491649999996</v>
      </c>
      <c r="L16" s="342">
        <v>659.31256999999994</v>
      </c>
      <c r="M16" s="342">
        <v>497.15237999999999</v>
      </c>
      <c r="N16" s="342">
        <v>1156.46495</v>
      </c>
      <c r="O16" s="342">
        <v>61697.93692</v>
      </c>
      <c r="P16" s="342">
        <v>24.65802</v>
      </c>
      <c r="Q16" s="342">
        <v>6.8425099999999999</v>
      </c>
      <c r="R16" s="343">
        <v>31.500529999999998</v>
      </c>
      <c r="S16" s="7"/>
      <c r="T16" s="7"/>
      <c r="U16" s="7"/>
      <c r="V16" s="7"/>
      <c r="W16" s="7"/>
      <c r="X16" s="7"/>
      <c r="Y16" s="7"/>
      <c r="Z16" s="7"/>
      <c r="AA16" s="7"/>
      <c r="AB16" s="7"/>
    </row>
    <row r="17" spans="1:28" s="313" customFormat="1">
      <c r="A17" s="339"/>
      <c r="B17" s="339"/>
      <c r="C17" s="339"/>
      <c r="D17" s="339"/>
      <c r="E17" s="340">
        <v>460</v>
      </c>
      <c r="F17" s="341">
        <v>14405.985550000001</v>
      </c>
      <c r="G17" s="342">
        <v>4096.9370399999998</v>
      </c>
      <c r="H17" s="342">
        <v>18502.922589999998</v>
      </c>
      <c r="I17" s="342">
        <v>50127.655129999999</v>
      </c>
      <c r="J17" s="342">
        <v>15085.52628</v>
      </c>
      <c r="K17" s="342">
        <v>65213.181409999997</v>
      </c>
      <c r="L17" s="342">
        <v>706.88485000000003</v>
      </c>
      <c r="M17" s="342">
        <v>488.25559000000004</v>
      </c>
      <c r="N17" s="342">
        <v>1195.1404399999999</v>
      </c>
      <c r="O17" s="342">
        <v>84911.244439999995</v>
      </c>
      <c r="P17" s="342">
        <v>17.927040000000002</v>
      </c>
      <c r="Q17" s="342">
        <v>8.7854599999999987</v>
      </c>
      <c r="R17" s="343">
        <v>26.712499999999999</v>
      </c>
      <c r="S17" s="7"/>
      <c r="T17" s="7"/>
      <c r="U17" s="7"/>
      <c r="V17" s="7"/>
      <c r="W17" s="7"/>
      <c r="X17" s="7"/>
      <c r="Y17" s="7"/>
      <c r="Z17" s="7"/>
      <c r="AA17" s="7"/>
      <c r="AB17" s="7"/>
    </row>
    <row r="18" spans="1:28" s="313" customFormat="1">
      <c r="A18" s="339"/>
      <c r="B18" s="339"/>
      <c r="C18" s="339"/>
      <c r="D18" s="339"/>
      <c r="E18" s="340">
        <v>550</v>
      </c>
      <c r="F18" s="341">
        <v>9380.4025600000004</v>
      </c>
      <c r="G18" s="342">
        <v>927.09315000000004</v>
      </c>
      <c r="H18" s="342">
        <v>10307.495710000001</v>
      </c>
      <c r="I18" s="342">
        <v>15728.54089</v>
      </c>
      <c r="J18" s="342">
        <v>6963.3672800000004</v>
      </c>
      <c r="K18" s="342">
        <v>22691.908170000002</v>
      </c>
      <c r="L18" s="342">
        <v>397.80417999999997</v>
      </c>
      <c r="M18" s="342">
        <v>466.56392999999997</v>
      </c>
      <c r="N18" s="342">
        <v>864.36811</v>
      </c>
      <c r="O18" s="342">
        <v>33863.771990000001</v>
      </c>
      <c r="P18" s="342">
        <v>6.8863000000000003</v>
      </c>
      <c r="Q18" s="342">
        <v>3.5630100000000002</v>
      </c>
      <c r="R18" s="343">
        <v>10.449309999999999</v>
      </c>
      <c r="S18" s="7"/>
      <c r="T18" s="7"/>
      <c r="U18" s="7"/>
      <c r="V18" s="7"/>
      <c r="W18" s="7"/>
      <c r="X18" s="7"/>
      <c r="Y18" s="7"/>
      <c r="Z18" s="7"/>
      <c r="AA18" s="7"/>
      <c r="AB18" s="7"/>
    </row>
    <row r="19" spans="1:28" s="313" customFormat="1">
      <c r="A19" s="339"/>
      <c r="B19" s="334" t="s">
        <v>202</v>
      </c>
      <c r="C19" s="334" t="s">
        <v>203</v>
      </c>
      <c r="D19" s="334" t="s">
        <v>203</v>
      </c>
      <c r="E19" s="335">
        <v>95</v>
      </c>
      <c r="F19" s="336">
        <v>37894.64041</v>
      </c>
      <c r="G19" s="337">
        <v>7956.1087099999995</v>
      </c>
      <c r="H19" s="337">
        <v>45850.74912</v>
      </c>
      <c r="I19" s="337">
        <v>108291.70793</v>
      </c>
      <c r="J19" s="337">
        <v>31000.385149999998</v>
      </c>
      <c r="K19" s="337">
        <v>139292.09308000002</v>
      </c>
      <c r="L19" s="337">
        <v>11831.261560000001</v>
      </c>
      <c r="M19" s="337">
        <v>976.26843000000008</v>
      </c>
      <c r="N19" s="337">
        <v>12807.529990000001</v>
      </c>
      <c r="O19" s="337">
        <v>197950.37218999999</v>
      </c>
      <c r="P19" s="337">
        <v>98950.081879999998</v>
      </c>
      <c r="Q19" s="337">
        <v>284.7251</v>
      </c>
      <c r="R19" s="338">
        <v>99234.806980000008</v>
      </c>
      <c r="S19" s="7"/>
      <c r="T19" s="7"/>
      <c r="U19" s="7"/>
      <c r="V19" s="7"/>
      <c r="W19" s="7"/>
      <c r="X19" s="7"/>
      <c r="Y19" s="7"/>
      <c r="Z19" s="7"/>
      <c r="AA19" s="7"/>
      <c r="AB19" s="7"/>
    </row>
    <row r="20" spans="1:28" s="313" customFormat="1">
      <c r="A20" s="339"/>
      <c r="B20" s="339"/>
      <c r="C20" s="334" t="s">
        <v>204</v>
      </c>
      <c r="D20" s="334" t="s">
        <v>204</v>
      </c>
      <c r="E20" s="335">
        <v>96</v>
      </c>
      <c r="F20" s="336">
        <v>28379.68304</v>
      </c>
      <c r="G20" s="337">
        <v>1124.2053899999999</v>
      </c>
      <c r="H20" s="337">
        <v>29503.888429999999</v>
      </c>
      <c r="I20" s="337">
        <v>86456.896299999993</v>
      </c>
      <c r="J20" s="337">
        <v>12436.020689999999</v>
      </c>
      <c r="K20" s="337">
        <v>98892.916989999998</v>
      </c>
      <c r="L20" s="337">
        <v>11009.353130000001</v>
      </c>
      <c r="M20" s="337">
        <v>2923.4072799999999</v>
      </c>
      <c r="N20" s="337">
        <v>13932.760410000001</v>
      </c>
      <c r="O20" s="337">
        <v>142329.56583000001</v>
      </c>
      <c r="P20" s="337">
        <v>102658.68184</v>
      </c>
      <c r="Q20" s="337">
        <v>389.95418999999998</v>
      </c>
      <c r="R20" s="338">
        <v>103048.63602999999</v>
      </c>
      <c r="S20" s="7"/>
      <c r="T20" s="7"/>
      <c r="U20" s="7"/>
      <c r="V20" s="7"/>
      <c r="W20" s="7"/>
      <c r="X20" s="7"/>
      <c r="Y20" s="7"/>
      <c r="Z20" s="7"/>
      <c r="AA20" s="7"/>
      <c r="AB20" s="7"/>
    </row>
    <row r="21" spans="1:28" s="313" customFormat="1">
      <c r="A21" s="339"/>
      <c r="B21" s="334" t="s">
        <v>5</v>
      </c>
      <c r="C21" s="334" t="s">
        <v>5</v>
      </c>
      <c r="D21" s="334" t="s">
        <v>5</v>
      </c>
      <c r="E21" s="335">
        <v>109</v>
      </c>
      <c r="F21" s="336">
        <v>23866.294249999999</v>
      </c>
      <c r="G21" s="337">
        <v>7938.2145799999998</v>
      </c>
      <c r="H21" s="337">
        <v>31804.508829999999</v>
      </c>
      <c r="I21" s="337">
        <v>111057.55952</v>
      </c>
      <c r="J21" s="337">
        <v>33625.356909999995</v>
      </c>
      <c r="K21" s="337">
        <v>144682.91643000001</v>
      </c>
      <c r="L21" s="337">
        <v>1229.0944500000001</v>
      </c>
      <c r="M21" s="337">
        <v>1753.5836200000001</v>
      </c>
      <c r="N21" s="337">
        <v>2982.6780699999999</v>
      </c>
      <c r="O21" s="337">
        <v>179470.10333000001</v>
      </c>
      <c r="P21" s="337">
        <v>25.043230000000001</v>
      </c>
      <c r="Q21" s="337">
        <v>4.3566700000000003</v>
      </c>
      <c r="R21" s="338">
        <v>29.399900000000002</v>
      </c>
      <c r="S21" s="7"/>
      <c r="T21" s="7"/>
      <c r="U21" s="7"/>
      <c r="V21" s="7"/>
      <c r="W21" s="7"/>
      <c r="X21" s="7"/>
      <c r="Y21" s="7"/>
      <c r="Z21" s="7"/>
      <c r="AA21" s="7"/>
      <c r="AB21" s="7"/>
    </row>
    <row r="22" spans="1:28" s="313" customFormat="1">
      <c r="A22" s="339"/>
      <c r="B22" s="339"/>
      <c r="C22" s="339"/>
      <c r="D22" s="339"/>
      <c r="E22" s="340">
        <v>106</v>
      </c>
      <c r="F22" s="341">
        <v>322758.43387000001</v>
      </c>
      <c r="G22" s="342">
        <v>242147.09137000001</v>
      </c>
      <c r="H22" s="342">
        <v>564905.52523999999</v>
      </c>
      <c r="I22" s="342">
        <v>879238.37497999996</v>
      </c>
      <c r="J22" s="342">
        <v>577284.45539999998</v>
      </c>
      <c r="K22" s="342">
        <v>1456522.8303800002</v>
      </c>
      <c r="L22" s="342">
        <v>356224.57572000002</v>
      </c>
      <c r="M22" s="342">
        <v>285845.70468999998</v>
      </c>
      <c r="N22" s="342">
        <v>642070.28041000001</v>
      </c>
      <c r="O22" s="342">
        <v>2663498.6360300002</v>
      </c>
      <c r="P22" s="342">
        <v>2024688.2529000002</v>
      </c>
      <c r="Q22" s="342">
        <v>403647.26714000001</v>
      </c>
      <c r="R22" s="343">
        <v>2428335.5200399999</v>
      </c>
      <c r="S22" s="7"/>
      <c r="T22" s="7"/>
      <c r="U22" s="7"/>
      <c r="V22" s="7"/>
      <c r="W22" s="7"/>
      <c r="X22" s="7"/>
      <c r="Y22" s="7"/>
      <c r="Z22" s="7"/>
      <c r="AA22" s="7"/>
      <c r="AB22" s="7"/>
    </row>
    <row r="23" spans="1:28" s="313" customFormat="1">
      <c r="A23" s="339"/>
      <c r="B23" s="339"/>
      <c r="C23" s="339"/>
      <c r="D23" s="339"/>
      <c r="E23" s="340">
        <v>107</v>
      </c>
      <c r="F23" s="341">
        <v>67821.470509999999</v>
      </c>
      <c r="G23" s="342">
        <v>37894.845860000001</v>
      </c>
      <c r="H23" s="342">
        <v>105716.31637</v>
      </c>
      <c r="I23" s="342">
        <v>61589.111360000003</v>
      </c>
      <c r="J23" s="342">
        <v>52181.343359999999</v>
      </c>
      <c r="K23" s="342">
        <v>113770.45471999999</v>
      </c>
      <c r="L23" s="342">
        <v>542.33460000000002</v>
      </c>
      <c r="M23" s="342">
        <v>3321.3233799999998</v>
      </c>
      <c r="N23" s="342">
        <v>3863.65798</v>
      </c>
      <c r="O23" s="342">
        <v>223350.42906999998</v>
      </c>
      <c r="P23" s="342">
        <v>136.72307000000001</v>
      </c>
      <c r="Q23" s="342">
        <v>12.13368</v>
      </c>
      <c r="R23" s="343">
        <v>148.85675000000001</v>
      </c>
      <c r="S23" s="7"/>
      <c r="T23" s="7"/>
      <c r="U23" s="7"/>
      <c r="V23" s="7"/>
      <c r="W23" s="7"/>
      <c r="X23" s="7"/>
      <c r="Y23" s="7"/>
      <c r="Z23" s="7"/>
      <c r="AA23" s="7"/>
      <c r="AB23" s="7"/>
    </row>
    <row r="24" spans="1:28" s="313" customFormat="1">
      <c r="A24" s="339"/>
      <c r="B24" s="339"/>
      <c r="C24" s="339"/>
      <c r="D24" s="339"/>
      <c r="E24" s="340">
        <v>639</v>
      </c>
      <c r="F24" s="341">
        <v>19087.720719999998</v>
      </c>
      <c r="G24" s="342">
        <v>10826.343849999999</v>
      </c>
      <c r="H24" s="342">
        <v>29914.064569999999</v>
      </c>
      <c r="I24" s="342">
        <v>50307.092349999999</v>
      </c>
      <c r="J24" s="342">
        <v>31148.82446</v>
      </c>
      <c r="K24" s="342">
        <v>81455.916809999995</v>
      </c>
      <c r="L24" s="342">
        <v>942.90809999999999</v>
      </c>
      <c r="M24" s="342">
        <v>2098.9800499999997</v>
      </c>
      <c r="N24" s="342">
        <v>3041.8881499999998</v>
      </c>
      <c r="O24" s="342">
        <v>114411.86953</v>
      </c>
      <c r="P24" s="342">
        <v>35.372660000000003</v>
      </c>
      <c r="Q24" s="342">
        <v>4.6771000000000003</v>
      </c>
      <c r="R24" s="343">
        <v>40.049759999999999</v>
      </c>
      <c r="S24" s="7"/>
      <c r="T24" s="7"/>
      <c r="U24" s="7"/>
      <c r="V24" s="7"/>
      <c r="W24" s="7"/>
      <c r="X24" s="7"/>
      <c r="Y24" s="7"/>
      <c r="Z24" s="7"/>
      <c r="AA24" s="7"/>
      <c r="AB24" s="7"/>
    </row>
    <row r="25" spans="1:28" s="313" customFormat="1">
      <c r="A25" s="339"/>
      <c r="B25" s="339"/>
      <c r="C25" s="339"/>
      <c r="D25" s="339"/>
      <c r="E25" s="340">
        <v>687</v>
      </c>
      <c r="F25" s="341">
        <v>22.517509999999998</v>
      </c>
      <c r="G25" s="342">
        <v>28.239039999999999</v>
      </c>
      <c r="H25" s="342">
        <v>50.756550000000004</v>
      </c>
      <c r="I25" s="342">
        <v>2452.2091299999997</v>
      </c>
      <c r="J25" s="342">
        <v>4146.7402400000001</v>
      </c>
      <c r="K25" s="342">
        <v>6598.9493700000003</v>
      </c>
      <c r="L25" s="342">
        <v>3500.1986499999998</v>
      </c>
      <c r="M25" s="342">
        <v>4609.4380000000001</v>
      </c>
      <c r="N25" s="342">
        <v>8109.6366500000004</v>
      </c>
      <c r="O25" s="342">
        <v>14759.342570000001</v>
      </c>
      <c r="P25" s="342">
        <v>0</v>
      </c>
      <c r="Q25" s="342">
        <v>0</v>
      </c>
      <c r="R25" s="343">
        <v>0</v>
      </c>
      <c r="S25" s="7"/>
      <c r="T25" s="7"/>
      <c r="U25" s="7"/>
      <c r="V25" s="7"/>
      <c r="W25" s="7"/>
      <c r="X25" s="7"/>
      <c r="Y25" s="7"/>
      <c r="Z25" s="7"/>
      <c r="AA25" s="7"/>
      <c r="AB25" s="7"/>
    </row>
    <row r="26" spans="1:28" s="313" customFormat="1">
      <c r="A26" s="339"/>
      <c r="B26" s="339"/>
      <c r="C26" s="339"/>
      <c r="D26" s="334" t="s">
        <v>205</v>
      </c>
      <c r="E26" s="335">
        <v>110</v>
      </c>
      <c r="F26" s="336">
        <v>64431.376360000002</v>
      </c>
      <c r="G26" s="337">
        <v>46195.22221</v>
      </c>
      <c r="H26" s="337">
        <v>110626.59856999999</v>
      </c>
      <c r="I26" s="337">
        <v>211077.74773</v>
      </c>
      <c r="J26" s="337">
        <v>171886.92374</v>
      </c>
      <c r="K26" s="337">
        <v>382964.67147</v>
      </c>
      <c r="L26" s="337">
        <v>4212.8167800000001</v>
      </c>
      <c r="M26" s="337">
        <v>2215.5168199999998</v>
      </c>
      <c r="N26" s="337">
        <v>6428.3335999999999</v>
      </c>
      <c r="O26" s="337">
        <v>500019.60363999999</v>
      </c>
      <c r="P26" s="337">
        <v>90.167529999999999</v>
      </c>
      <c r="Q26" s="337">
        <v>20.995189999999997</v>
      </c>
      <c r="R26" s="338">
        <v>111.16272000000001</v>
      </c>
      <c r="S26" s="7"/>
      <c r="T26" s="7"/>
      <c r="U26" s="7"/>
      <c r="V26" s="7"/>
      <c r="W26" s="7"/>
      <c r="X26" s="7"/>
      <c r="Y26" s="7"/>
      <c r="Z26" s="7"/>
      <c r="AA26" s="7"/>
      <c r="AB26" s="7"/>
    </row>
    <row r="27" spans="1:28" s="313" customFormat="1">
      <c r="A27" s="339"/>
      <c r="B27" s="339"/>
      <c r="C27" s="339"/>
      <c r="D27" s="334" t="s">
        <v>206</v>
      </c>
      <c r="E27" s="335">
        <v>597</v>
      </c>
      <c r="F27" s="336">
        <v>19010.715090000002</v>
      </c>
      <c r="G27" s="337">
        <v>14229.09489</v>
      </c>
      <c r="H27" s="337">
        <v>33239.809979999998</v>
      </c>
      <c r="I27" s="337">
        <v>66192.678619999991</v>
      </c>
      <c r="J27" s="337">
        <v>37381.598840000006</v>
      </c>
      <c r="K27" s="337">
        <v>103574.27746</v>
      </c>
      <c r="L27" s="337">
        <v>4638.1736200000005</v>
      </c>
      <c r="M27" s="337">
        <v>2112.0211899999999</v>
      </c>
      <c r="N27" s="337">
        <v>6750.19481</v>
      </c>
      <c r="O27" s="337">
        <v>143564.28224999999</v>
      </c>
      <c r="P27" s="337">
        <v>16.459150000000001</v>
      </c>
      <c r="Q27" s="337">
        <v>33.3401</v>
      </c>
      <c r="R27" s="338">
        <v>49.799250000000001</v>
      </c>
      <c r="S27" s="7"/>
      <c r="T27" s="7"/>
      <c r="U27" s="7"/>
      <c r="V27" s="7"/>
      <c r="W27" s="7"/>
      <c r="X27" s="7"/>
      <c r="Y27" s="7"/>
      <c r="Z27" s="7"/>
      <c r="AA27" s="7"/>
      <c r="AB27" s="7"/>
    </row>
    <row r="28" spans="1:28" s="313" customFormat="1">
      <c r="A28" s="339"/>
      <c r="B28" s="339"/>
      <c r="C28" s="339"/>
      <c r="D28" s="334" t="s">
        <v>60</v>
      </c>
      <c r="E28" s="335">
        <v>113</v>
      </c>
      <c r="F28" s="336">
        <v>30237.015719999999</v>
      </c>
      <c r="G28" s="337">
        <v>20649.872230000001</v>
      </c>
      <c r="H28" s="337">
        <v>50886.887950000004</v>
      </c>
      <c r="I28" s="337">
        <v>106357.05118000001</v>
      </c>
      <c r="J28" s="337">
        <v>38913.954869999994</v>
      </c>
      <c r="K28" s="337">
        <v>145271.00605000003</v>
      </c>
      <c r="L28" s="337">
        <v>2669.7420000000002</v>
      </c>
      <c r="M28" s="337">
        <v>1443.58403</v>
      </c>
      <c r="N28" s="337">
        <v>4113.3260300000002</v>
      </c>
      <c r="O28" s="337">
        <v>200271.22003</v>
      </c>
      <c r="P28" s="337">
        <v>33.368989999999997</v>
      </c>
      <c r="Q28" s="337">
        <v>73.052509999999998</v>
      </c>
      <c r="R28" s="338">
        <v>106.42149999999999</v>
      </c>
      <c r="S28" s="7"/>
      <c r="T28" s="7"/>
      <c r="U28" s="7"/>
      <c r="V28" s="7"/>
      <c r="W28" s="7"/>
      <c r="X28" s="7"/>
      <c r="Y28" s="7"/>
      <c r="Z28" s="7"/>
      <c r="AA28" s="7"/>
      <c r="AB28" s="7"/>
    </row>
    <row r="29" spans="1:28" s="313" customFormat="1">
      <c r="A29" s="339"/>
      <c r="B29" s="339"/>
      <c r="C29" s="339"/>
      <c r="D29" s="334" t="s">
        <v>207</v>
      </c>
      <c r="E29" s="335">
        <v>528</v>
      </c>
      <c r="F29" s="336">
        <v>17384.176520000001</v>
      </c>
      <c r="G29" s="337">
        <v>7135.2429099999999</v>
      </c>
      <c r="H29" s="337">
        <v>24519.419429999998</v>
      </c>
      <c r="I29" s="337">
        <v>93714.290739999997</v>
      </c>
      <c r="J29" s="337">
        <v>55805.84633</v>
      </c>
      <c r="K29" s="337">
        <v>149520.13707</v>
      </c>
      <c r="L29" s="337">
        <v>2003.13374</v>
      </c>
      <c r="M29" s="337">
        <v>1932.88822</v>
      </c>
      <c r="N29" s="337">
        <v>3936.02196</v>
      </c>
      <c r="O29" s="337">
        <v>177975.57846000002</v>
      </c>
      <c r="P29" s="337">
        <v>21.323889999999999</v>
      </c>
      <c r="Q29" s="337">
        <v>6.5315900000000005</v>
      </c>
      <c r="R29" s="338">
        <v>27.85548</v>
      </c>
      <c r="S29" s="7"/>
      <c r="T29" s="7"/>
      <c r="U29" s="7"/>
      <c r="V29" s="7"/>
      <c r="W29" s="7"/>
      <c r="X29" s="7"/>
      <c r="Y29" s="7"/>
      <c r="Z29" s="7"/>
      <c r="AA29" s="7"/>
      <c r="AB29" s="7"/>
    </row>
    <row r="30" spans="1:28" s="313" customFormat="1">
      <c r="A30" s="339"/>
      <c r="B30" s="339"/>
      <c r="C30" s="339"/>
      <c r="D30" s="334" t="s">
        <v>208</v>
      </c>
      <c r="E30" s="335">
        <v>649</v>
      </c>
      <c r="F30" s="336">
        <v>24392.97882</v>
      </c>
      <c r="G30" s="337">
        <v>8371.299219999999</v>
      </c>
      <c r="H30" s="337">
        <v>32764.278039999997</v>
      </c>
      <c r="I30" s="337">
        <v>115721.50943000001</v>
      </c>
      <c r="J30" s="337">
        <v>54061.3125</v>
      </c>
      <c r="K30" s="337">
        <v>169782.82193000001</v>
      </c>
      <c r="L30" s="337">
        <v>2585.3194900000003</v>
      </c>
      <c r="M30" s="337">
        <v>1166.78006</v>
      </c>
      <c r="N30" s="337">
        <v>3752.0995499999999</v>
      </c>
      <c r="O30" s="337">
        <v>206299.19952000002</v>
      </c>
      <c r="P30" s="337">
        <v>21.237189999999998</v>
      </c>
      <c r="Q30" s="337">
        <v>10.22048</v>
      </c>
      <c r="R30" s="338">
        <v>31.457669999999997</v>
      </c>
      <c r="S30" s="7"/>
      <c r="T30" s="7"/>
      <c r="U30" s="7"/>
      <c r="V30" s="7"/>
      <c r="W30" s="7"/>
      <c r="X30" s="7"/>
      <c r="Y30" s="7"/>
      <c r="Z30" s="7"/>
      <c r="AA30" s="7"/>
      <c r="AB30" s="7"/>
    </row>
    <row r="31" spans="1:28" s="313" customFormat="1">
      <c r="A31" s="339"/>
      <c r="B31" s="339"/>
      <c r="C31" s="339"/>
      <c r="D31" s="334" t="s">
        <v>209</v>
      </c>
      <c r="E31" s="335">
        <v>660</v>
      </c>
      <c r="F31" s="336">
        <v>4202.8392800000001</v>
      </c>
      <c r="G31" s="337">
        <v>2021.3353999999999</v>
      </c>
      <c r="H31" s="337">
        <v>6224.1746800000001</v>
      </c>
      <c r="I31" s="337">
        <v>26567.396239999998</v>
      </c>
      <c r="J31" s="337">
        <v>13129.074189999999</v>
      </c>
      <c r="K31" s="337">
        <v>39696.470430000001</v>
      </c>
      <c r="L31" s="337">
        <v>592.52545999999995</v>
      </c>
      <c r="M31" s="337">
        <v>459.46762999999999</v>
      </c>
      <c r="N31" s="337">
        <v>1051.9930900000002</v>
      </c>
      <c r="O31" s="337">
        <v>46972.638200000001</v>
      </c>
      <c r="P31" s="337">
        <v>3.2230300000000001</v>
      </c>
      <c r="Q31" s="337">
        <v>1.5688499999999999</v>
      </c>
      <c r="R31" s="338">
        <v>4.7918799999999999</v>
      </c>
      <c r="S31" s="7"/>
      <c r="T31" s="7"/>
      <c r="U31" s="7"/>
      <c r="V31" s="7"/>
      <c r="W31" s="7"/>
      <c r="X31" s="7"/>
      <c r="Y31" s="7"/>
      <c r="Z31" s="7"/>
      <c r="AA31" s="7"/>
      <c r="AB31" s="7"/>
    </row>
    <row r="32" spans="1:28" s="313" customFormat="1">
      <c r="A32" s="339"/>
      <c r="B32" s="339"/>
      <c r="C32" s="339"/>
      <c r="D32" s="334" t="s">
        <v>210</v>
      </c>
      <c r="E32" s="335">
        <v>393</v>
      </c>
      <c r="F32" s="336">
        <v>21774.24929</v>
      </c>
      <c r="G32" s="337">
        <v>23578.434410000002</v>
      </c>
      <c r="H32" s="337">
        <v>45352.683700000001</v>
      </c>
      <c r="I32" s="337">
        <v>76395.984260000012</v>
      </c>
      <c r="J32" s="337">
        <v>78507.162769999995</v>
      </c>
      <c r="K32" s="337">
        <v>154903.14702999999</v>
      </c>
      <c r="L32" s="337">
        <v>2701.2195200000001</v>
      </c>
      <c r="M32" s="337">
        <v>5529.1369199999999</v>
      </c>
      <c r="N32" s="337">
        <v>8230.3564399999996</v>
      </c>
      <c r="O32" s="337">
        <v>208486.18716999999</v>
      </c>
      <c r="P32" s="337">
        <v>14.983079999999999</v>
      </c>
      <c r="Q32" s="337">
        <v>9.910260000000001</v>
      </c>
      <c r="R32" s="338">
        <v>24.893339999999998</v>
      </c>
      <c r="S32" s="7"/>
      <c r="T32" s="7"/>
      <c r="U32" s="7"/>
      <c r="V32" s="7"/>
      <c r="W32" s="7"/>
      <c r="X32" s="7"/>
      <c r="Y32" s="7"/>
      <c r="Z32" s="7"/>
      <c r="AA32" s="7"/>
      <c r="AB32" s="7"/>
    </row>
    <row r="33" spans="1:28" s="313" customFormat="1">
      <c r="A33" s="339"/>
      <c r="B33" s="339"/>
      <c r="C33" s="339"/>
      <c r="D33" s="334" t="s">
        <v>211</v>
      </c>
      <c r="E33" s="335">
        <v>678</v>
      </c>
      <c r="F33" s="336">
        <v>13987.86594</v>
      </c>
      <c r="G33" s="337">
        <v>3634.4164799999999</v>
      </c>
      <c r="H33" s="337">
        <v>17622.282420000003</v>
      </c>
      <c r="I33" s="337">
        <v>36777.816800000001</v>
      </c>
      <c r="J33" s="337">
        <v>15081.22552</v>
      </c>
      <c r="K33" s="337">
        <v>51859.04232</v>
      </c>
      <c r="L33" s="337">
        <v>376.03661</v>
      </c>
      <c r="M33" s="337">
        <v>96.230910000000009</v>
      </c>
      <c r="N33" s="337">
        <v>472.26751999999999</v>
      </c>
      <c r="O33" s="337">
        <v>69953.592260000005</v>
      </c>
      <c r="P33" s="337">
        <v>25.892049999999998</v>
      </c>
      <c r="Q33" s="337">
        <v>13.514670000000001</v>
      </c>
      <c r="R33" s="338">
        <v>39.40672</v>
      </c>
      <c r="S33" s="7"/>
      <c r="T33" s="7"/>
      <c r="U33" s="7"/>
      <c r="V33" s="7"/>
      <c r="W33" s="7"/>
      <c r="X33" s="7"/>
      <c r="Y33" s="7"/>
      <c r="Z33" s="7"/>
      <c r="AA33" s="7"/>
      <c r="AB33" s="7"/>
    </row>
    <row r="34" spans="1:28" s="313" customFormat="1">
      <c r="A34" s="339"/>
      <c r="B34" s="339"/>
      <c r="C34" s="334" t="s">
        <v>212</v>
      </c>
      <c r="D34" s="334" t="s">
        <v>212</v>
      </c>
      <c r="E34" s="335">
        <v>115</v>
      </c>
      <c r="F34" s="336">
        <v>8385.1477500000001</v>
      </c>
      <c r="G34" s="337">
        <v>8292.2260499999993</v>
      </c>
      <c r="H34" s="337">
        <v>16677.373800000001</v>
      </c>
      <c r="I34" s="337">
        <v>35867.543140000002</v>
      </c>
      <c r="J34" s="337">
        <v>18000.50749</v>
      </c>
      <c r="K34" s="337">
        <v>53868.050630000005</v>
      </c>
      <c r="L34" s="337">
        <v>5469.9485000000004</v>
      </c>
      <c r="M34" s="337">
        <v>2675.19598</v>
      </c>
      <c r="N34" s="337">
        <v>8145.1444800000008</v>
      </c>
      <c r="O34" s="337">
        <v>78690.568910000002</v>
      </c>
      <c r="P34" s="337">
        <v>33945.164669999998</v>
      </c>
      <c r="Q34" s="337">
        <v>596.24632999999994</v>
      </c>
      <c r="R34" s="338">
        <v>34541.411</v>
      </c>
      <c r="S34" s="7"/>
      <c r="T34" s="7"/>
      <c r="U34" s="7"/>
      <c r="V34" s="7"/>
      <c r="W34" s="7"/>
      <c r="X34" s="7"/>
      <c r="Y34" s="7"/>
      <c r="Z34" s="7"/>
      <c r="AA34" s="7"/>
      <c r="AB34" s="7"/>
    </row>
    <row r="35" spans="1:28" s="313" customFormat="1">
      <c r="A35" s="339"/>
      <c r="B35" s="339"/>
      <c r="C35" s="334" t="s">
        <v>213</v>
      </c>
      <c r="D35" s="334" t="s">
        <v>214</v>
      </c>
      <c r="E35" s="335">
        <v>464</v>
      </c>
      <c r="F35" s="336">
        <v>10395.201140000001</v>
      </c>
      <c r="G35" s="337">
        <v>1590.3683000000001</v>
      </c>
      <c r="H35" s="337">
        <v>11985.569439999999</v>
      </c>
      <c r="I35" s="337">
        <v>45656.244250000003</v>
      </c>
      <c r="J35" s="337">
        <v>12168.78707</v>
      </c>
      <c r="K35" s="337">
        <v>57825.031320000002</v>
      </c>
      <c r="L35" s="337">
        <v>1637.7446399999999</v>
      </c>
      <c r="M35" s="337">
        <v>723.85751000000005</v>
      </c>
      <c r="N35" s="337">
        <v>2361.6021499999997</v>
      </c>
      <c r="O35" s="337">
        <v>72172.202909999993</v>
      </c>
      <c r="P35" s="337">
        <v>35842.8583</v>
      </c>
      <c r="Q35" s="337">
        <v>148.739</v>
      </c>
      <c r="R35" s="338">
        <v>35991.597299999994</v>
      </c>
      <c r="S35" s="7"/>
      <c r="T35" s="7"/>
      <c r="U35" s="7"/>
      <c r="V35" s="7"/>
      <c r="W35" s="7"/>
      <c r="X35" s="7"/>
      <c r="Y35" s="7"/>
      <c r="Z35" s="7"/>
      <c r="AA35" s="7"/>
      <c r="AB35" s="7"/>
    </row>
    <row r="36" spans="1:28" s="313" customFormat="1">
      <c r="A36" s="339"/>
      <c r="B36" s="339"/>
      <c r="C36" s="334" t="s">
        <v>215</v>
      </c>
      <c r="D36" s="334" t="s">
        <v>216</v>
      </c>
      <c r="E36" s="335">
        <v>119</v>
      </c>
      <c r="F36" s="336">
        <v>15725.06453</v>
      </c>
      <c r="G36" s="337">
        <v>18521.042160000001</v>
      </c>
      <c r="H36" s="337">
        <v>34246.106690000001</v>
      </c>
      <c r="I36" s="337">
        <v>43433.560250000002</v>
      </c>
      <c r="J36" s="337">
        <v>23383.959480000001</v>
      </c>
      <c r="K36" s="337">
        <v>66817.51973</v>
      </c>
      <c r="L36" s="337">
        <v>10489.19931</v>
      </c>
      <c r="M36" s="337">
        <v>6622.4812199999997</v>
      </c>
      <c r="N36" s="337">
        <v>17111.680530000001</v>
      </c>
      <c r="O36" s="337">
        <v>118175.30695</v>
      </c>
      <c r="P36" s="337">
        <v>34809.52231</v>
      </c>
      <c r="Q36" s="337">
        <v>580.02532999999994</v>
      </c>
      <c r="R36" s="338">
        <v>35389.547639999997</v>
      </c>
      <c r="S36" s="7"/>
      <c r="T36" s="7"/>
      <c r="U36" s="7"/>
      <c r="V36" s="7"/>
      <c r="W36" s="7"/>
      <c r="X36" s="7"/>
      <c r="Y36" s="7"/>
      <c r="Z36" s="7"/>
      <c r="AA36" s="7"/>
      <c r="AB36" s="7"/>
    </row>
    <row r="37" spans="1:28" s="313" customFormat="1">
      <c r="A37" s="339"/>
      <c r="B37" s="334" t="s">
        <v>6</v>
      </c>
      <c r="C37" s="334" t="s">
        <v>217</v>
      </c>
      <c r="D37" s="334" t="s">
        <v>6</v>
      </c>
      <c r="E37" s="335">
        <v>59</v>
      </c>
      <c r="F37" s="336">
        <v>67785.532709999999</v>
      </c>
      <c r="G37" s="337">
        <v>13232.94479</v>
      </c>
      <c r="H37" s="337">
        <v>81018.477499999994</v>
      </c>
      <c r="I37" s="337">
        <v>144463.8461</v>
      </c>
      <c r="J37" s="337">
        <v>28705.873769999998</v>
      </c>
      <c r="K37" s="337">
        <v>173169.71987</v>
      </c>
      <c r="L37" s="337">
        <v>21203.500660000002</v>
      </c>
      <c r="M37" s="337">
        <v>6661.4119299999993</v>
      </c>
      <c r="N37" s="337">
        <v>27864.91259</v>
      </c>
      <c r="O37" s="337">
        <v>282053.10995999997</v>
      </c>
      <c r="P37" s="337">
        <v>325467.91735</v>
      </c>
      <c r="Q37" s="337">
        <v>5998.1004800000001</v>
      </c>
      <c r="R37" s="338">
        <v>331466.01782999997</v>
      </c>
      <c r="S37" s="7"/>
      <c r="T37" s="7"/>
      <c r="U37" s="7"/>
      <c r="V37" s="7"/>
      <c r="W37" s="7"/>
      <c r="X37" s="7"/>
      <c r="Y37" s="7"/>
      <c r="Z37" s="7"/>
      <c r="AA37" s="7"/>
      <c r="AB37" s="7"/>
    </row>
    <row r="38" spans="1:28" s="313" customFormat="1">
      <c r="A38" s="339"/>
      <c r="B38" s="339"/>
      <c r="C38" s="339"/>
      <c r="D38" s="339"/>
      <c r="E38" s="340">
        <v>691</v>
      </c>
      <c r="F38" s="341">
        <v>5032.6350700000003</v>
      </c>
      <c r="G38" s="342">
        <v>161.88795000000002</v>
      </c>
      <c r="H38" s="342">
        <v>5194.5230199999996</v>
      </c>
      <c r="I38" s="342">
        <v>16342.339260000001</v>
      </c>
      <c r="J38" s="342">
        <v>1845.75883</v>
      </c>
      <c r="K38" s="342">
        <v>18188.09809</v>
      </c>
      <c r="L38" s="342">
        <v>116.44053</v>
      </c>
      <c r="M38" s="342">
        <v>8.4477499999999992</v>
      </c>
      <c r="N38" s="342">
        <v>124.88827999999999</v>
      </c>
      <c r="O38" s="342">
        <v>23507.509389999999</v>
      </c>
      <c r="P38" s="342">
        <v>4.6395</v>
      </c>
      <c r="Q38" s="342">
        <v>1.6956600000000002</v>
      </c>
      <c r="R38" s="343">
        <v>6.3351600000000001</v>
      </c>
      <c r="S38" s="7"/>
      <c r="T38" s="7"/>
      <c r="U38" s="7"/>
      <c r="V38" s="7"/>
      <c r="W38" s="7"/>
      <c r="X38" s="7"/>
      <c r="Y38" s="7"/>
      <c r="Z38" s="7"/>
      <c r="AA38" s="7"/>
      <c r="AB38" s="7"/>
    </row>
    <row r="39" spans="1:28" s="313" customFormat="1">
      <c r="A39" s="339"/>
      <c r="B39" s="334" t="s">
        <v>7</v>
      </c>
      <c r="C39" s="334" t="s">
        <v>7</v>
      </c>
      <c r="D39" s="334" t="s">
        <v>7</v>
      </c>
      <c r="E39" s="335">
        <v>4</v>
      </c>
      <c r="F39" s="336">
        <v>84488.52132</v>
      </c>
      <c r="G39" s="337">
        <v>56183.192470000002</v>
      </c>
      <c r="H39" s="337">
        <v>140671.71378999998</v>
      </c>
      <c r="I39" s="337">
        <v>231656.36527000001</v>
      </c>
      <c r="J39" s="337">
        <v>67697.85759</v>
      </c>
      <c r="K39" s="337">
        <v>299354.22286000004</v>
      </c>
      <c r="L39" s="337">
        <v>61766.007899999997</v>
      </c>
      <c r="M39" s="337">
        <v>32960.38177</v>
      </c>
      <c r="N39" s="337">
        <v>94726.389670000004</v>
      </c>
      <c r="O39" s="337">
        <v>534752.32631999999</v>
      </c>
      <c r="P39" s="337">
        <v>381367.52937</v>
      </c>
      <c r="Q39" s="337">
        <v>31663.207589999998</v>
      </c>
      <c r="R39" s="338">
        <v>413030.73695999995</v>
      </c>
      <c r="S39" s="7"/>
      <c r="T39" s="7"/>
      <c r="U39" s="7"/>
      <c r="V39" s="7"/>
      <c r="W39" s="7"/>
      <c r="X39" s="7"/>
      <c r="Y39" s="7"/>
      <c r="Z39" s="7"/>
      <c r="AA39" s="7"/>
      <c r="AB39" s="7"/>
    </row>
    <row r="40" spans="1:28" s="313" customFormat="1">
      <c r="A40" s="339"/>
      <c r="B40" s="339"/>
      <c r="C40" s="339"/>
      <c r="D40" s="339"/>
      <c r="E40" s="340">
        <v>488</v>
      </c>
      <c r="F40" s="341">
        <v>9688.7455399999999</v>
      </c>
      <c r="G40" s="342">
        <v>2070.6191599999997</v>
      </c>
      <c r="H40" s="342">
        <v>11759.3647</v>
      </c>
      <c r="I40" s="342">
        <v>33517.214910000002</v>
      </c>
      <c r="J40" s="342">
        <v>6219.05008</v>
      </c>
      <c r="K40" s="342">
        <v>39736.264990000003</v>
      </c>
      <c r="L40" s="342">
        <v>426.58363000000003</v>
      </c>
      <c r="M40" s="342">
        <v>153.91032999999999</v>
      </c>
      <c r="N40" s="342">
        <v>580.49396000000002</v>
      </c>
      <c r="O40" s="342">
        <v>52076.123650000001</v>
      </c>
      <c r="P40" s="342">
        <v>22.141249999999999</v>
      </c>
      <c r="Q40" s="342">
        <v>4.2421000000000006</v>
      </c>
      <c r="R40" s="343">
        <v>26.38335</v>
      </c>
      <c r="S40" s="7"/>
      <c r="T40" s="7"/>
      <c r="U40" s="7"/>
      <c r="V40" s="7"/>
      <c r="W40" s="7"/>
      <c r="X40" s="7"/>
      <c r="Y40" s="7"/>
      <c r="Z40" s="7"/>
      <c r="AA40" s="7"/>
      <c r="AB40" s="7"/>
    </row>
    <row r="41" spans="1:28" s="313" customFormat="1">
      <c r="A41" s="339"/>
      <c r="B41" s="339"/>
      <c r="C41" s="339"/>
      <c r="D41" s="339"/>
      <c r="E41" s="340">
        <v>384</v>
      </c>
      <c r="F41" s="341">
        <v>10250.957130000001</v>
      </c>
      <c r="G41" s="342">
        <v>6476.0658099999991</v>
      </c>
      <c r="H41" s="342">
        <v>16727.022939999999</v>
      </c>
      <c r="I41" s="342">
        <v>53739.790049999996</v>
      </c>
      <c r="J41" s="342">
        <v>24171.231039999999</v>
      </c>
      <c r="K41" s="342">
        <v>77911.021090000009</v>
      </c>
      <c r="L41" s="342">
        <v>773.41390999999999</v>
      </c>
      <c r="M41" s="342">
        <v>946.06331</v>
      </c>
      <c r="N41" s="342">
        <v>1719.47722</v>
      </c>
      <c r="O41" s="342">
        <v>96357.521250000005</v>
      </c>
      <c r="P41" s="342">
        <v>17.101110000000002</v>
      </c>
      <c r="Q41" s="342">
        <v>6.32606</v>
      </c>
      <c r="R41" s="343">
        <v>23.427169999999997</v>
      </c>
      <c r="S41" s="7"/>
      <c r="T41" s="7"/>
      <c r="U41" s="7"/>
      <c r="V41" s="7"/>
      <c r="W41" s="7"/>
      <c r="X41" s="7"/>
      <c r="Y41" s="7"/>
      <c r="Z41" s="7"/>
      <c r="AA41" s="7"/>
      <c r="AB41" s="7"/>
    </row>
    <row r="42" spans="1:28" s="313" customFormat="1">
      <c r="A42" s="339"/>
      <c r="B42" s="339"/>
      <c r="C42" s="334" t="s">
        <v>218</v>
      </c>
      <c r="D42" s="334" t="s">
        <v>218</v>
      </c>
      <c r="E42" s="335">
        <v>627</v>
      </c>
      <c r="F42" s="336">
        <v>4091.2592300000001</v>
      </c>
      <c r="G42" s="337">
        <v>44.893279999999997</v>
      </c>
      <c r="H42" s="337">
        <v>4136.1525099999999</v>
      </c>
      <c r="I42" s="337">
        <v>22861.679170000003</v>
      </c>
      <c r="J42" s="337">
        <v>1386.50701</v>
      </c>
      <c r="K42" s="337">
        <v>24248.186180000001</v>
      </c>
      <c r="L42" s="337">
        <v>801.04228000000001</v>
      </c>
      <c r="M42" s="337">
        <v>21.723269999999999</v>
      </c>
      <c r="N42" s="337">
        <v>822.76555000000008</v>
      </c>
      <c r="O42" s="337">
        <v>29207.104239999997</v>
      </c>
      <c r="P42" s="337">
        <v>55866.326380000006</v>
      </c>
      <c r="Q42" s="337">
        <v>13.790479999999999</v>
      </c>
      <c r="R42" s="338">
        <v>55880.116860000002</v>
      </c>
      <c r="S42" s="7"/>
      <c r="T42" s="7"/>
      <c r="U42" s="7"/>
      <c r="V42" s="7"/>
      <c r="W42" s="7"/>
      <c r="X42" s="7"/>
      <c r="Y42" s="7"/>
      <c r="Z42" s="7"/>
      <c r="AA42" s="7"/>
      <c r="AB42" s="7"/>
    </row>
    <row r="43" spans="1:28" s="313" customFormat="1">
      <c r="A43" s="339"/>
      <c r="B43" s="339"/>
      <c r="C43" s="334" t="s">
        <v>219</v>
      </c>
      <c r="D43" s="334" t="s">
        <v>219</v>
      </c>
      <c r="E43" s="335">
        <v>9</v>
      </c>
      <c r="F43" s="336">
        <v>52534.23216</v>
      </c>
      <c r="G43" s="337">
        <v>16456.980650000001</v>
      </c>
      <c r="H43" s="337">
        <v>68991.212809999997</v>
      </c>
      <c r="I43" s="337">
        <v>76858.661139999997</v>
      </c>
      <c r="J43" s="337">
        <v>10198.68881</v>
      </c>
      <c r="K43" s="337">
        <v>87057.349950000003</v>
      </c>
      <c r="L43" s="337">
        <v>9392.746869999999</v>
      </c>
      <c r="M43" s="337">
        <v>1937.15552</v>
      </c>
      <c r="N43" s="337">
        <v>11329.902390000001</v>
      </c>
      <c r="O43" s="337">
        <v>167378.46515</v>
      </c>
      <c r="P43" s="337">
        <v>296001.16873000003</v>
      </c>
      <c r="Q43" s="337">
        <v>18499.8187</v>
      </c>
      <c r="R43" s="338">
        <v>314500.98742999998</v>
      </c>
      <c r="S43" s="7"/>
      <c r="T43" s="7"/>
      <c r="U43" s="7"/>
      <c r="V43" s="7"/>
      <c r="W43" s="7"/>
      <c r="X43" s="7"/>
      <c r="Y43" s="7"/>
      <c r="Z43" s="7"/>
      <c r="AA43" s="7"/>
      <c r="AB43" s="7"/>
    </row>
    <row r="44" spans="1:28" s="313" customFormat="1">
      <c r="A44" s="339"/>
      <c r="B44" s="334" t="s">
        <v>8</v>
      </c>
      <c r="C44" s="334" t="s">
        <v>220</v>
      </c>
      <c r="D44" s="334" t="s">
        <v>89</v>
      </c>
      <c r="E44" s="335">
        <v>323</v>
      </c>
      <c r="F44" s="336">
        <v>19547.50102</v>
      </c>
      <c r="G44" s="337">
        <v>19254.386200000001</v>
      </c>
      <c r="H44" s="337">
        <v>38801.887219999997</v>
      </c>
      <c r="I44" s="337">
        <v>80434.855169999995</v>
      </c>
      <c r="J44" s="337">
        <v>33914.869319999998</v>
      </c>
      <c r="K44" s="337">
        <v>114349.72448999999</v>
      </c>
      <c r="L44" s="337">
        <v>3527.1848300000001</v>
      </c>
      <c r="M44" s="337">
        <v>1477.86023</v>
      </c>
      <c r="N44" s="337">
        <v>5005.0450599999995</v>
      </c>
      <c r="O44" s="337">
        <v>158156.65677</v>
      </c>
      <c r="P44" s="337">
        <v>47.980959999999996</v>
      </c>
      <c r="Q44" s="337">
        <v>11.39034</v>
      </c>
      <c r="R44" s="338">
        <v>59.371300000000005</v>
      </c>
      <c r="S44" s="7"/>
      <c r="T44" s="7"/>
      <c r="U44" s="7"/>
      <c r="V44" s="7"/>
      <c r="W44" s="7"/>
      <c r="X44" s="7"/>
      <c r="Y44" s="7"/>
      <c r="Z44" s="7"/>
      <c r="AA44" s="7"/>
      <c r="AB44" s="7"/>
    </row>
    <row r="45" spans="1:28" s="313" customFormat="1">
      <c r="A45" s="339"/>
      <c r="B45" s="339"/>
      <c r="C45" s="339"/>
      <c r="D45" s="339"/>
      <c r="E45" s="340">
        <v>505</v>
      </c>
      <c r="F45" s="341">
        <v>12016.0044</v>
      </c>
      <c r="G45" s="342">
        <v>17616.630960000002</v>
      </c>
      <c r="H45" s="342">
        <v>29632.63536</v>
      </c>
      <c r="I45" s="342">
        <v>48544.215039999995</v>
      </c>
      <c r="J45" s="342">
        <v>44387.813430000002</v>
      </c>
      <c r="K45" s="342">
        <v>92932.028470000005</v>
      </c>
      <c r="L45" s="342">
        <v>1276.0712900000001</v>
      </c>
      <c r="M45" s="342">
        <v>1385.8595800000001</v>
      </c>
      <c r="N45" s="342">
        <v>2661.9308700000001</v>
      </c>
      <c r="O45" s="342">
        <v>125226.5947</v>
      </c>
      <c r="P45" s="342">
        <v>22.14453</v>
      </c>
      <c r="Q45" s="342">
        <v>11.027299999999999</v>
      </c>
      <c r="R45" s="343">
        <v>33.17183</v>
      </c>
      <c r="S45" s="7"/>
      <c r="T45" s="7"/>
      <c r="U45" s="7"/>
      <c r="V45" s="7"/>
      <c r="W45" s="7"/>
      <c r="X45" s="7"/>
      <c r="Y45" s="7"/>
      <c r="Z45" s="7"/>
      <c r="AA45" s="7"/>
      <c r="AB45" s="7"/>
    </row>
    <row r="46" spans="1:28" s="313" customFormat="1">
      <c r="A46" s="339"/>
      <c r="B46" s="339"/>
      <c r="C46" s="339"/>
      <c r="D46" s="334" t="s">
        <v>8</v>
      </c>
      <c r="E46" s="335">
        <v>135</v>
      </c>
      <c r="F46" s="336">
        <v>65394.079380000003</v>
      </c>
      <c r="G46" s="337">
        <v>96150.661670000001</v>
      </c>
      <c r="H46" s="337">
        <v>161544.74105000001</v>
      </c>
      <c r="I46" s="337">
        <v>66729.246140000003</v>
      </c>
      <c r="J46" s="337">
        <v>73492.947280000008</v>
      </c>
      <c r="K46" s="337">
        <v>140222.19342</v>
      </c>
      <c r="L46" s="337">
        <v>4917.5913</v>
      </c>
      <c r="M46" s="337">
        <v>6724.5773399999998</v>
      </c>
      <c r="N46" s="337">
        <v>11642.16864</v>
      </c>
      <c r="O46" s="337">
        <v>313409.10311000003</v>
      </c>
      <c r="P46" s="337">
        <v>48.241349999999997</v>
      </c>
      <c r="Q46" s="337">
        <v>157.63017000000002</v>
      </c>
      <c r="R46" s="338">
        <v>205.87151999999998</v>
      </c>
      <c r="S46" s="7"/>
      <c r="T46" s="7"/>
      <c r="U46" s="7"/>
      <c r="V46" s="7"/>
      <c r="W46" s="7"/>
      <c r="X46" s="7"/>
      <c r="Y46" s="7"/>
      <c r="Z46" s="7"/>
      <c r="AA46" s="7"/>
      <c r="AB46" s="7"/>
    </row>
    <row r="47" spans="1:28" s="313" customFormat="1">
      <c r="A47" s="339"/>
      <c r="B47" s="339"/>
      <c r="C47" s="339"/>
      <c r="D47" s="339"/>
      <c r="E47" s="340">
        <v>294</v>
      </c>
      <c r="F47" s="341">
        <v>20826.519199999999</v>
      </c>
      <c r="G47" s="342">
        <v>51780.989509999999</v>
      </c>
      <c r="H47" s="342">
        <v>72607.508709999995</v>
      </c>
      <c r="I47" s="342">
        <v>62245.85353</v>
      </c>
      <c r="J47" s="342">
        <v>43319.753530000002</v>
      </c>
      <c r="K47" s="342">
        <v>105565.60706000001</v>
      </c>
      <c r="L47" s="342">
        <v>3012.6474199999998</v>
      </c>
      <c r="M47" s="342">
        <v>4341.5729499999998</v>
      </c>
      <c r="N47" s="342">
        <v>7354.22037</v>
      </c>
      <c r="O47" s="342">
        <v>185527.33614</v>
      </c>
      <c r="P47" s="342">
        <v>23.429220000000001</v>
      </c>
      <c r="Q47" s="342">
        <v>19.617169999999998</v>
      </c>
      <c r="R47" s="343">
        <v>43.046390000000002</v>
      </c>
      <c r="S47" s="7"/>
      <c r="T47" s="7"/>
      <c r="U47" s="7"/>
      <c r="V47" s="7"/>
      <c r="W47" s="7"/>
      <c r="X47" s="7"/>
      <c r="Y47" s="7"/>
      <c r="Z47" s="7"/>
      <c r="AA47" s="7"/>
      <c r="AB47" s="7"/>
    </row>
    <row r="48" spans="1:28" s="313" customFormat="1">
      <c r="A48" s="339"/>
      <c r="B48" s="339"/>
      <c r="C48" s="339"/>
      <c r="D48" s="339"/>
      <c r="E48" s="340">
        <v>441</v>
      </c>
      <c r="F48" s="341">
        <v>7045.7565999999997</v>
      </c>
      <c r="G48" s="342">
        <v>3770.6600699999999</v>
      </c>
      <c r="H48" s="342">
        <v>10816.416670000001</v>
      </c>
      <c r="I48" s="342">
        <v>19645.639380000001</v>
      </c>
      <c r="J48" s="342">
        <v>10410.492980000001</v>
      </c>
      <c r="K48" s="342">
        <v>30056.13236</v>
      </c>
      <c r="L48" s="342">
        <v>521.89098000000001</v>
      </c>
      <c r="M48" s="342">
        <v>91.82077000000001</v>
      </c>
      <c r="N48" s="342">
        <v>613.71175000000005</v>
      </c>
      <c r="O48" s="342">
        <v>41486.260780000004</v>
      </c>
      <c r="P48" s="342">
        <v>9.2456299999999985</v>
      </c>
      <c r="Q48" s="342">
        <v>5.5073400000000001</v>
      </c>
      <c r="R48" s="343">
        <v>14.752969999999999</v>
      </c>
      <c r="S48" s="7"/>
      <c r="T48" s="7"/>
      <c r="U48" s="7"/>
      <c r="V48" s="7"/>
      <c r="W48" s="7"/>
      <c r="X48" s="7"/>
      <c r="Y48" s="7"/>
      <c r="Z48" s="7"/>
      <c r="AA48" s="7"/>
      <c r="AB48" s="7"/>
    </row>
    <row r="49" spans="1:28" s="313" customFormat="1">
      <c r="A49" s="339"/>
      <c r="B49" s="339"/>
      <c r="C49" s="339"/>
      <c r="D49" s="339"/>
      <c r="E49" s="340">
        <v>494</v>
      </c>
      <c r="F49" s="341">
        <v>31873.651819999999</v>
      </c>
      <c r="G49" s="342">
        <v>20323.787219999998</v>
      </c>
      <c r="H49" s="342">
        <v>52197.439039999997</v>
      </c>
      <c r="I49" s="342">
        <v>98673.136700000003</v>
      </c>
      <c r="J49" s="342">
        <v>36564.58008</v>
      </c>
      <c r="K49" s="342">
        <v>135237.71677999999</v>
      </c>
      <c r="L49" s="342">
        <v>1531.7776699999999</v>
      </c>
      <c r="M49" s="342">
        <v>1468.0637400000001</v>
      </c>
      <c r="N49" s="342">
        <v>2999.84141</v>
      </c>
      <c r="O49" s="342">
        <v>190434.99722999998</v>
      </c>
      <c r="P49" s="342">
        <v>46.229790000000001</v>
      </c>
      <c r="Q49" s="342">
        <v>22.186349999999997</v>
      </c>
      <c r="R49" s="343">
        <v>68.416139999999999</v>
      </c>
      <c r="S49" s="7"/>
      <c r="T49" s="7"/>
      <c r="U49" s="7"/>
      <c r="V49" s="7"/>
      <c r="W49" s="7"/>
      <c r="X49" s="7"/>
      <c r="Y49" s="7"/>
      <c r="Z49" s="7"/>
      <c r="AA49" s="7"/>
      <c r="AB49" s="7"/>
    </row>
    <row r="50" spans="1:28" s="313" customFormat="1">
      <c r="A50" s="339"/>
      <c r="B50" s="339"/>
      <c r="C50" s="339"/>
      <c r="D50" s="334" t="s">
        <v>93</v>
      </c>
      <c r="E50" s="335">
        <v>509</v>
      </c>
      <c r="F50" s="336">
        <v>17835.460159999999</v>
      </c>
      <c r="G50" s="337">
        <v>10907.20456</v>
      </c>
      <c r="H50" s="337">
        <v>28742.664719999997</v>
      </c>
      <c r="I50" s="337">
        <v>84854.303499999995</v>
      </c>
      <c r="J50" s="337">
        <v>19035.19931</v>
      </c>
      <c r="K50" s="337">
        <v>103889.50281000001</v>
      </c>
      <c r="L50" s="337">
        <v>162505.57803</v>
      </c>
      <c r="M50" s="337">
        <v>134112.69164</v>
      </c>
      <c r="N50" s="337">
        <v>296618.26967000001</v>
      </c>
      <c r="O50" s="337">
        <v>429250.43719999999</v>
      </c>
      <c r="P50" s="337">
        <v>120.76567</v>
      </c>
      <c r="Q50" s="337">
        <v>27.358330000000002</v>
      </c>
      <c r="R50" s="338">
        <v>148.124</v>
      </c>
      <c r="S50" s="7"/>
      <c r="T50" s="7"/>
      <c r="U50" s="7"/>
      <c r="V50" s="7"/>
      <c r="W50" s="7"/>
      <c r="X50" s="7"/>
      <c r="Y50" s="7"/>
      <c r="Z50" s="7"/>
      <c r="AA50" s="7"/>
      <c r="AB50" s="7"/>
    </row>
    <row r="51" spans="1:28" s="313" customFormat="1">
      <c r="A51" s="339"/>
      <c r="B51" s="339"/>
      <c r="C51" s="339"/>
      <c r="D51" s="339"/>
      <c r="E51" s="340">
        <v>518</v>
      </c>
      <c r="F51" s="341">
        <v>77.194000000000003</v>
      </c>
      <c r="G51" s="342">
        <v>9.2140799999999992</v>
      </c>
      <c r="H51" s="342">
        <v>86.408079999999998</v>
      </c>
      <c r="I51" s="342">
        <v>2684.3684800000001</v>
      </c>
      <c r="J51" s="342">
        <v>1100.12625</v>
      </c>
      <c r="K51" s="342">
        <v>3784.4947299999999</v>
      </c>
      <c r="L51" s="342">
        <v>124.65181</v>
      </c>
      <c r="M51" s="342">
        <v>110.35659</v>
      </c>
      <c r="N51" s="342">
        <v>235.00839999999999</v>
      </c>
      <c r="O51" s="342">
        <v>4105.9112100000002</v>
      </c>
      <c r="P51" s="342">
        <v>21.523799999999998</v>
      </c>
      <c r="Q51" s="342">
        <v>0</v>
      </c>
      <c r="R51" s="343">
        <v>21.523799999999998</v>
      </c>
      <c r="S51" s="7"/>
      <c r="T51" s="7"/>
      <c r="U51" s="7"/>
      <c r="V51" s="7"/>
      <c r="W51" s="7"/>
      <c r="X51" s="7"/>
      <c r="Y51" s="7"/>
      <c r="Z51" s="7"/>
      <c r="AA51" s="7"/>
      <c r="AB51" s="7"/>
    </row>
    <row r="52" spans="1:28" s="313" customFormat="1">
      <c r="A52" s="339"/>
      <c r="B52" s="339"/>
      <c r="C52" s="339"/>
      <c r="D52" s="334" t="s">
        <v>92</v>
      </c>
      <c r="E52" s="335">
        <v>139</v>
      </c>
      <c r="F52" s="336">
        <v>149052.25829</v>
      </c>
      <c r="G52" s="337">
        <v>292252.14225999999</v>
      </c>
      <c r="H52" s="337">
        <v>441304.40055000002</v>
      </c>
      <c r="I52" s="337">
        <v>244460.08413999999</v>
      </c>
      <c r="J52" s="337">
        <v>188462.27619999999</v>
      </c>
      <c r="K52" s="337">
        <v>432922.36033999996</v>
      </c>
      <c r="L52" s="337">
        <v>368530.16452999995</v>
      </c>
      <c r="M52" s="337">
        <v>320672.65243000002</v>
      </c>
      <c r="N52" s="337">
        <v>689202.81696000008</v>
      </c>
      <c r="O52" s="337">
        <v>1563429.57785</v>
      </c>
      <c r="P52" s="337">
        <v>1810423.52617</v>
      </c>
      <c r="Q52" s="337">
        <v>1092056.97272</v>
      </c>
      <c r="R52" s="338">
        <v>2902480.4988899999</v>
      </c>
      <c r="S52" s="7"/>
      <c r="T52" s="7"/>
      <c r="U52" s="7"/>
      <c r="V52" s="7"/>
      <c r="W52" s="7"/>
      <c r="X52" s="7"/>
      <c r="Y52" s="7"/>
      <c r="Z52" s="7"/>
      <c r="AA52" s="7"/>
      <c r="AB52" s="7"/>
    </row>
    <row r="53" spans="1:28" s="313" customFormat="1">
      <c r="A53" s="339"/>
      <c r="B53" s="339"/>
      <c r="C53" s="339"/>
      <c r="D53" s="334" t="s">
        <v>221</v>
      </c>
      <c r="E53" s="335">
        <v>584</v>
      </c>
      <c r="F53" s="336">
        <v>43.526139999999998</v>
      </c>
      <c r="G53" s="337">
        <v>0</v>
      </c>
      <c r="H53" s="337">
        <v>43.526139999999998</v>
      </c>
      <c r="I53" s="337">
        <v>2503.3849300000002</v>
      </c>
      <c r="J53" s="337">
        <v>4427.1593000000003</v>
      </c>
      <c r="K53" s="337">
        <v>6930.5442300000004</v>
      </c>
      <c r="L53" s="337">
        <v>79.773910000000001</v>
      </c>
      <c r="M53" s="337">
        <v>1456.86393</v>
      </c>
      <c r="N53" s="337">
        <v>1536.6378400000001</v>
      </c>
      <c r="O53" s="337">
        <v>8510.7082100000007</v>
      </c>
      <c r="P53" s="337">
        <v>0</v>
      </c>
      <c r="Q53" s="337">
        <v>0</v>
      </c>
      <c r="R53" s="338">
        <v>0</v>
      </c>
      <c r="S53" s="7"/>
      <c r="T53" s="7"/>
      <c r="U53" s="7"/>
      <c r="V53" s="7"/>
      <c r="W53" s="7"/>
      <c r="X53" s="7"/>
      <c r="Y53" s="7"/>
      <c r="Z53" s="7"/>
      <c r="AA53" s="7"/>
      <c r="AB53" s="7"/>
    </row>
    <row r="54" spans="1:28" s="313" customFormat="1">
      <c r="A54" s="339"/>
      <c r="B54" s="334" t="s">
        <v>9</v>
      </c>
      <c r="C54" s="334" t="s">
        <v>222</v>
      </c>
      <c r="D54" s="334" t="s">
        <v>223</v>
      </c>
      <c r="E54" s="335">
        <v>466</v>
      </c>
      <c r="F54" s="336">
        <v>16057.04868</v>
      </c>
      <c r="G54" s="337">
        <v>7035.9380899999996</v>
      </c>
      <c r="H54" s="337">
        <v>23092.98677</v>
      </c>
      <c r="I54" s="337">
        <v>56403.275500000003</v>
      </c>
      <c r="J54" s="337">
        <v>12862.850829999999</v>
      </c>
      <c r="K54" s="337">
        <v>69266.126329999999</v>
      </c>
      <c r="L54" s="337">
        <v>10075.236000000001</v>
      </c>
      <c r="M54" s="337">
        <v>589.41570999999999</v>
      </c>
      <c r="N54" s="337">
        <v>10664.65171</v>
      </c>
      <c r="O54" s="337">
        <v>103023.76481000001</v>
      </c>
      <c r="P54" s="337">
        <v>36147.37083</v>
      </c>
      <c r="Q54" s="337">
        <v>244.22648999999998</v>
      </c>
      <c r="R54" s="338">
        <v>36391.597320000001</v>
      </c>
      <c r="S54" s="7"/>
      <c r="T54" s="7"/>
      <c r="U54" s="7"/>
      <c r="V54" s="7"/>
      <c r="W54" s="7"/>
      <c r="X54" s="7"/>
      <c r="Y54" s="7"/>
      <c r="Z54" s="7"/>
      <c r="AA54" s="7"/>
      <c r="AB54" s="7"/>
    </row>
    <row r="55" spans="1:28" s="313" customFormat="1">
      <c r="A55" s="339"/>
      <c r="B55" s="339"/>
      <c r="C55" s="334" t="s">
        <v>9</v>
      </c>
      <c r="D55" s="334" t="s">
        <v>9</v>
      </c>
      <c r="E55" s="335">
        <v>97</v>
      </c>
      <c r="F55" s="336">
        <v>89336.467810000002</v>
      </c>
      <c r="G55" s="337">
        <v>68500.068150000006</v>
      </c>
      <c r="H55" s="337">
        <v>157836.53596000001</v>
      </c>
      <c r="I55" s="337">
        <v>275656.69916000002</v>
      </c>
      <c r="J55" s="337">
        <v>204882.10212</v>
      </c>
      <c r="K55" s="337">
        <v>480538.80127999996</v>
      </c>
      <c r="L55" s="337">
        <v>54107.92886</v>
      </c>
      <c r="M55" s="337">
        <v>57995.55085</v>
      </c>
      <c r="N55" s="337">
        <v>112103.47971</v>
      </c>
      <c r="O55" s="337">
        <v>750478.81695000001</v>
      </c>
      <c r="P55" s="337">
        <v>653373.80549000006</v>
      </c>
      <c r="Q55" s="337">
        <v>46427.411930000002</v>
      </c>
      <c r="R55" s="338">
        <v>699801.21742</v>
      </c>
      <c r="S55" s="7"/>
      <c r="T55" s="7"/>
      <c r="U55" s="7"/>
      <c r="V55" s="7"/>
      <c r="W55" s="7"/>
      <c r="X55" s="7"/>
      <c r="Y55" s="7"/>
      <c r="Z55" s="7"/>
      <c r="AA55" s="7"/>
      <c r="AB55" s="7"/>
    </row>
    <row r="56" spans="1:28" s="313" customFormat="1">
      <c r="A56" s="339"/>
      <c r="B56" s="339"/>
      <c r="C56" s="339"/>
      <c r="D56" s="339"/>
      <c r="E56" s="340">
        <v>502</v>
      </c>
      <c r="F56" s="341">
        <v>16052.4326</v>
      </c>
      <c r="G56" s="342">
        <v>11880.973619999999</v>
      </c>
      <c r="H56" s="342">
        <v>27933.406219999997</v>
      </c>
      <c r="I56" s="342">
        <v>55179.806090000005</v>
      </c>
      <c r="J56" s="342">
        <v>30968.79263</v>
      </c>
      <c r="K56" s="342">
        <v>86148.598719999995</v>
      </c>
      <c r="L56" s="342">
        <v>371.78237000000001</v>
      </c>
      <c r="M56" s="342">
        <v>243.34596999999999</v>
      </c>
      <c r="N56" s="342">
        <v>615.12833999999998</v>
      </c>
      <c r="O56" s="342">
        <v>114697.13327999999</v>
      </c>
      <c r="P56" s="342">
        <v>17.14386</v>
      </c>
      <c r="Q56" s="342">
        <v>2.5837300000000001</v>
      </c>
      <c r="R56" s="343">
        <v>19.727589999999999</v>
      </c>
      <c r="S56" s="7"/>
      <c r="T56" s="7"/>
      <c r="U56" s="7"/>
      <c r="V56" s="7"/>
      <c r="W56" s="7"/>
      <c r="X56" s="7"/>
      <c r="Y56" s="7"/>
      <c r="Z56" s="7"/>
      <c r="AA56" s="7"/>
      <c r="AB56" s="7"/>
    </row>
    <row r="57" spans="1:28" s="313" customFormat="1">
      <c r="A57" s="339"/>
      <c r="B57" s="339"/>
      <c r="C57" s="339"/>
      <c r="D57" s="339"/>
      <c r="E57" s="340">
        <v>617</v>
      </c>
      <c r="F57" s="341">
        <v>4743.90031</v>
      </c>
      <c r="G57" s="342">
        <v>1257.32999</v>
      </c>
      <c r="H57" s="342">
        <v>6001.2303000000002</v>
      </c>
      <c r="I57" s="342">
        <v>27956.096819999999</v>
      </c>
      <c r="J57" s="342">
        <v>22989.214609999999</v>
      </c>
      <c r="K57" s="342">
        <v>50945.311430000002</v>
      </c>
      <c r="L57" s="342">
        <v>133.05832000000001</v>
      </c>
      <c r="M57" s="342">
        <v>40.876429999999999</v>
      </c>
      <c r="N57" s="342">
        <v>173.93475000000001</v>
      </c>
      <c r="O57" s="342">
        <v>57120.476479999998</v>
      </c>
      <c r="P57" s="342">
        <v>5.5404900000000001</v>
      </c>
      <c r="Q57" s="342">
        <v>2.0669899999999997</v>
      </c>
      <c r="R57" s="343">
        <v>7.6074799999999998</v>
      </c>
      <c r="S57" s="7"/>
      <c r="T57" s="7"/>
      <c r="U57" s="7"/>
      <c r="V57" s="7"/>
      <c r="W57" s="7"/>
      <c r="X57" s="7"/>
      <c r="Y57" s="7"/>
      <c r="Z57" s="7"/>
      <c r="AA57" s="7"/>
      <c r="AB57" s="7"/>
    </row>
    <row r="58" spans="1:28" s="313" customFormat="1">
      <c r="A58" s="339"/>
      <c r="B58" s="339"/>
      <c r="C58" s="339"/>
      <c r="D58" s="334" t="s">
        <v>224</v>
      </c>
      <c r="E58" s="335">
        <v>377</v>
      </c>
      <c r="F58" s="336">
        <v>14404.57728</v>
      </c>
      <c r="G58" s="337">
        <v>2835.29567</v>
      </c>
      <c r="H58" s="337">
        <v>17239.872950000001</v>
      </c>
      <c r="I58" s="337">
        <v>34898.40307</v>
      </c>
      <c r="J58" s="337">
        <v>17943.752489999999</v>
      </c>
      <c r="K58" s="337">
        <v>52842.155559999999</v>
      </c>
      <c r="L58" s="337">
        <v>779.00301000000002</v>
      </c>
      <c r="M58" s="337">
        <v>100.49150999999999</v>
      </c>
      <c r="N58" s="337">
        <v>879.49451999999997</v>
      </c>
      <c r="O58" s="337">
        <v>70961.523029999997</v>
      </c>
      <c r="P58" s="337">
        <v>21.999590000000001</v>
      </c>
      <c r="Q58" s="337">
        <v>5.4245900000000002</v>
      </c>
      <c r="R58" s="338">
        <v>27.42418</v>
      </c>
      <c r="S58" s="7"/>
      <c r="T58" s="7"/>
      <c r="U58" s="7"/>
      <c r="V58" s="7"/>
      <c r="W58" s="7"/>
      <c r="X58" s="7"/>
      <c r="Y58" s="7"/>
      <c r="Z58" s="7"/>
      <c r="AA58" s="7"/>
      <c r="AB58" s="7"/>
    </row>
    <row r="59" spans="1:28" s="313" customFormat="1">
      <c r="A59" s="339"/>
      <c r="B59" s="339"/>
      <c r="C59" s="339"/>
      <c r="D59" s="334" t="s">
        <v>225</v>
      </c>
      <c r="E59" s="335">
        <v>620</v>
      </c>
      <c r="F59" s="336">
        <v>5275.9376500000008</v>
      </c>
      <c r="G59" s="337">
        <v>1151.3581299999998</v>
      </c>
      <c r="H59" s="337">
        <v>6427.2957800000004</v>
      </c>
      <c r="I59" s="337">
        <v>24653.562539999999</v>
      </c>
      <c r="J59" s="337">
        <v>7366.8578899999993</v>
      </c>
      <c r="K59" s="337">
        <v>32020.420429999998</v>
      </c>
      <c r="L59" s="337">
        <v>51.053820000000002</v>
      </c>
      <c r="M59" s="337">
        <v>18.927820000000001</v>
      </c>
      <c r="N59" s="337">
        <v>69.981639999999999</v>
      </c>
      <c r="O59" s="337">
        <v>38517.697850000004</v>
      </c>
      <c r="P59" s="337">
        <v>7.7980200000000002</v>
      </c>
      <c r="Q59" s="337">
        <v>2.64994</v>
      </c>
      <c r="R59" s="338">
        <v>10.447959999999998</v>
      </c>
      <c r="S59" s="7"/>
      <c r="T59" s="7"/>
      <c r="U59" s="7"/>
      <c r="V59" s="7"/>
      <c r="W59" s="7"/>
      <c r="X59" s="7"/>
      <c r="Y59" s="7"/>
      <c r="Z59" s="7"/>
      <c r="AA59" s="7"/>
      <c r="AB59" s="7"/>
    </row>
    <row r="60" spans="1:28" s="313" customFormat="1">
      <c r="A60" s="339"/>
      <c r="B60" s="339"/>
      <c r="C60" s="339"/>
      <c r="D60" s="339"/>
      <c r="E60" s="340">
        <v>325</v>
      </c>
      <c r="F60" s="341">
        <v>15505.07251</v>
      </c>
      <c r="G60" s="342">
        <v>11869.6705</v>
      </c>
      <c r="H60" s="342">
        <v>27374.743010000002</v>
      </c>
      <c r="I60" s="342">
        <v>60180.686040000001</v>
      </c>
      <c r="J60" s="342">
        <v>34437.247100000001</v>
      </c>
      <c r="K60" s="342">
        <v>94617.933139999994</v>
      </c>
      <c r="L60" s="342">
        <v>1098.3219199999999</v>
      </c>
      <c r="M60" s="342">
        <v>535.26349000000005</v>
      </c>
      <c r="N60" s="342">
        <v>1633.5854099999999</v>
      </c>
      <c r="O60" s="342">
        <v>123626.26156</v>
      </c>
      <c r="P60" s="342">
        <v>23.307500000000001</v>
      </c>
      <c r="Q60" s="342">
        <v>15.248719999999999</v>
      </c>
      <c r="R60" s="343">
        <v>38.556220000000003</v>
      </c>
      <c r="S60" s="7"/>
      <c r="T60" s="7"/>
      <c r="U60" s="7"/>
      <c r="V60" s="7"/>
      <c r="W60" s="7"/>
      <c r="X60" s="7"/>
      <c r="Y60" s="7"/>
      <c r="Z60" s="7"/>
      <c r="AA60" s="7"/>
      <c r="AB60" s="7"/>
    </row>
    <row r="61" spans="1:28" s="313" customFormat="1">
      <c r="A61" s="339"/>
      <c r="B61" s="339"/>
      <c r="C61" s="334" t="s">
        <v>226</v>
      </c>
      <c r="D61" s="334" t="s">
        <v>227</v>
      </c>
      <c r="E61" s="335">
        <v>102</v>
      </c>
      <c r="F61" s="336">
        <v>23667.932649999999</v>
      </c>
      <c r="G61" s="337">
        <v>885.27672999999993</v>
      </c>
      <c r="H61" s="337">
        <v>24553.20938</v>
      </c>
      <c r="I61" s="337">
        <v>49508.713779999998</v>
      </c>
      <c r="J61" s="337">
        <v>12041.07692</v>
      </c>
      <c r="K61" s="337">
        <v>61549.790700000005</v>
      </c>
      <c r="L61" s="337">
        <v>3830.3046600000002</v>
      </c>
      <c r="M61" s="337">
        <v>1514.6112700000001</v>
      </c>
      <c r="N61" s="337">
        <v>5344.9159300000001</v>
      </c>
      <c r="O61" s="337">
        <v>91447.916010000001</v>
      </c>
      <c r="P61" s="337">
        <v>70236.575730000011</v>
      </c>
      <c r="Q61" s="337">
        <v>241.67548000000002</v>
      </c>
      <c r="R61" s="338">
        <v>70478.251209999988</v>
      </c>
      <c r="S61" s="7"/>
      <c r="T61" s="7"/>
      <c r="U61" s="7"/>
      <c r="V61" s="7"/>
      <c r="W61" s="7"/>
      <c r="X61" s="7"/>
      <c r="Y61" s="7"/>
      <c r="Z61" s="7"/>
      <c r="AA61" s="7"/>
      <c r="AB61" s="7"/>
    </row>
    <row r="62" spans="1:28" s="313" customFormat="1">
      <c r="A62" s="339"/>
      <c r="B62" s="339"/>
      <c r="C62" s="334" t="s">
        <v>228</v>
      </c>
      <c r="D62" s="334" t="s">
        <v>229</v>
      </c>
      <c r="E62" s="335">
        <v>376</v>
      </c>
      <c r="F62" s="336">
        <v>512.62829999999997</v>
      </c>
      <c r="G62" s="337">
        <v>51.406330000000004</v>
      </c>
      <c r="H62" s="337">
        <v>564.03462999999999</v>
      </c>
      <c r="I62" s="337">
        <v>6323.9988499999999</v>
      </c>
      <c r="J62" s="337">
        <v>1882.8597299999999</v>
      </c>
      <c r="K62" s="337">
        <v>8206.8585800000001</v>
      </c>
      <c r="L62" s="337">
        <v>0.68225000000000002</v>
      </c>
      <c r="M62" s="337">
        <v>7.1307399999999994</v>
      </c>
      <c r="N62" s="337">
        <v>7.8129900000000001</v>
      </c>
      <c r="O62" s="337">
        <v>8778.7061999999987</v>
      </c>
      <c r="P62" s="337">
        <v>0</v>
      </c>
      <c r="Q62" s="337">
        <v>0</v>
      </c>
      <c r="R62" s="338">
        <v>0</v>
      </c>
      <c r="S62" s="7"/>
      <c r="T62" s="7"/>
      <c r="U62" s="7"/>
      <c r="V62" s="7"/>
      <c r="W62" s="7"/>
      <c r="X62" s="7"/>
      <c r="Y62" s="7"/>
      <c r="Z62" s="7"/>
      <c r="AA62" s="7"/>
      <c r="AB62" s="7"/>
    </row>
    <row r="63" spans="1:28" s="313" customFormat="1">
      <c r="A63" s="339"/>
      <c r="B63" s="339"/>
      <c r="C63" s="339"/>
      <c r="D63" s="334" t="s">
        <v>228</v>
      </c>
      <c r="E63" s="335">
        <v>622</v>
      </c>
      <c r="F63" s="336">
        <v>3277.7180199999998</v>
      </c>
      <c r="G63" s="337">
        <v>4653.7148499999994</v>
      </c>
      <c r="H63" s="337">
        <v>7931.4328700000005</v>
      </c>
      <c r="I63" s="337">
        <v>30817.536700000001</v>
      </c>
      <c r="J63" s="337">
        <v>18592.820399999997</v>
      </c>
      <c r="K63" s="337">
        <v>49410.357100000001</v>
      </c>
      <c r="L63" s="337">
        <v>207.40618000000001</v>
      </c>
      <c r="M63" s="337">
        <v>38.382570000000001</v>
      </c>
      <c r="N63" s="337">
        <v>245.78874999999999</v>
      </c>
      <c r="O63" s="337">
        <v>57587.578719999998</v>
      </c>
      <c r="P63" s="337">
        <v>5.7797399999999994</v>
      </c>
      <c r="Q63" s="337">
        <v>4.7870299999999997</v>
      </c>
      <c r="R63" s="338">
        <v>10.56677</v>
      </c>
      <c r="S63" s="7"/>
      <c r="T63" s="7"/>
      <c r="U63" s="7"/>
      <c r="V63" s="7"/>
      <c r="W63" s="7"/>
      <c r="X63" s="7"/>
      <c r="Y63" s="7"/>
      <c r="Z63" s="7"/>
      <c r="AA63" s="7"/>
      <c r="AB63" s="7"/>
    </row>
    <row r="64" spans="1:28" s="313" customFormat="1">
      <c r="A64" s="339"/>
      <c r="B64" s="334" t="s">
        <v>10</v>
      </c>
      <c r="C64" s="334" t="s">
        <v>10</v>
      </c>
      <c r="D64" s="334" t="s">
        <v>10</v>
      </c>
      <c r="E64" s="335">
        <v>62</v>
      </c>
      <c r="F64" s="336">
        <v>22667.66374</v>
      </c>
      <c r="G64" s="337">
        <v>1674.89779</v>
      </c>
      <c r="H64" s="337">
        <v>24342.561530000003</v>
      </c>
      <c r="I64" s="337">
        <v>80254.945900000006</v>
      </c>
      <c r="J64" s="337">
        <v>3729.2202299999999</v>
      </c>
      <c r="K64" s="337">
        <v>83984.166129999998</v>
      </c>
      <c r="L64" s="337">
        <v>5737.0029599999998</v>
      </c>
      <c r="M64" s="337">
        <v>275.43334000000004</v>
      </c>
      <c r="N64" s="337">
        <v>6012.4362999999994</v>
      </c>
      <c r="O64" s="337">
        <v>114339.16395999999</v>
      </c>
      <c r="P64" s="337">
        <v>52635.791859999998</v>
      </c>
      <c r="Q64" s="337">
        <v>257.14118000000002</v>
      </c>
      <c r="R64" s="338">
        <v>52892.933039999996</v>
      </c>
      <c r="S64" s="7"/>
      <c r="T64" s="7"/>
      <c r="U64" s="7"/>
      <c r="V64" s="7"/>
      <c r="W64" s="7"/>
      <c r="X64" s="7"/>
      <c r="Y64" s="7"/>
      <c r="Z64" s="7"/>
      <c r="AA64" s="7"/>
      <c r="AB64" s="7"/>
    </row>
    <row r="65" spans="1:28" s="313" customFormat="1">
      <c r="A65" s="339"/>
      <c r="B65" s="334" t="s">
        <v>230</v>
      </c>
      <c r="C65" s="334" t="s">
        <v>230</v>
      </c>
      <c r="D65" s="334" t="s">
        <v>230</v>
      </c>
      <c r="E65" s="335">
        <v>46</v>
      </c>
      <c r="F65" s="336">
        <v>27273.944309999999</v>
      </c>
      <c r="G65" s="337">
        <v>5554.42803</v>
      </c>
      <c r="H65" s="337">
        <v>32828.372340000002</v>
      </c>
      <c r="I65" s="337">
        <v>138569.83790000001</v>
      </c>
      <c r="J65" s="337">
        <v>30307.161479999999</v>
      </c>
      <c r="K65" s="337">
        <v>168876.99937999999</v>
      </c>
      <c r="L65" s="337">
        <v>18826.144840000001</v>
      </c>
      <c r="M65" s="337">
        <v>9236.2703199999996</v>
      </c>
      <c r="N65" s="337">
        <v>28062.41516</v>
      </c>
      <c r="O65" s="337">
        <v>229767.78688</v>
      </c>
      <c r="P65" s="337">
        <v>307017.62137000001</v>
      </c>
      <c r="Q65" s="337">
        <v>9395.5744800000011</v>
      </c>
      <c r="R65" s="338">
        <v>316413.19585000002</v>
      </c>
      <c r="S65" s="7"/>
      <c r="T65" s="7"/>
      <c r="U65" s="7"/>
      <c r="V65" s="7"/>
      <c r="W65" s="7"/>
      <c r="X65" s="7"/>
      <c r="Y65" s="7"/>
      <c r="Z65" s="7"/>
      <c r="AA65" s="7"/>
      <c r="AB65" s="7"/>
    </row>
    <row r="66" spans="1:28" s="313" customFormat="1">
      <c r="A66" s="339"/>
      <c r="B66" s="339"/>
      <c r="C66" s="339"/>
      <c r="D66" s="339"/>
      <c r="E66" s="340">
        <v>589</v>
      </c>
      <c r="F66" s="341">
        <v>12868.834359999999</v>
      </c>
      <c r="G66" s="342">
        <v>2506.2544500000004</v>
      </c>
      <c r="H66" s="342">
        <v>15375.088810000001</v>
      </c>
      <c r="I66" s="342">
        <v>31446.66806</v>
      </c>
      <c r="J66" s="342">
        <v>10297.40158</v>
      </c>
      <c r="K66" s="342">
        <v>41744.069640000002</v>
      </c>
      <c r="L66" s="342">
        <v>451.13698999999997</v>
      </c>
      <c r="M66" s="342">
        <v>2030.0303600000002</v>
      </c>
      <c r="N66" s="342">
        <v>2481.1673500000002</v>
      </c>
      <c r="O66" s="342">
        <v>59600.325799999999</v>
      </c>
      <c r="P66" s="342">
        <v>18.82592</v>
      </c>
      <c r="Q66" s="342">
        <v>5.1190899999999999</v>
      </c>
      <c r="R66" s="343">
        <v>23.94501</v>
      </c>
      <c r="S66" s="7"/>
      <c r="T66" s="7"/>
      <c r="U66" s="7"/>
      <c r="V66" s="7"/>
      <c r="W66" s="7"/>
      <c r="X66" s="7"/>
      <c r="Y66" s="7"/>
      <c r="Z66" s="7"/>
      <c r="AA66" s="7"/>
      <c r="AB66" s="7"/>
    </row>
    <row r="67" spans="1:28" s="313" customFormat="1">
      <c r="A67" s="339"/>
      <c r="B67" s="339"/>
      <c r="C67" s="334" t="s">
        <v>231</v>
      </c>
      <c r="D67" s="334" t="s">
        <v>232</v>
      </c>
      <c r="E67" s="335">
        <v>47</v>
      </c>
      <c r="F67" s="336">
        <v>14814.052880000001</v>
      </c>
      <c r="G67" s="337">
        <v>1346.63147</v>
      </c>
      <c r="H67" s="337">
        <v>16160.68435</v>
      </c>
      <c r="I67" s="337">
        <v>49973.000209999998</v>
      </c>
      <c r="J67" s="337">
        <v>8582.5582799999993</v>
      </c>
      <c r="K67" s="337">
        <v>58555.558490000003</v>
      </c>
      <c r="L67" s="337">
        <v>4847.0647800000006</v>
      </c>
      <c r="M67" s="337">
        <v>1719.2375500000001</v>
      </c>
      <c r="N67" s="337">
        <v>6566.3023300000004</v>
      </c>
      <c r="O67" s="337">
        <v>81282.545169999998</v>
      </c>
      <c r="P67" s="337">
        <v>90099.669410000002</v>
      </c>
      <c r="Q67" s="337">
        <v>238.73727</v>
      </c>
      <c r="R67" s="338">
        <v>90338.40668</v>
      </c>
      <c r="S67" s="7"/>
      <c r="T67" s="7"/>
      <c r="U67" s="7"/>
      <c r="V67" s="7"/>
      <c r="W67" s="7"/>
      <c r="X67" s="7"/>
      <c r="Y67" s="7"/>
      <c r="Z67" s="7"/>
      <c r="AA67" s="7"/>
      <c r="AB67" s="7"/>
    </row>
    <row r="68" spans="1:28" s="313" customFormat="1">
      <c r="A68" s="339"/>
      <c r="B68" s="334" t="s">
        <v>12</v>
      </c>
      <c r="C68" s="334" t="s">
        <v>233</v>
      </c>
      <c r="D68" s="334" t="s">
        <v>234</v>
      </c>
      <c r="E68" s="335">
        <v>66</v>
      </c>
      <c r="F68" s="336">
        <v>23582.497090000001</v>
      </c>
      <c r="G68" s="337">
        <v>14941.57944</v>
      </c>
      <c r="H68" s="337">
        <v>38524.076529999998</v>
      </c>
      <c r="I68" s="337">
        <v>83864.458840000007</v>
      </c>
      <c r="J68" s="337">
        <v>20042.79019</v>
      </c>
      <c r="K68" s="337">
        <v>103907.24903000001</v>
      </c>
      <c r="L68" s="337">
        <v>27321.917969999999</v>
      </c>
      <c r="M68" s="337">
        <v>10778.10419</v>
      </c>
      <c r="N68" s="337">
        <v>38100.022159999993</v>
      </c>
      <c r="O68" s="337">
        <v>180531.34771999999</v>
      </c>
      <c r="P68" s="337">
        <v>280735.02548000001</v>
      </c>
      <c r="Q68" s="337">
        <v>366825.14701999997</v>
      </c>
      <c r="R68" s="338">
        <v>647560.17249999999</v>
      </c>
      <c r="S68" s="7"/>
      <c r="T68" s="7"/>
      <c r="U68" s="7"/>
      <c r="V68" s="7"/>
      <c r="W68" s="7"/>
      <c r="X68" s="7"/>
      <c r="Y68" s="7"/>
      <c r="Z68" s="7"/>
      <c r="AA68" s="7"/>
      <c r="AB68" s="7"/>
    </row>
    <row r="69" spans="1:28" s="313" customFormat="1">
      <c r="A69" s="339"/>
      <c r="B69" s="339"/>
      <c r="C69" s="339"/>
      <c r="D69" s="339"/>
      <c r="E69" s="340">
        <v>304</v>
      </c>
      <c r="F69" s="341">
        <v>41588.68172</v>
      </c>
      <c r="G69" s="342">
        <v>45512.996049999994</v>
      </c>
      <c r="H69" s="342">
        <v>87101.677769999995</v>
      </c>
      <c r="I69" s="342">
        <v>47583.651439999994</v>
      </c>
      <c r="J69" s="342">
        <v>20228.579699999998</v>
      </c>
      <c r="K69" s="342">
        <v>67812.231140000004</v>
      </c>
      <c r="L69" s="342">
        <v>3158.5791099999997</v>
      </c>
      <c r="M69" s="342">
        <v>537.25474999999994</v>
      </c>
      <c r="N69" s="342">
        <v>3695.8338599999997</v>
      </c>
      <c r="O69" s="342">
        <v>158609.74277000001</v>
      </c>
      <c r="P69" s="342">
        <v>43.319569999999999</v>
      </c>
      <c r="Q69" s="342">
        <v>114.78408</v>
      </c>
      <c r="R69" s="343">
        <v>158.10364999999999</v>
      </c>
      <c r="S69" s="7"/>
      <c r="T69" s="7"/>
      <c r="U69" s="7"/>
      <c r="V69" s="7"/>
      <c r="W69" s="7"/>
      <c r="X69" s="7"/>
      <c r="Y69" s="7"/>
      <c r="Z69" s="7"/>
      <c r="AA69" s="7"/>
      <c r="AB69" s="7"/>
    </row>
    <row r="70" spans="1:28" s="313" customFormat="1">
      <c r="A70" s="339"/>
      <c r="B70" s="339"/>
      <c r="C70" s="334" t="s">
        <v>12</v>
      </c>
      <c r="D70" s="334" t="s">
        <v>12</v>
      </c>
      <c r="E70" s="335">
        <v>63</v>
      </c>
      <c r="F70" s="336">
        <v>67939.626189999995</v>
      </c>
      <c r="G70" s="337">
        <v>38033.199390000002</v>
      </c>
      <c r="H70" s="337">
        <v>105972.82558</v>
      </c>
      <c r="I70" s="337">
        <v>202401.31221999999</v>
      </c>
      <c r="J70" s="337">
        <v>65803.100510000004</v>
      </c>
      <c r="K70" s="337">
        <v>268204.41272999998</v>
      </c>
      <c r="L70" s="337">
        <v>38399.046569999999</v>
      </c>
      <c r="M70" s="337">
        <v>38685.054649999998</v>
      </c>
      <c r="N70" s="337">
        <v>77084.101219999997</v>
      </c>
      <c r="O70" s="337">
        <v>451261.33953</v>
      </c>
      <c r="P70" s="337">
        <v>363576.25020000001</v>
      </c>
      <c r="Q70" s="337">
        <v>199491.65729</v>
      </c>
      <c r="R70" s="338">
        <v>563067.90749000001</v>
      </c>
      <c r="S70" s="7"/>
      <c r="T70" s="7"/>
      <c r="U70" s="7"/>
      <c r="V70" s="7"/>
      <c r="W70" s="7"/>
      <c r="X70" s="7"/>
      <c r="Y70" s="7"/>
      <c r="Z70" s="7"/>
      <c r="AA70" s="7"/>
      <c r="AB70" s="7"/>
    </row>
    <row r="71" spans="1:28" s="313" customFormat="1">
      <c r="A71" s="339"/>
      <c r="B71" s="339"/>
      <c r="C71" s="339"/>
      <c r="D71" s="339"/>
      <c r="E71" s="340">
        <v>618</v>
      </c>
      <c r="F71" s="341">
        <v>8044.1684699999996</v>
      </c>
      <c r="G71" s="342">
        <v>5435.6656399999993</v>
      </c>
      <c r="H71" s="342">
        <v>13479.83411</v>
      </c>
      <c r="I71" s="342">
        <v>21009.541850000001</v>
      </c>
      <c r="J71" s="342">
        <v>15488.558869999999</v>
      </c>
      <c r="K71" s="342">
        <v>36498.100720000002</v>
      </c>
      <c r="L71" s="342">
        <v>228.22331</v>
      </c>
      <c r="M71" s="342">
        <v>400.81668999999999</v>
      </c>
      <c r="N71" s="342">
        <v>629.04</v>
      </c>
      <c r="O71" s="342">
        <v>50606.974829999999</v>
      </c>
      <c r="P71" s="342">
        <v>8.4862500000000001</v>
      </c>
      <c r="Q71" s="342">
        <v>15.581160000000001</v>
      </c>
      <c r="R71" s="343">
        <v>24.067409999999999</v>
      </c>
      <c r="S71" s="7"/>
      <c r="T71" s="7"/>
      <c r="U71" s="7"/>
      <c r="V71" s="7"/>
      <c r="W71" s="7"/>
      <c r="X71" s="7"/>
      <c r="Y71" s="7"/>
      <c r="Z71" s="7"/>
      <c r="AA71" s="7"/>
      <c r="AB71" s="7"/>
    </row>
    <row r="72" spans="1:28" s="313" customFormat="1">
      <c r="A72" s="339"/>
      <c r="B72" s="339"/>
      <c r="C72" s="339"/>
      <c r="D72" s="339"/>
      <c r="E72" s="340">
        <v>402</v>
      </c>
      <c r="F72" s="341">
        <v>23181.196079999998</v>
      </c>
      <c r="G72" s="342">
        <v>27250.987149999997</v>
      </c>
      <c r="H72" s="342">
        <v>50432.183229999995</v>
      </c>
      <c r="I72" s="342">
        <v>63271.37124</v>
      </c>
      <c r="J72" s="342">
        <v>20846.630519999999</v>
      </c>
      <c r="K72" s="342">
        <v>84118.001759999999</v>
      </c>
      <c r="L72" s="342">
        <v>913.79747999999995</v>
      </c>
      <c r="M72" s="342">
        <v>332.97915999999998</v>
      </c>
      <c r="N72" s="342">
        <v>1246.7766399999998</v>
      </c>
      <c r="O72" s="342">
        <v>135796.96163000001</v>
      </c>
      <c r="P72" s="342">
        <v>17.269740000000002</v>
      </c>
      <c r="Q72" s="342">
        <v>7.7524100000000002</v>
      </c>
      <c r="R72" s="343">
        <v>25.02215</v>
      </c>
      <c r="S72" s="7"/>
      <c r="T72" s="7"/>
      <c r="U72" s="7"/>
      <c r="V72" s="7"/>
      <c r="W72" s="7"/>
      <c r="X72" s="7"/>
      <c r="Y72" s="7"/>
      <c r="Z72" s="7"/>
      <c r="AA72" s="7"/>
      <c r="AB72" s="7"/>
    </row>
    <row r="73" spans="1:28" s="313" customFormat="1">
      <c r="A73" s="339"/>
      <c r="B73" s="339"/>
      <c r="C73" s="334" t="s">
        <v>235</v>
      </c>
      <c r="D73" s="334" t="s">
        <v>235</v>
      </c>
      <c r="E73" s="335">
        <v>67</v>
      </c>
      <c r="F73" s="336">
        <v>52593.005389999998</v>
      </c>
      <c r="G73" s="337">
        <v>78439.014439999999</v>
      </c>
      <c r="H73" s="337">
        <v>131032.01983</v>
      </c>
      <c r="I73" s="337">
        <v>63905.595820000002</v>
      </c>
      <c r="J73" s="337">
        <v>43646.547960000004</v>
      </c>
      <c r="K73" s="337">
        <v>107552.14378</v>
      </c>
      <c r="L73" s="337">
        <v>12904.78457</v>
      </c>
      <c r="M73" s="337">
        <v>5198.3837800000001</v>
      </c>
      <c r="N73" s="337">
        <v>18103.16835</v>
      </c>
      <c r="O73" s="337">
        <v>256687.33196000001</v>
      </c>
      <c r="P73" s="337">
        <v>90109.302459999992</v>
      </c>
      <c r="Q73" s="337">
        <v>4550.3077199999998</v>
      </c>
      <c r="R73" s="338">
        <v>94659.610180000003</v>
      </c>
      <c r="S73" s="7"/>
      <c r="T73" s="7"/>
      <c r="U73" s="7"/>
      <c r="V73" s="7"/>
      <c r="W73" s="7"/>
      <c r="X73" s="7"/>
      <c r="Y73" s="7"/>
      <c r="Z73" s="7"/>
      <c r="AA73" s="7"/>
      <c r="AB73" s="7"/>
    </row>
    <row r="74" spans="1:28" s="313" customFormat="1">
      <c r="A74" s="339"/>
      <c r="B74" s="339"/>
      <c r="C74" s="339"/>
      <c r="D74" s="334" t="s">
        <v>236</v>
      </c>
      <c r="E74" s="335">
        <v>68</v>
      </c>
      <c r="F74" s="336">
        <v>13184.001910000001</v>
      </c>
      <c r="G74" s="337">
        <v>20666.236420000001</v>
      </c>
      <c r="H74" s="337">
        <v>33850.23833</v>
      </c>
      <c r="I74" s="337">
        <v>59469.50462</v>
      </c>
      <c r="J74" s="337">
        <v>70562.702349999992</v>
      </c>
      <c r="K74" s="337">
        <v>130032.20697</v>
      </c>
      <c r="L74" s="337">
        <v>12137.036109999999</v>
      </c>
      <c r="M74" s="337">
        <v>57582.56869</v>
      </c>
      <c r="N74" s="337">
        <v>69719.604800000001</v>
      </c>
      <c r="O74" s="337">
        <v>233602.05009999999</v>
      </c>
      <c r="P74" s="337">
        <v>27534.309079999999</v>
      </c>
      <c r="Q74" s="337">
        <v>766.35067000000004</v>
      </c>
      <c r="R74" s="338">
        <v>28300.659749999999</v>
      </c>
      <c r="S74" s="7"/>
      <c r="T74" s="7"/>
      <c r="U74" s="7"/>
      <c r="V74" s="7"/>
      <c r="W74" s="7"/>
      <c r="X74" s="7"/>
      <c r="Y74" s="7"/>
      <c r="Z74" s="7"/>
      <c r="AA74" s="7"/>
      <c r="AB74" s="7"/>
    </row>
    <row r="75" spans="1:28" s="313" customFormat="1">
      <c r="A75" s="339"/>
      <c r="B75" s="339"/>
      <c r="C75" s="334" t="s">
        <v>237</v>
      </c>
      <c r="D75" s="334" t="s">
        <v>237</v>
      </c>
      <c r="E75" s="335">
        <v>69</v>
      </c>
      <c r="F75" s="336">
        <v>30628.39921</v>
      </c>
      <c r="G75" s="337">
        <v>9487.9719399999994</v>
      </c>
      <c r="H75" s="337">
        <v>40116.371149999999</v>
      </c>
      <c r="I75" s="337">
        <v>109304.11931000001</v>
      </c>
      <c r="J75" s="337">
        <v>20052.421329999997</v>
      </c>
      <c r="K75" s="337">
        <v>129356.54064000001</v>
      </c>
      <c r="L75" s="337">
        <v>17868.340609999999</v>
      </c>
      <c r="M75" s="337">
        <v>5702.9087300000001</v>
      </c>
      <c r="N75" s="337">
        <v>23571.249339999998</v>
      </c>
      <c r="O75" s="337">
        <v>193044.16112999999</v>
      </c>
      <c r="P75" s="337">
        <v>90180.433439999993</v>
      </c>
      <c r="Q75" s="337">
        <v>1236.69875</v>
      </c>
      <c r="R75" s="338">
        <v>91417.132190000004</v>
      </c>
      <c r="S75" s="7"/>
      <c r="T75" s="7"/>
      <c r="U75" s="7"/>
      <c r="V75" s="7"/>
      <c r="W75" s="7"/>
      <c r="X75" s="7"/>
      <c r="Y75" s="7"/>
      <c r="Z75" s="7"/>
      <c r="AA75" s="7"/>
      <c r="AB75" s="7"/>
    </row>
    <row r="76" spans="1:28" s="313" customFormat="1">
      <c r="A76" s="339"/>
      <c r="B76" s="334" t="s">
        <v>238</v>
      </c>
      <c r="C76" s="334" t="s">
        <v>239</v>
      </c>
      <c r="D76" s="334" t="s">
        <v>239</v>
      </c>
      <c r="E76" s="335">
        <v>80</v>
      </c>
      <c r="F76" s="336">
        <v>312192.57269</v>
      </c>
      <c r="G76" s="337">
        <v>1753.8368600000001</v>
      </c>
      <c r="H76" s="337">
        <v>313946.40955000004</v>
      </c>
      <c r="I76" s="337">
        <v>49997.409930000002</v>
      </c>
      <c r="J76" s="337">
        <v>13019.34873</v>
      </c>
      <c r="K76" s="337">
        <v>63016.75866</v>
      </c>
      <c r="L76" s="337">
        <v>22134.776760000001</v>
      </c>
      <c r="M76" s="337">
        <v>31574.352600000002</v>
      </c>
      <c r="N76" s="337">
        <v>53709.129359999999</v>
      </c>
      <c r="O76" s="337">
        <v>430672.29757</v>
      </c>
      <c r="P76" s="337">
        <v>130243.80443</v>
      </c>
      <c r="Q76" s="337">
        <v>2043.51423</v>
      </c>
      <c r="R76" s="338">
        <v>132287.31865999999</v>
      </c>
      <c r="S76" s="7"/>
      <c r="T76" s="7"/>
      <c r="U76" s="7"/>
      <c r="V76" s="7"/>
      <c r="W76" s="7"/>
      <c r="X76" s="7"/>
      <c r="Y76" s="7"/>
      <c r="Z76" s="7"/>
      <c r="AA76" s="7"/>
      <c r="AB76" s="7"/>
    </row>
    <row r="77" spans="1:28" s="313" customFormat="1">
      <c r="A77" s="339"/>
      <c r="B77" s="339"/>
      <c r="C77" s="339"/>
      <c r="D77" s="334" t="s">
        <v>240</v>
      </c>
      <c r="E77" s="335">
        <v>428</v>
      </c>
      <c r="F77" s="336">
        <v>11131.2</v>
      </c>
      <c r="G77" s="337">
        <v>3989.8485499999997</v>
      </c>
      <c r="H77" s="337">
        <v>15121.048550000001</v>
      </c>
      <c r="I77" s="337">
        <v>41903.22926</v>
      </c>
      <c r="J77" s="337">
        <v>2495.1611899999998</v>
      </c>
      <c r="K77" s="337">
        <v>44398.390450000006</v>
      </c>
      <c r="L77" s="337">
        <v>654.01278000000002</v>
      </c>
      <c r="M77" s="337">
        <v>21.292150000000003</v>
      </c>
      <c r="N77" s="337">
        <v>675.30493000000001</v>
      </c>
      <c r="O77" s="337">
        <v>60194.743929999997</v>
      </c>
      <c r="P77" s="337">
        <v>46179.185829999995</v>
      </c>
      <c r="Q77" s="337">
        <v>1066.0456100000001</v>
      </c>
      <c r="R77" s="338">
        <v>47245.231439999996</v>
      </c>
      <c r="S77" s="7"/>
      <c r="T77" s="7"/>
      <c r="U77" s="7"/>
      <c r="V77" s="7"/>
      <c r="W77" s="7"/>
      <c r="X77" s="7"/>
      <c r="Y77" s="7"/>
      <c r="Z77" s="7"/>
      <c r="AA77" s="7"/>
      <c r="AB77" s="7"/>
    </row>
    <row r="78" spans="1:28" s="313" customFormat="1">
      <c r="A78" s="339"/>
      <c r="B78" s="339"/>
      <c r="C78" s="334" t="s">
        <v>241</v>
      </c>
      <c r="D78" s="334" t="s">
        <v>242</v>
      </c>
      <c r="E78" s="335">
        <v>73</v>
      </c>
      <c r="F78" s="336">
        <v>36418.057409999994</v>
      </c>
      <c r="G78" s="337">
        <v>6516.81185</v>
      </c>
      <c r="H78" s="337">
        <v>42934.869259999999</v>
      </c>
      <c r="I78" s="337">
        <v>92775.854229999997</v>
      </c>
      <c r="J78" s="337">
        <v>31794.10428</v>
      </c>
      <c r="K78" s="337">
        <v>124569.95851000001</v>
      </c>
      <c r="L78" s="337">
        <v>927.77080000000001</v>
      </c>
      <c r="M78" s="337">
        <v>926.58722</v>
      </c>
      <c r="N78" s="337">
        <v>1854.3580200000001</v>
      </c>
      <c r="O78" s="337">
        <v>169359.18578999999</v>
      </c>
      <c r="P78" s="337">
        <v>53.027980000000007</v>
      </c>
      <c r="Q78" s="337">
        <v>112.80921000000001</v>
      </c>
      <c r="R78" s="338">
        <v>165.83718999999999</v>
      </c>
      <c r="S78" s="7"/>
      <c r="T78" s="7"/>
      <c r="U78" s="7"/>
      <c r="V78" s="7"/>
      <c r="W78" s="7"/>
      <c r="X78" s="7"/>
      <c r="Y78" s="7"/>
      <c r="Z78" s="7"/>
      <c r="AA78" s="7"/>
      <c r="AB78" s="7"/>
    </row>
    <row r="79" spans="1:28" s="313" customFormat="1">
      <c r="A79" s="339"/>
      <c r="B79" s="339"/>
      <c r="C79" s="339"/>
      <c r="D79" s="334" t="s">
        <v>241</v>
      </c>
      <c r="E79" s="335">
        <v>71</v>
      </c>
      <c r="F79" s="336">
        <v>132963.3915</v>
      </c>
      <c r="G79" s="337">
        <v>17420.79365</v>
      </c>
      <c r="H79" s="337">
        <v>150384.18515</v>
      </c>
      <c r="I79" s="337">
        <v>177177.87792</v>
      </c>
      <c r="J79" s="337">
        <v>61862.778630000001</v>
      </c>
      <c r="K79" s="337">
        <v>239040.65655000001</v>
      </c>
      <c r="L79" s="337">
        <v>61046.08483</v>
      </c>
      <c r="M79" s="337">
        <v>39985.693469999998</v>
      </c>
      <c r="N79" s="337">
        <v>101031.77829999999</v>
      </c>
      <c r="O79" s="337">
        <v>490456.62</v>
      </c>
      <c r="P79" s="337">
        <v>632664.81283000007</v>
      </c>
      <c r="Q79" s="337">
        <v>18500.774109999998</v>
      </c>
      <c r="R79" s="338">
        <v>651165.58694000007</v>
      </c>
      <c r="S79" s="7"/>
      <c r="T79" s="7"/>
      <c r="U79" s="7"/>
      <c r="V79" s="7"/>
      <c r="W79" s="7"/>
      <c r="X79" s="7"/>
      <c r="Y79" s="7"/>
      <c r="Z79" s="7"/>
      <c r="AA79" s="7"/>
      <c r="AB79" s="7"/>
    </row>
    <row r="80" spans="1:28" s="313" customFormat="1">
      <c r="A80" s="339"/>
      <c r="B80" s="339"/>
      <c r="C80" s="339"/>
      <c r="D80" s="339"/>
      <c r="E80" s="340">
        <v>72</v>
      </c>
      <c r="F80" s="341">
        <v>17273.187590000001</v>
      </c>
      <c r="G80" s="342">
        <v>4209.5399800000005</v>
      </c>
      <c r="H80" s="342">
        <v>21482.727569999999</v>
      </c>
      <c r="I80" s="342">
        <v>59864.042270000005</v>
      </c>
      <c r="J80" s="342">
        <v>28782.335070000001</v>
      </c>
      <c r="K80" s="342">
        <v>88646.377340000006</v>
      </c>
      <c r="L80" s="342">
        <v>353.75036999999998</v>
      </c>
      <c r="M80" s="342">
        <v>15857.15825</v>
      </c>
      <c r="N80" s="342">
        <v>16210.908619999998</v>
      </c>
      <c r="O80" s="342">
        <v>126340.01353</v>
      </c>
      <c r="P80" s="342">
        <v>24.423119999999997</v>
      </c>
      <c r="Q80" s="342">
        <v>9.1040400000000012</v>
      </c>
      <c r="R80" s="343">
        <v>33.527160000000002</v>
      </c>
      <c r="S80" s="7"/>
      <c r="T80" s="7"/>
      <c r="U80" s="7"/>
      <c r="V80" s="7"/>
      <c r="W80" s="7"/>
      <c r="X80" s="7"/>
      <c r="Y80" s="7"/>
      <c r="Z80" s="7"/>
      <c r="AA80" s="7"/>
      <c r="AB80" s="7"/>
    </row>
    <row r="81" spans="1:28" s="313" customFormat="1">
      <c r="A81" s="339"/>
      <c r="B81" s="339"/>
      <c r="C81" s="339"/>
      <c r="D81" s="339"/>
      <c r="E81" s="340">
        <v>484</v>
      </c>
      <c r="F81" s="341">
        <v>7284.1369000000004</v>
      </c>
      <c r="G81" s="342">
        <v>1228.9329299999999</v>
      </c>
      <c r="H81" s="342">
        <v>8513.0698300000004</v>
      </c>
      <c r="I81" s="342">
        <v>28584.581030000001</v>
      </c>
      <c r="J81" s="342">
        <v>19777.750909999999</v>
      </c>
      <c r="K81" s="342">
        <v>48362.331939999996</v>
      </c>
      <c r="L81" s="342">
        <v>700.88281000000006</v>
      </c>
      <c r="M81" s="342">
        <v>214.01041000000001</v>
      </c>
      <c r="N81" s="342">
        <v>914.89321999999993</v>
      </c>
      <c r="O81" s="342">
        <v>57790.294990000002</v>
      </c>
      <c r="P81" s="342">
        <v>6.9477799999999998</v>
      </c>
      <c r="Q81" s="342">
        <v>3.5683400000000001</v>
      </c>
      <c r="R81" s="343">
        <v>10.516120000000001</v>
      </c>
      <c r="S81" s="7"/>
      <c r="T81" s="7"/>
      <c r="U81" s="7"/>
      <c r="V81" s="7"/>
      <c r="W81" s="7"/>
      <c r="X81" s="7"/>
      <c r="Y81" s="7"/>
      <c r="Z81" s="7"/>
      <c r="AA81" s="7"/>
      <c r="AB81" s="7"/>
    </row>
    <row r="82" spans="1:28" s="313" customFormat="1">
      <c r="A82" s="339"/>
      <c r="B82" s="339"/>
      <c r="C82" s="339"/>
      <c r="D82" s="339"/>
      <c r="E82" s="340">
        <v>496</v>
      </c>
      <c r="F82" s="341">
        <v>3949.7298599999999</v>
      </c>
      <c r="G82" s="342">
        <v>394.62508000000003</v>
      </c>
      <c r="H82" s="342">
        <v>4344.3549400000002</v>
      </c>
      <c r="I82" s="342">
        <v>24989.430760000003</v>
      </c>
      <c r="J82" s="342">
        <v>5820.4409500000002</v>
      </c>
      <c r="K82" s="342">
        <v>30809.871709999999</v>
      </c>
      <c r="L82" s="342">
        <v>108.89167999999999</v>
      </c>
      <c r="M82" s="342">
        <v>61.60378</v>
      </c>
      <c r="N82" s="342">
        <v>170.49545999999998</v>
      </c>
      <c r="O82" s="342">
        <v>35324.722110000002</v>
      </c>
      <c r="P82" s="342">
        <v>4.7672799999999995</v>
      </c>
      <c r="Q82" s="342">
        <v>0.51064999999999994</v>
      </c>
      <c r="R82" s="343">
        <v>5.2779300000000005</v>
      </c>
      <c r="S82" s="7"/>
      <c r="T82" s="7"/>
      <c r="U82" s="7"/>
      <c r="V82" s="7"/>
      <c r="W82" s="7"/>
      <c r="X82" s="7"/>
      <c r="Y82" s="7"/>
      <c r="Z82" s="7"/>
      <c r="AA82" s="7"/>
      <c r="AB82" s="7"/>
    </row>
    <row r="83" spans="1:28" s="313" customFormat="1">
      <c r="A83" s="339"/>
      <c r="B83" s="339"/>
      <c r="C83" s="334" t="s">
        <v>243</v>
      </c>
      <c r="D83" s="334" t="s">
        <v>243</v>
      </c>
      <c r="E83" s="335">
        <v>74</v>
      </c>
      <c r="F83" s="336">
        <v>5520.5964699999995</v>
      </c>
      <c r="G83" s="337">
        <v>6059.55123</v>
      </c>
      <c r="H83" s="337">
        <v>11580.1477</v>
      </c>
      <c r="I83" s="337">
        <v>30518.53025</v>
      </c>
      <c r="J83" s="337">
        <v>5698.1179499999998</v>
      </c>
      <c r="K83" s="337">
        <v>36216.648200000003</v>
      </c>
      <c r="L83" s="337">
        <v>5188.4881999999998</v>
      </c>
      <c r="M83" s="337">
        <v>2130.66221</v>
      </c>
      <c r="N83" s="337">
        <v>7319.1504100000002</v>
      </c>
      <c r="O83" s="337">
        <v>55115.946309999999</v>
      </c>
      <c r="P83" s="337">
        <v>30356.635969999999</v>
      </c>
      <c r="Q83" s="337">
        <v>9456.0965999999989</v>
      </c>
      <c r="R83" s="338">
        <v>39812.73257</v>
      </c>
      <c r="S83" s="7"/>
      <c r="T83" s="7"/>
      <c r="U83" s="7"/>
      <c r="V83" s="7"/>
      <c r="W83" s="7"/>
      <c r="X83" s="7"/>
      <c r="Y83" s="7"/>
      <c r="Z83" s="7"/>
      <c r="AA83" s="7"/>
      <c r="AB83" s="7"/>
    </row>
    <row r="84" spans="1:28" s="313" customFormat="1">
      <c r="A84" s="339"/>
      <c r="B84" s="339"/>
      <c r="C84" s="334" t="s">
        <v>244</v>
      </c>
      <c r="D84" s="334" t="s">
        <v>245</v>
      </c>
      <c r="E84" s="335">
        <v>646</v>
      </c>
      <c r="F84" s="336">
        <v>6169.5889299999999</v>
      </c>
      <c r="G84" s="337">
        <v>3275.07348</v>
      </c>
      <c r="H84" s="337">
        <v>9444.6624100000008</v>
      </c>
      <c r="I84" s="337">
        <v>21928.56928</v>
      </c>
      <c r="J84" s="337">
        <v>814.16557999999998</v>
      </c>
      <c r="K84" s="337">
        <v>22742.73486</v>
      </c>
      <c r="L84" s="337">
        <v>338.11396999999999</v>
      </c>
      <c r="M84" s="337">
        <v>51.900620000000004</v>
      </c>
      <c r="N84" s="337">
        <v>390.01459</v>
      </c>
      <c r="O84" s="337">
        <v>32577.41186</v>
      </c>
      <c r="P84" s="337">
        <v>24565.0455</v>
      </c>
      <c r="Q84" s="337">
        <v>9.7838399999999996</v>
      </c>
      <c r="R84" s="338">
        <v>24574.82934</v>
      </c>
      <c r="S84" s="7"/>
      <c r="T84" s="7"/>
      <c r="U84" s="7"/>
      <c r="V84" s="7"/>
      <c r="W84" s="7"/>
      <c r="X84" s="7"/>
      <c r="Y84" s="7"/>
      <c r="Z84" s="7"/>
      <c r="AA84" s="7"/>
      <c r="AB84" s="7"/>
    </row>
    <row r="85" spans="1:28" s="313" customFormat="1">
      <c r="A85" s="339"/>
      <c r="B85" s="339"/>
      <c r="C85" s="339"/>
      <c r="D85" s="334" t="s">
        <v>244</v>
      </c>
      <c r="E85" s="335">
        <v>78</v>
      </c>
      <c r="F85" s="336">
        <v>20860.194930000001</v>
      </c>
      <c r="G85" s="337">
        <v>607.81412</v>
      </c>
      <c r="H85" s="337">
        <v>21468.009050000001</v>
      </c>
      <c r="I85" s="337">
        <v>43385.335859999999</v>
      </c>
      <c r="J85" s="337">
        <v>5152.5253300000004</v>
      </c>
      <c r="K85" s="337">
        <v>48537.861189999996</v>
      </c>
      <c r="L85" s="337">
        <v>2451.5830599999999</v>
      </c>
      <c r="M85" s="337">
        <v>2611.6405499999996</v>
      </c>
      <c r="N85" s="337">
        <v>5063.22361</v>
      </c>
      <c r="O85" s="337">
        <v>75069.09384999999</v>
      </c>
      <c r="P85" s="337">
        <v>67689.402450000009</v>
      </c>
      <c r="Q85" s="337">
        <v>10582.069619999998</v>
      </c>
      <c r="R85" s="338">
        <v>78271.472069999989</v>
      </c>
      <c r="S85" s="7"/>
      <c r="T85" s="7"/>
      <c r="U85" s="7"/>
      <c r="V85" s="7"/>
      <c r="W85" s="7"/>
      <c r="X85" s="7"/>
      <c r="Y85" s="7"/>
      <c r="Z85" s="7"/>
      <c r="AA85" s="7"/>
      <c r="AB85" s="7"/>
    </row>
    <row r="86" spans="1:28" s="313" customFormat="1">
      <c r="A86" s="339"/>
      <c r="B86" s="339"/>
      <c r="C86" s="334" t="s">
        <v>246</v>
      </c>
      <c r="D86" s="334" t="s">
        <v>246</v>
      </c>
      <c r="E86" s="335">
        <v>75</v>
      </c>
      <c r="F86" s="336">
        <v>10196.984849999999</v>
      </c>
      <c r="G86" s="337">
        <v>840.68266000000006</v>
      </c>
      <c r="H86" s="337">
        <v>11037.667509999999</v>
      </c>
      <c r="I86" s="337">
        <v>45314.353900000002</v>
      </c>
      <c r="J86" s="337">
        <v>19166.040730000001</v>
      </c>
      <c r="K86" s="337">
        <v>64480.394630000003</v>
      </c>
      <c r="L86" s="337">
        <v>6706.97271</v>
      </c>
      <c r="M86" s="337">
        <v>1726.74109</v>
      </c>
      <c r="N86" s="337">
        <v>8433.7138000000014</v>
      </c>
      <c r="O86" s="337">
        <v>83951.775939999992</v>
      </c>
      <c r="P86" s="337">
        <v>77311.358950000009</v>
      </c>
      <c r="Q86" s="337">
        <v>524.71099000000004</v>
      </c>
      <c r="R86" s="338">
        <v>77836.069940000001</v>
      </c>
      <c r="S86" s="7"/>
      <c r="T86" s="7"/>
      <c r="U86" s="7"/>
      <c r="V86" s="7"/>
      <c r="W86" s="7"/>
      <c r="X86" s="7"/>
      <c r="Y86" s="7"/>
      <c r="Z86" s="7"/>
      <c r="AA86" s="7"/>
      <c r="AB86" s="7"/>
    </row>
    <row r="87" spans="1:28" s="313" customFormat="1">
      <c r="A87" s="339"/>
      <c r="B87" s="339"/>
      <c r="C87" s="334" t="s">
        <v>247</v>
      </c>
      <c r="D87" s="334" t="s">
        <v>248</v>
      </c>
      <c r="E87" s="335">
        <v>76</v>
      </c>
      <c r="F87" s="336">
        <v>9999.0584999999992</v>
      </c>
      <c r="G87" s="337">
        <v>2850.8751499999998</v>
      </c>
      <c r="H87" s="337">
        <v>12849.933650000001</v>
      </c>
      <c r="I87" s="337">
        <v>25528.338070000002</v>
      </c>
      <c r="J87" s="337">
        <v>5147.8884100000005</v>
      </c>
      <c r="K87" s="337">
        <v>30676.226480000001</v>
      </c>
      <c r="L87" s="337">
        <v>6819.3134099999997</v>
      </c>
      <c r="M87" s="337">
        <v>1762.30609</v>
      </c>
      <c r="N87" s="337">
        <v>8581.6195000000007</v>
      </c>
      <c r="O87" s="337">
        <v>52107.779630000005</v>
      </c>
      <c r="P87" s="337">
        <v>54872.467340000003</v>
      </c>
      <c r="Q87" s="337">
        <v>428.08810999999997</v>
      </c>
      <c r="R87" s="338">
        <v>55300.55545</v>
      </c>
      <c r="S87" s="7"/>
      <c r="T87" s="7"/>
      <c r="U87" s="7"/>
      <c r="V87" s="7"/>
      <c r="W87" s="7"/>
      <c r="X87" s="7"/>
      <c r="Y87" s="7"/>
      <c r="Z87" s="7"/>
      <c r="AA87" s="7"/>
      <c r="AB87" s="7"/>
    </row>
    <row r="88" spans="1:28" s="313" customFormat="1">
      <c r="A88" s="339"/>
      <c r="B88" s="334" t="s">
        <v>14</v>
      </c>
      <c r="C88" s="334" t="s">
        <v>249</v>
      </c>
      <c r="D88" s="334" t="s">
        <v>249</v>
      </c>
      <c r="E88" s="335">
        <v>45</v>
      </c>
      <c r="F88" s="336">
        <v>17591.663239999998</v>
      </c>
      <c r="G88" s="337">
        <v>1320.8288500000001</v>
      </c>
      <c r="H88" s="337">
        <v>18912.49209</v>
      </c>
      <c r="I88" s="337">
        <v>74288.658049999998</v>
      </c>
      <c r="J88" s="337">
        <v>13375.109539999999</v>
      </c>
      <c r="K88" s="337">
        <v>87663.767590000003</v>
      </c>
      <c r="L88" s="337">
        <v>6478.8098200000004</v>
      </c>
      <c r="M88" s="337">
        <v>1070.2979499999999</v>
      </c>
      <c r="N88" s="337">
        <v>7549.1077699999996</v>
      </c>
      <c r="O88" s="337">
        <v>114125.36745000001</v>
      </c>
      <c r="P88" s="337">
        <v>80920.773249999998</v>
      </c>
      <c r="Q88" s="337">
        <v>959.47549000000004</v>
      </c>
      <c r="R88" s="338">
        <v>81880.248739999995</v>
      </c>
      <c r="S88" s="7"/>
      <c r="T88" s="7"/>
      <c r="U88" s="7"/>
      <c r="V88" s="7"/>
      <c r="W88" s="7"/>
      <c r="X88" s="7"/>
      <c r="Y88" s="7"/>
      <c r="Z88" s="7"/>
      <c r="AA88" s="7"/>
      <c r="AB88" s="7"/>
    </row>
    <row r="89" spans="1:28" s="313" customFormat="1">
      <c r="A89" s="339"/>
      <c r="B89" s="339"/>
      <c r="C89" s="334" t="s">
        <v>250</v>
      </c>
      <c r="D89" s="334" t="s">
        <v>251</v>
      </c>
      <c r="E89" s="335">
        <v>645</v>
      </c>
      <c r="F89" s="336">
        <v>18171.592399999998</v>
      </c>
      <c r="G89" s="337">
        <v>6140.5177100000001</v>
      </c>
      <c r="H89" s="337">
        <v>24312.110109999998</v>
      </c>
      <c r="I89" s="337">
        <v>54673.228069999997</v>
      </c>
      <c r="J89" s="337">
        <v>6718.2336299999997</v>
      </c>
      <c r="K89" s="337">
        <v>61391.4617</v>
      </c>
      <c r="L89" s="337">
        <v>3177.14255</v>
      </c>
      <c r="M89" s="337">
        <v>141.57377</v>
      </c>
      <c r="N89" s="337">
        <v>3318.71632</v>
      </c>
      <c r="O89" s="337">
        <v>89022.288130000001</v>
      </c>
      <c r="P89" s="337">
        <v>34065.276429999998</v>
      </c>
      <c r="Q89" s="337">
        <v>152.01738</v>
      </c>
      <c r="R89" s="338">
        <v>34217.293810000003</v>
      </c>
      <c r="S89" s="7"/>
      <c r="T89" s="7"/>
      <c r="U89" s="7"/>
      <c r="V89" s="7"/>
      <c r="W89" s="7"/>
      <c r="X89" s="7"/>
      <c r="Y89" s="7"/>
      <c r="Z89" s="7"/>
      <c r="AA89" s="7"/>
      <c r="AB89" s="7"/>
    </row>
    <row r="90" spans="1:28" s="313" customFormat="1">
      <c r="A90" s="339"/>
      <c r="B90" s="339"/>
      <c r="C90" s="334" t="s">
        <v>252</v>
      </c>
      <c r="D90" s="334" t="s">
        <v>253</v>
      </c>
      <c r="E90" s="335">
        <v>652</v>
      </c>
      <c r="F90" s="336">
        <v>13318.44339</v>
      </c>
      <c r="G90" s="337">
        <v>542.78757999999993</v>
      </c>
      <c r="H90" s="337">
        <v>13861.230970000001</v>
      </c>
      <c r="I90" s="337">
        <v>38734.609830000001</v>
      </c>
      <c r="J90" s="337">
        <v>4654.1758399999999</v>
      </c>
      <c r="K90" s="337">
        <v>43388.785670000005</v>
      </c>
      <c r="L90" s="337">
        <v>123.51858</v>
      </c>
      <c r="M90" s="337">
        <v>109.85753</v>
      </c>
      <c r="N90" s="337">
        <v>233.37610999999998</v>
      </c>
      <c r="O90" s="337">
        <v>57483.392749999999</v>
      </c>
      <c r="P90" s="337">
        <v>18.203720000000001</v>
      </c>
      <c r="Q90" s="337">
        <v>27.016970000000001</v>
      </c>
      <c r="R90" s="338">
        <v>45.220690000000005</v>
      </c>
      <c r="S90" s="7"/>
      <c r="T90" s="7"/>
      <c r="U90" s="7"/>
      <c r="V90" s="7"/>
      <c r="W90" s="7"/>
      <c r="X90" s="7"/>
      <c r="Y90" s="7"/>
      <c r="Z90" s="7"/>
      <c r="AA90" s="7"/>
      <c r="AB90" s="7"/>
    </row>
    <row r="91" spans="1:28" s="313" customFormat="1">
      <c r="A91" s="339"/>
      <c r="B91" s="339"/>
      <c r="C91" s="339"/>
      <c r="D91" s="334" t="s">
        <v>252</v>
      </c>
      <c r="E91" s="335">
        <v>36</v>
      </c>
      <c r="F91" s="336">
        <v>282796.01998000004</v>
      </c>
      <c r="G91" s="337">
        <v>313848.07793999999</v>
      </c>
      <c r="H91" s="337">
        <v>596644.09791999997</v>
      </c>
      <c r="I91" s="337">
        <v>594975.40041</v>
      </c>
      <c r="J91" s="337">
        <v>342673.30002999998</v>
      </c>
      <c r="K91" s="337">
        <v>937648.70044000004</v>
      </c>
      <c r="L91" s="337">
        <v>195096.87468000001</v>
      </c>
      <c r="M91" s="337">
        <v>196315.91811000003</v>
      </c>
      <c r="N91" s="337">
        <v>391412.79279000004</v>
      </c>
      <c r="O91" s="337">
        <v>1925705.59115</v>
      </c>
      <c r="P91" s="337">
        <v>1914546.9653099999</v>
      </c>
      <c r="Q91" s="337">
        <v>459934.50925999996</v>
      </c>
      <c r="R91" s="338">
        <v>2374481.4745700001</v>
      </c>
      <c r="S91" s="7"/>
      <c r="T91" s="7"/>
      <c r="U91" s="7"/>
      <c r="V91" s="7"/>
      <c r="W91" s="7"/>
      <c r="X91" s="7"/>
      <c r="Y91" s="7"/>
      <c r="Z91" s="7"/>
      <c r="AA91" s="7"/>
      <c r="AB91" s="7"/>
    </row>
    <row r="92" spans="1:28" s="313" customFormat="1">
      <c r="A92" s="339"/>
      <c r="B92" s="339"/>
      <c r="C92" s="339"/>
      <c r="D92" s="339"/>
      <c r="E92" s="340">
        <v>37</v>
      </c>
      <c r="F92" s="341">
        <v>44247.955979999999</v>
      </c>
      <c r="G92" s="342">
        <v>12814.202640000001</v>
      </c>
      <c r="H92" s="342">
        <v>57062.158619999995</v>
      </c>
      <c r="I92" s="342">
        <v>85041.943870000003</v>
      </c>
      <c r="J92" s="342">
        <v>33883.608039999999</v>
      </c>
      <c r="K92" s="342">
        <v>118925.55190999999</v>
      </c>
      <c r="L92" s="342">
        <v>1321.7625399999999</v>
      </c>
      <c r="M92" s="342">
        <v>1707.59617</v>
      </c>
      <c r="N92" s="342">
        <v>3029.35871</v>
      </c>
      <c r="O92" s="342">
        <v>179017.06924000001</v>
      </c>
      <c r="P92" s="342">
        <v>47.366720000000001</v>
      </c>
      <c r="Q92" s="342">
        <v>14.291729999999999</v>
      </c>
      <c r="R92" s="343">
        <v>61.658449999999995</v>
      </c>
      <c r="S92" s="7"/>
      <c r="T92" s="7"/>
      <c r="U92" s="7"/>
      <c r="V92" s="7"/>
      <c r="W92" s="7"/>
      <c r="X92" s="7"/>
      <c r="Y92" s="7"/>
      <c r="Z92" s="7"/>
      <c r="AA92" s="7"/>
      <c r="AB92" s="7"/>
    </row>
    <row r="93" spans="1:28" s="313" customFormat="1">
      <c r="A93" s="339"/>
      <c r="B93" s="339"/>
      <c r="C93" s="339"/>
      <c r="D93" s="339"/>
      <c r="E93" s="340">
        <v>40</v>
      </c>
      <c r="F93" s="341">
        <v>27162.64273</v>
      </c>
      <c r="G93" s="342">
        <v>6432.4867199999999</v>
      </c>
      <c r="H93" s="342">
        <v>33595.12945</v>
      </c>
      <c r="I93" s="342">
        <v>58844.30171</v>
      </c>
      <c r="J93" s="342">
        <v>10353.86045</v>
      </c>
      <c r="K93" s="342">
        <v>69198.162159999993</v>
      </c>
      <c r="L93" s="342">
        <v>665.82333999999992</v>
      </c>
      <c r="M93" s="342">
        <v>421.51947999999999</v>
      </c>
      <c r="N93" s="342">
        <v>1087.3428200000001</v>
      </c>
      <c r="O93" s="342">
        <v>103880.63443000001</v>
      </c>
      <c r="P93" s="342">
        <v>13.51619</v>
      </c>
      <c r="Q93" s="342">
        <v>5.2274700000000003</v>
      </c>
      <c r="R93" s="343">
        <v>18.743659999999998</v>
      </c>
      <c r="S93" s="7"/>
      <c r="T93" s="7"/>
      <c r="U93" s="7"/>
      <c r="V93" s="7"/>
      <c r="W93" s="7"/>
      <c r="X93" s="7"/>
      <c r="Y93" s="7"/>
      <c r="Z93" s="7"/>
      <c r="AA93" s="7"/>
      <c r="AB93" s="7"/>
    </row>
    <row r="94" spans="1:28" s="313" customFormat="1">
      <c r="A94" s="339"/>
      <c r="B94" s="339"/>
      <c r="C94" s="339"/>
      <c r="D94" s="339"/>
      <c r="E94" s="340">
        <v>435</v>
      </c>
      <c r="F94" s="341">
        <v>39921.718719999997</v>
      </c>
      <c r="G94" s="342">
        <v>41214.713299999996</v>
      </c>
      <c r="H94" s="342">
        <v>81136.432019999993</v>
      </c>
      <c r="I94" s="342">
        <v>100666.86562000001</v>
      </c>
      <c r="J94" s="342">
        <v>117152.06806000001</v>
      </c>
      <c r="K94" s="342">
        <v>217818.93368000002</v>
      </c>
      <c r="L94" s="342">
        <v>1647.57682</v>
      </c>
      <c r="M94" s="342">
        <v>1173.44298</v>
      </c>
      <c r="N94" s="342">
        <v>2821.0198</v>
      </c>
      <c r="O94" s="342">
        <v>301776.38549999997</v>
      </c>
      <c r="P94" s="342">
        <v>77.467210000000009</v>
      </c>
      <c r="Q94" s="342">
        <v>22.612459999999999</v>
      </c>
      <c r="R94" s="343">
        <v>100.07966999999999</v>
      </c>
      <c r="S94" s="7"/>
      <c r="T94" s="7"/>
      <c r="U94" s="7"/>
      <c r="V94" s="7"/>
      <c r="W94" s="7"/>
      <c r="X94" s="7"/>
      <c r="Y94" s="7"/>
      <c r="Z94" s="7"/>
      <c r="AA94" s="7"/>
      <c r="AB94" s="7"/>
    </row>
    <row r="95" spans="1:28" s="313" customFormat="1">
      <c r="A95" s="339"/>
      <c r="B95" s="339"/>
      <c r="C95" s="339"/>
      <c r="D95" s="339"/>
      <c r="E95" s="340">
        <v>500</v>
      </c>
      <c r="F95" s="341">
        <v>16938.06827</v>
      </c>
      <c r="G95" s="342">
        <v>11763.289119999999</v>
      </c>
      <c r="H95" s="342">
        <v>28701.357390000001</v>
      </c>
      <c r="I95" s="342">
        <v>59358.908859999996</v>
      </c>
      <c r="J95" s="342">
        <v>15768.369130000001</v>
      </c>
      <c r="K95" s="342">
        <v>75127.277989999988</v>
      </c>
      <c r="L95" s="342">
        <v>1446.9636599999999</v>
      </c>
      <c r="M95" s="342">
        <v>569.22160999999994</v>
      </c>
      <c r="N95" s="342">
        <v>2016.1852699999999</v>
      </c>
      <c r="O95" s="342">
        <v>105844.82065000001</v>
      </c>
      <c r="P95" s="342">
        <v>1016.4541700000001</v>
      </c>
      <c r="Q95" s="342">
        <v>12.499690000000001</v>
      </c>
      <c r="R95" s="343">
        <v>1028.9538600000001</v>
      </c>
      <c r="S95" s="7"/>
      <c r="T95" s="7"/>
      <c r="U95" s="7"/>
      <c r="V95" s="7"/>
      <c r="W95" s="7"/>
      <c r="X95" s="7"/>
      <c r="Y95" s="7"/>
      <c r="Z95" s="7"/>
      <c r="AA95" s="7"/>
      <c r="AB95" s="7"/>
    </row>
    <row r="96" spans="1:28" s="313" customFormat="1">
      <c r="A96" s="339"/>
      <c r="B96" s="339"/>
      <c r="C96" s="339"/>
      <c r="D96" s="339"/>
      <c r="E96" s="340">
        <v>638</v>
      </c>
      <c r="F96" s="341">
        <v>81946.014420000007</v>
      </c>
      <c r="G96" s="342">
        <v>47036.50894</v>
      </c>
      <c r="H96" s="342">
        <v>128982.52336000001</v>
      </c>
      <c r="I96" s="342">
        <v>133340.28972</v>
      </c>
      <c r="J96" s="342">
        <v>83398.971620000011</v>
      </c>
      <c r="K96" s="342">
        <v>216739.26134</v>
      </c>
      <c r="L96" s="342">
        <v>2252.5552400000001</v>
      </c>
      <c r="M96" s="342">
        <v>16247.2356</v>
      </c>
      <c r="N96" s="342">
        <v>18499.790840000001</v>
      </c>
      <c r="O96" s="342">
        <v>364221.57554000005</v>
      </c>
      <c r="P96" s="342">
        <v>320.41813000000002</v>
      </c>
      <c r="Q96" s="342">
        <v>209.49125000000001</v>
      </c>
      <c r="R96" s="343">
        <v>529.90938000000006</v>
      </c>
      <c r="S96" s="7"/>
      <c r="T96" s="7"/>
      <c r="U96" s="7"/>
      <c r="V96" s="7"/>
      <c r="W96" s="7"/>
      <c r="X96" s="7"/>
      <c r="Y96" s="7"/>
      <c r="Z96" s="7"/>
      <c r="AA96" s="7"/>
      <c r="AB96" s="7"/>
    </row>
    <row r="97" spans="1:28" s="313" customFormat="1">
      <c r="A97" s="339"/>
      <c r="B97" s="339"/>
      <c r="C97" s="339"/>
      <c r="D97" s="339"/>
      <c r="E97" s="340">
        <v>436</v>
      </c>
      <c r="F97" s="341">
        <v>18551.921140000002</v>
      </c>
      <c r="G97" s="342">
        <v>15626.27945</v>
      </c>
      <c r="H97" s="342">
        <v>34178.20059</v>
      </c>
      <c r="I97" s="342">
        <v>67506.102370000008</v>
      </c>
      <c r="J97" s="342">
        <v>33933.099880000002</v>
      </c>
      <c r="K97" s="342">
        <v>101439.20225</v>
      </c>
      <c r="L97" s="342">
        <v>917.72934999999995</v>
      </c>
      <c r="M97" s="342">
        <v>703.79463999999996</v>
      </c>
      <c r="N97" s="342">
        <v>1621.5239899999999</v>
      </c>
      <c r="O97" s="342">
        <v>137238.92683000001</v>
      </c>
      <c r="P97" s="342">
        <v>29.608499999999999</v>
      </c>
      <c r="Q97" s="342">
        <v>9.2436399999999992</v>
      </c>
      <c r="R97" s="343">
        <v>38.852139999999999</v>
      </c>
      <c r="S97" s="7"/>
      <c r="T97" s="7"/>
      <c r="U97" s="7"/>
      <c r="V97" s="7"/>
      <c r="W97" s="7"/>
      <c r="X97" s="7"/>
      <c r="Y97" s="7"/>
      <c r="Z97" s="7"/>
      <c r="AA97" s="7"/>
      <c r="AB97" s="7"/>
    </row>
    <row r="98" spans="1:28" s="313" customFormat="1">
      <c r="A98" s="339"/>
      <c r="B98" s="339"/>
      <c r="C98" s="334" t="s">
        <v>254</v>
      </c>
      <c r="D98" s="334" t="s">
        <v>254</v>
      </c>
      <c r="E98" s="335">
        <v>44</v>
      </c>
      <c r="F98" s="336">
        <v>14079.86529</v>
      </c>
      <c r="G98" s="337">
        <v>1222.79025</v>
      </c>
      <c r="H98" s="337">
        <v>15302.65554</v>
      </c>
      <c r="I98" s="337">
        <v>35723.04247</v>
      </c>
      <c r="J98" s="337">
        <v>8522.327150000001</v>
      </c>
      <c r="K98" s="337">
        <v>44245.369619999998</v>
      </c>
      <c r="L98" s="337">
        <v>8556.7124399999993</v>
      </c>
      <c r="M98" s="337">
        <v>2806.7808300000002</v>
      </c>
      <c r="N98" s="337">
        <v>11363.493269999999</v>
      </c>
      <c r="O98" s="337">
        <v>70911.518430000011</v>
      </c>
      <c r="P98" s="337">
        <v>103448.08205</v>
      </c>
      <c r="Q98" s="337">
        <v>1535.2988300000002</v>
      </c>
      <c r="R98" s="338">
        <v>104983.38088</v>
      </c>
      <c r="S98" s="7"/>
      <c r="T98" s="7"/>
      <c r="U98" s="7"/>
      <c r="V98" s="7"/>
      <c r="W98" s="7"/>
      <c r="X98" s="7"/>
      <c r="Y98" s="7"/>
      <c r="Z98" s="7"/>
      <c r="AA98" s="7"/>
      <c r="AB98" s="7"/>
    </row>
    <row r="99" spans="1:28" s="313" customFormat="1">
      <c r="A99" s="339"/>
      <c r="B99" s="334" t="s">
        <v>15</v>
      </c>
      <c r="C99" s="334" t="s">
        <v>255</v>
      </c>
      <c r="D99" s="334" t="s">
        <v>255</v>
      </c>
      <c r="E99" s="335">
        <v>11</v>
      </c>
      <c r="F99" s="336">
        <v>120852.4886</v>
      </c>
      <c r="G99" s="337">
        <v>74346.677370000005</v>
      </c>
      <c r="H99" s="337">
        <v>195199.16597</v>
      </c>
      <c r="I99" s="337">
        <v>280779.75279</v>
      </c>
      <c r="J99" s="337">
        <v>125274.32776999999</v>
      </c>
      <c r="K99" s="337">
        <v>406054.08056000003</v>
      </c>
      <c r="L99" s="337">
        <v>66131.279639999993</v>
      </c>
      <c r="M99" s="337">
        <v>42115.937310000001</v>
      </c>
      <c r="N99" s="337">
        <v>108247.21695</v>
      </c>
      <c r="O99" s="337">
        <v>709500.46348000003</v>
      </c>
      <c r="P99" s="337">
        <v>1241017.6715200001</v>
      </c>
      <c r="Q99" s="337">
        <v>180301.02702000001</v>
      </c>
      <c r="R99" s="338">
        <v>1421318.69854</v>
      </c>
      <c r="S99" s="7"/>
      <c r="T99" s="7"/>
      <c r="U99" s="7"/>
      <c r="V99" s="7"/>
      <c r="W99" s="7"/>
      <c r="X99" s="7"/>
      <c r="Y99" s="7"/>
      <c r="Z99" s="7"/>
      <c r="AA99" s="7"/>
      <c r="AB99" s="7"/>
    </row>
    <row r="100" spans="1:28" s="313" customFormat="1">
      <c r="A100" s="339"/>
      <c r="B100" s="339"/>
      <c r="C100" s="339"/>
      <c r="D100" s="339"/>
      <c r="E100" s="340">
        <v>12</v>
      </c>
      <c r="F100" s="341">
        <v>11854.250800000002</v>
      </c>
      <c r="G100" s="342">
        <v>2444.5723900000003</v>
      </c>
      <c r="H100" s="342">
        <v>14298.823189999999</v>
      </c>
      <c r="I100" s="342">
        <v>38100.741630000004</v>
      </c>
      <c r="J100" s="342">
        <v>8495.0254299999997</v>
      </c>
      <c r="K100" s="342">
        <v>46595.767060000006</v>
      </c>
      <c r="L100" s="342">
        <v>579.01143999999999</v>
      </c>
      <c r="M100" s="342">
        <v>184.79837000000001</v>
      </c>
      <c r="N100" s="342">
        <v>763.80981000000008</v>
      </c>
      <c r="O100" s="342">
        <v>61658.40006</v>
      </c>
      <c r="P100" s="342">
        <v>45.941749999999999</v>
      </c>
      <c r="Q100" s="342">
        <v>3.9384299999999999</v>
      </c>
      <c r="R100" s="343">
        <v>49.880180000000003</v>
      </c>
      <c r="S100" s="7"/>
      <c r="T100" s="7"/>
      <c r="U100" s="7"/>
      <c r="V100" s="7"/>
      <c r="W100" s="7"/>
      <c r="X100" s="7"/>
      <c r="Y100" s="7"/>
      <c r="Z100" s="7"/>
      <c r="AA100" s="7"/>
      <c r="AB100" s="7"/>
    </row>
    <row r="101" spans="1:28" s="313" customFormat="1">
      <c r="A101" s="339"/>
      <c r="B101" s="339"/>
      <c r="C101" s="339"/>
      <c r="D101" s="339"/>
      <c r="E101" s="340">
        <v>606</v>
      </c>
      <c r="F101" s="341">
        <v>10618.18722</v>
      </c>
      <c r="G101" s="342">
        <v>1570.27809</v>
      </c>
      <c r="H101" s="342">
        <v>12188.465310000001</v>
      </c>
      <c r="I101" s="342">
        <v>33322.879719999997</v>
      </c>
      <c r="J101" s="342">
        <v>9117.9439299999995</v>
      </c>
      <c r="K101" s="342">
        <v>42440.823649999998</v>
      </c>
      <c r="L101" s="342">
        <v>321.55170000000004</v>
      </c>
      <c r="M101" s="342">
        <v>215.71091000000001</v>
      </c>
      <c r="N101" s="342">
        <v>537.26261</v>
      </c>
      <c r="O101" s="342">
        <v>55166.551570000003</v>
      </c>
      <c r="P101" s="342">
        <v>34.708210000000001</v>
      </c>
      <c r="Q101" s="342">
        <v>5.1119399999999997</v>
      </c>
      <c r="R101" s="343">
        <v>39.820149999999998</v>
      </c>
      <c r="S101" s="7"/>
      <c r="T101" s="7"/>
      <c r="U101" s="7"/>
      <c r="V101" s="7"/>
      <c r="W101" s="7"/>
      <c r="X101" s="7"/>
      <c r="Y101" s="7"/>
      <c r="Z101" s="7"/>
      <c r="AA101" s="7"/>
      <c r="AB101" s="7"/>
    </row>
    <row r="102" spans="1:28" s="313" customFormat="1">
      <c r="A102" s="339"/>
      <c r="B102" s="339"/>
      <c r="C102" s="339"/>
      <c r="D102" s="339"/>
      <c r="E102" s="340">
        <v>615</v>
      </c>
      <c r="F102" s="341">
        <v>9628.2494000000006</v>
      </c>
      <c r="G102" s="342">
        <v>4545.24215</v>
      </c>
      <c r="H102" s="342">
        <v>14173.491550000001</v>
      </c>
      <c r="I102" s="342">
        <v>22589.09909</v>
      </c>
      <c r="J102" s="342">
        <v>3117.0630799999999</v>
      </c>
      <c r="K102" s="342">
        <v>25706.162170000003</v>
      </c>
      <c r="L102" s="342">
        <v>399.07953000000003</v>
      </c>
      <c r="M102" s="342">
        <v>238.27452</v>
      </c>
      <c r="N102" s="342">
        <v>637.35405000000003</v>
      </c>
      <c r="O102" s="342">
        <v>40517.007770000004</v>
      </c>
      <c r="P102" s="342">
        <v>9.8528700000000011</v>
      </c>
      <c r="Q102" s="342">
        <v>1.45384</v>
      </c>
      <c r="R102" s="343">
        <v>11.306709999999999</v>
      </c>
      <c r="S102" s="7"/>
      <c r="T102" s="7"/>
      <c r="U102" s="7"/>
      <c r="V102" s="7"/>
      <c r="W102" s="7"/>
      <c r="X102" s="7"/>
      <c r="Y102" s="7"/>
      <c r="Z102" s="7"/>
      <c r="AA102" s="7"/>
      <c r="AB102" s="7"/>
    </row>
    <row r="103" spans="1:28" s="313" customFormat="1">
      <c r="A103" s="339"/>
      <c r="B103" s="339"/>
      <c r="C103" s="339"/>
      <c r="D103" s="339"/>
      <c r="E103" s="340">
        <v>415</v>
      </c>
      <c r="F103" s="341">
        <v>67385.67012000001</v>
      </c>
      <c r="G103" s="342">
        <v>52327.776090000007</v>
      </c>
      <c r="H103" s="342">
        <v>119713.44620999999</v>
      </c>
      <c r="I103" s="342">
        <v>94708.089170000007</v>
      </c>
      <c r="J103" s="342">
        <v>32373.25806</v>
      </c>
      <c r="K103" s="342">
        <v>127081.34723</v>
      </c>
      <c r="L103" s="342">
        <v>1454.6804</v>
      </c>
      <c r="M103" s="342">
        <v>3414.3719700000001</v>
      </c>
      <c r="N103" s="342">
        <v>4869.0523700000003</v>
      </c>
      <c r="O103" s="342">
        <v>251663.84581</v>
      </c>
      <c r="P103" s="342">
        <v>97.565929999999994</v>
      </c>
      <c r="Q103" s="342">
        <v>140.97174999999999</v>
      </c>
      <c r="R103" s="343">
        <v>238.53767999999999</v>
      </c>
      <c r="S103" s="7"/>
      <c r="T103" s="7"/>
      <c r="U103" s="7"/>
      <c r="V103" s="7"/>
      <c r="W103" s="7"/>
      <c r="X103" s="7"/>
      <c r="Y103" s="7"/>
      <c r="Z103" s="7"/>
      <c r="AA103" s="7"/>
      <c r="AB103" s="7"/>
    </row>
    <row r="104" spans="1:28" s="313" customFormat="1">
      <c r="A104" s="339"/>
      <c r="B104" s="339"/>
      <c r="C104" s="339"/>
      <c r="D104" s="334" t="s">
        <v>256</v>
      </c>
      <c r="E104" s="335">
        <v>463</v>
      </c>
      <c r="F104" s="336">
        <v>14142.98402</v>
      </c>
      <c r="G104" s="337">
        <v>2118.8067700000001</v>
      </c>
      <c r="H104" s="337">
        <v>16261.790789999999</v>
      </c>
      <c r="I104" s="337">
        <v>26215.21225</v>
      </c>
      <c r="J104" s="337">
        <v>2790.80888</v>
      </c>
      <c r="K104" s="337">
        <v>29006.021129999997</v>
      </c>
      <c r="L104" s="337">
        <v>283.13042999999999</v>
      </c>
      <c r="M104" s="337">
        <v>256.93912999999998</v>
      </c>
      <c r="N104" s="337">
        <v>540.06956000000002</v>
      </c>
      <c r="O104" s="337">
        <v>45807.881479999996</v>
      </c>
      <c r="P104" s="337">
        <v>39.242160000000005</v>
      </c>
      <c r="Q104" s="337">
        <v>1.4340299999999999</v>
      </c>
      <c r="R104" s="338">
        <v>40.676190000000005</v>
      </c>
      <c r="S104" s="7"/>
      <c r="T104" s="7"/>
      <c r="U104" s="7"/>
      <c r="V104" s="7"/>
      <c r="W104" s="7"/>
      <c r="X104" s="7"/>
      <c r="Y104" s="7"/>
      <c r="Z104" s="7"/>
      <c r="AA104" s="7"/>
      <c r="AB104" s="7"/>
    </row>
    <row r="105" spans="1:28" s="313" customFormat="1">
      <c r="A105" s="339"/>
      <c r="B105" s="339"/>
      <c r="C105" s="334" t="s">
        <v>15</v>
      </c>
      <c r="D105" s="334" t="s">
        <v>15</v>
      </c>
      <c r="E105" s="335">
        <v>459</v>
      </c>
      <c r="F105" s="336">
        <v>8859.7540600000011</v>
      </c>
      <c r="G105" s="337">
        <v>4716.5977599999997</v>
      </c>
      <c r="H105" s="337">
        <v>13576.35182</v>
      </c>
      <c r="I105" s="337">
        <v>51642.90711</v>
      </c>
      <c r="J105" s="337">
        <v>15725.31409</v>
      </c>
      <c r="K105" s="337">
        <v>67368.2212</v>
      </c>
      <c r="L105" s="337">
        <v>6693.2064800000007</v>
      </c>
      <c r="M105" s="337">
        <v>2208.7002299999999</v>
      </c>
      <c r="N105" s="337">
        <v>8901.9067100000011</v>
      </c>
      <c r="O105" s="337">
        <v>89846.479730000006</v>
      </c>
      <c r="P105" s="337">
        <v>82320.357909999992</v>
      </c>
      <c r="Q105" s="337">
        <v>191.05451000000002</v>
      </c>
      <c r="R105" s="338">
        <v>82511.412420000008</v>
      </c>
      <c r="S105" s="7"/>
      <c r="T105" s="7"/>
      <c r="U105" s="7"/>
      <c r="V105" s="7"/>
      <c r="W105" s="7"/>
      <c r="X105" s="7"/>
      <c r="Y105" s="7"/>
      <c r="Z105" s="7"/>
      <c r="AA105" s="7"/>
      <c r="AB105" s="7"/>
    </row>
    <row r="106" spans="1:28" s="313" customFormat="1">
      <c r="A106" s="339"/>
      <c r="B106" s="334" t="s">
        <v>16</v>
      </c>
      <c r="C106" s="334" t="s">
        <v>257</v>
      </c>
      <c r="D106" s="334" t="s">
        <v>257</v>
      </c>
      <c r="E106" s="335">
        <v>88</v>
      </c>
      <c r="F106" s="336">
        <v>25703.942600000002</v>
      </c>
      <c r="G106" s="337">
        <v>10401.859630000001</v>
      </c>
      <c r="H106" s="337">
        <v>36105.802229999994</v>
      </c>
      <c r="I106" s="337">
        <v>108100.73179999999</v>
      </c>
      <c r="J106" s="337">
        <v>37511.806539999998</v>
      </c>
      <c r="K106" s="337">
        <v>145612.53834</v>
      </c>
      <c r="L106" s="337">
        <v>12575.7302</v>
      </c>
      <c r="M106" s="337">
        <v>8501.3116300000002</v>
      </c>
      <c r="N106" s="337">
        <v>21077.041829999998</v>
      </c>
      <c r="O106" s="337">
        <v>202795.3824</v>
      </c>
      <c r="P106" s="337">
        <v>111357.29081999999</v>
      </c>
      <c r="Q106" s="337">
        <v>1711.8116200000002</v>
      </c>
      <c r="R106" s="338">
        <v>113069.10244</v>
      </c>
      <c r="S106" s="7"/>
      <c r="T106" s="7"/>
      <c r="U106" s="7"/>
      <c r="V106" s="7"/>
      <c r="W106" s="7"/>
      <c r="X106" s="7"/>
      <c r="Y106" s="7"/>
      <c r="Z106" s="7"/>
      <c r="AA106" s="7"/>
      <c r="AB106" s="7"/>
    </row>
    <row r="107" spans="1:28" s="313" customFormat="1">
      <c r="A107" s="339"/>
      <c r="B107" s="339"/>
      <c r="C107" s="334" t="s">
        <v>258</v>
      </c>
      <c r="D107" s="334" t="s">
        <v>259</v>
      </c>
      <c r="E107" s="335">
        <v>511</v>
      </c>
      <c r="F107" s="336">
        <v>4769.3589299999994</v>
      </c>
      <c r="G107" s="337">
        <v>4367.3794500000004</v>
      </c>
      <c r="H107" s="337">
        <v>9136.7383800000007</v>
      </c>
      <c r="I107" s="337">
        <v>35974.209820000004</v>
      </c>
      <c r="J107" s="337">
        <v>5906.9358899999997</v>
      </c>
      <c r="K107" s="337">
        <v>41881.145710000004</v>
      </c>
      <c r="L107" s="337">
        <v>1010.96425</v>
      </c>
      <c r="M107" s="337">
        <v>14.323</v>
      </c>
      <c r="N107" s="337">
        <v>1025.2872500000001</v>
      </c>
      <c r="O107" s="337">
        <v>52043.171340000001</v>
      </c>
      <c r="P107" s="337">
        <v>3.13673</v>
      </c>
      <c r="Q107" s="337">
        <v>0.49936999999999998</v>
      </c>
      <c r="R107" s="338">
        <v>3.6360999999999999</v>
      </c>
      <c r="S107" s="7"/>
      <c r="T107" s="7"/>
      <c r="U107" s="7"/>
      <c r="V107" s="7"/>
      <c r="W107" s="7"/>
      <c r="X107" s="7"/>
      <c r="Y107" s="7"/>
      <c r="Z107" s="7"/>
      <c r="AA107" s="7"/>
      <c r="AB107" s="7"/>
    </row>
    <row r="108" spans="1:28" s="313" customFormat="1">
      <c r="A108" s="339"/>
      <c r="B108" s="339"/>
      <c r="C108" s="339"/>
      <c r="D108" s="334" t="s">
        <v>260</v>
      </c>
      <c r="E108" s="335">
        <v>409</v>
      </c>
      <c r="F108" s="336">
        <v>8623.6408900000006</v>
      </c>
      <c r="G108" s="337">
        <v>101.33355999999999</v>
      </c>
      <c r="H108" s="337">
        <v>8724.9744499999997</v>
      </c>
      <c r="I108" s="337">
        <v>33238.260989999995</v>
      </c>
      <c r="J108" s="337">
        <v>3631.7266500000001</v>
      </c>
      <c r="K108" s="337">
        <v>36869.987639999999</v>
      </c>
      <c r="L108" s="337">
        <v>410.52946000000003</v>
      </c>
      <c r="M108" s="337">
        <v>142.94916000000001</v>
      </c>
      <c r="N108" s="337">
        <v>553.47861999999998</v>
      </c>
      <c r="O108" s="337">
        <v>46148.440710000003</v>
      </c>
      <c r="P108" s="337">
        <v>12.13326</v>
      </c>
      <c r="Q108" s="337">
        <v>1.9181600000000001</v>
      </c>
      <c r="R108" s="338">
        <v>14.05142</v>
      </c>
      <c r="S108" s="7"/>
      <c r="T108" s="7"/>
      <c r="U108" s="7"/>
      <c r="V108" s="7"/>
      <c r="W108" s="7"/>
      <c r="X108" s="7"/>
      <c r="Y108" s="7"/>
      <c r="Z108" s="7"/>
      <c r="AA108" s="7"/>
      <c r="AB108" s="7"/>
    </row>
    <row r="109" spans="1:28" s="313" customFormat="1">
      <c r="A109" s="339"/>
      <c r="B109" s="339"/>
      <c r="C109" s="339"/>
      <c r="D109" s="334" t="s">
        <v>261</v>
      </c>
      <c r="E109" s="335">
        <v>82</v>
      </c>
      <c r="F109" s="336">
        <v>27890.6715</v>
      </c>
      <c r="G109" s="337">
        <v>14172.990240000001</v>
      </c>
      <c r="H109" s="337">
        <v>42063.661740000003</v>
      </c>
      <c r="I109" s="337">
        <v>88489.082330000005</v>
      </c>
      <c r="J109" s="337">
        <v>41607.283479999998</v>
      </c>
      <c r="K109" s="337">
        <v>130096.36581</v>
      </c>
      <c r="L109" s="337">
        <v>26516.200499999999</v>
      </c>
      <c r="M109" s="337">
        <v>9195.6026300000012</v>
      </c>
      <c r="N109" s="337">
        <v>35711.80313</v>
      </c>
      <c r="O109" s="337">
        <v>207871.83068000001</v>
      </c>
      <c r="P109" s="337">
        <v>100071.92392</v>
      </c>
      <c r="Q109" s="337">
        <v>4576.3564299999998</v>
      </c>
      <c r="R109" s="338">
        <v>104648.28035</v>
      </c>
      <c r="S109" s="7"/>
      <c r="T109" s="7"/>
      <c r="U109" s="7"/>
      <c r="V109" s="7"/>
      <c r="W109" s="7"/>
      <c r="X109" s="7"/>
      <c r="Y109" s="7"/>
      <c r="Z109" s="7"/>
      <c r="AA109" s="7"/>
      <c r="AB109" s="7"/>
    </row>
    <row r="110" spans="1:28" s="313" customFormat="1">
      <c r="A110" s="339"/>
      <c r="B110" s="339"/>
      <c r="C110" s="339"/>
      <c r="D110" s="334" t="s">
        <v>262</v>
      </c>
      <c r="E110" s="335">
        <v>508</v>
      </c>
      <c r="F110" s="336">
        <v>715.49149999999997</v>
      </c>
      <c r="G110" s="337">
        <v>1122.1608799999999</v>
      </c>
      <c r="H110" s="337">
        <v>1837.65238</v>
      </c>
      <c r="I110" s="337">
        <v>6154.8312100000003</v>
      </c>
      <c r="J110" s="337">
        <v>5868.1410800000003</v>
      </c>
      <c r="K110" s="337">
        <v>12022.97229</v>
      </c>
      <c r="L110" s="337">
        <v>94.82338</v>
      </c>
      <c r="M110" s="337">
        <v>0</v>
      </c>
      <c r="N110" s="337">
        <v>94.82338</v>
      </c>
      <c r="O110" s="337">
        <v>13955.448050000001</v>
      </c>
      <c r="P110" s="337">
        <v>1.4456500000000001</v>
      </c>
      <c r="Q110" s="337">
        <v>0.46251999999999999</v>
      </c>
      <c r="R110" s="338">
        <v>1.9081700000000001</v>
      </c>
      <c r="S110" s="7"/>
      <c r="T110" s="7"/>
      <c r="U110" s="7"/>
      <c r="V110" s="7"/>
      <c r="W110" s="7"/>
      <c r="X110" s="7"/>
      <c r="Y110" s="7"/>
      <c r="Z110" s="7"/>
      <c r="AA110" s="7"/>
      <c r="AB110" s="7"/>
    </row>
    <row r="111" spans="1:28" s="313" customFormat="1">
      <c r="A111" s="339"/>
      <c r="B111" s="339"/>
      <c r="C111" s="334" t="s">
        <v>263</v>
      </c>
      <c r="D111" s="334" t="s">
        <v>263</v>
      </c>
      <c r="E111" s="335">
        <v>86</v>
      </c>
      <c r="F111" s="336">
        <v>20142.024430000001</v>
      </c>
      <c r="G111" s="337">
        <v>8078.6224400000001</v>
      </c>
      <c r="H111" s="337">
        <v>28220.64687</v>
      </c>
      <c r="I111" s="337">
        <v>100182.39857999999</v>
      </c>
      <c r="J111" s="337">
        <v>36157.427790000002</v>
      </c>
      <c r="K111" s="337">
        <v>136339.82637</v>
      </c>
      <c r="L111" s="337">
        <v>14771.81828</v>
      </c>
      <c r="M111" s="337">
        <v>12357.514499999999</v>
      </c>
      <c r="N111" s="337">
        <v>27129.332780000001</v>
      </c>
      <c r="O111" s="337">
        <v>191689.80602000002</v>
      </c>
      <c r="P111" s="337">
        <v>110452.94525</v>
      </c>
      <c r="Q111" s="337">
        <v>2255.32665</v>
      </c>
      <c r="R111" s="338">
        <v>112708.27190000001</v>
      </c>
      <c r="S111" s="7"/>
      <c r="T111" s="7"/>
      <c r="U111" s="7"/>
      <c r="V111" s="7"/>
      <c r="W111" s="7"/>
      <c r="X111" s="7"/>
      <c r="Y111" s="7"/>
      <c r="Z111" s="7"/>
      <c r="AA111" s="7"/>
      <c r="AB111" s="7"/>
    </row>
    <row r="112" spans="1:28" s="313" customFormat="1">
      <c r="A112" s="339"/>
      <c r="B112" s="339"/>
      <c r="C112" s="339"/>
      <c r="D112" s="334" t="s">
        <v>264</v>
      </c>
      <c r="E112" s="335">
        <v>87</v>
      </c>
      <c r="F112" s="336">
        <v>7736.2645499999999</v>
      </c>
      <c r="G112" s="337">
        <v>307.36094000000003</v>
      </c>
      <c r="H112" s="337">
        <v>8043.6254900000004</v>
      </c>
      <c r="I112" s="337">
        <v>39686.574249999998</v>
      </c>
      <c r="J112" s="337">
        <v>7786.6286700000001</v>
      </c>
      <c r="K112" s="337">
        <v>47473.202920000003</v>
      </c>
      <c r="L112" s="337">
        <v>5918.1809599999997</v>
      </c>
      <c r="M112" s="337">
        <v>2710.95622</v>
      </c>
      <c r="N112" s="337">
        <v>8629.1371799999997</v>
      </c>
      <c r="O112" s="337">
        <v>64145.965590000007</v>
      </c>
      <c r="P112" s="337">
        <v>11274.07163</v>
      </c>
      <c r="Q112" s="337">
        <v>248.96860000000001</v>
      </c>
      <c r="R112" s="338">
        <v>11523.040230000001</v>
      </c>
      <c r="S112" s="7"/>
      <c r="T112" s="7"/>
      <c r="U112" s="7"/>
      <c r="V112" s="7"/>
      <c r="W112" s="7"/>
      <c r="X112" s="7"/>
      <c r="Y112" s="7"/>
      <c r="Z112" s="7"/>
      <c r="AA112" s="7"/>
      <c r="AB112" s="7"/>
    </row>
    <row r="113" spans="1:28" s="313" customFormat="1">
      <c r="A113" s="339"/>
      <c r="B113" s="339"/>
      <c r="C113" s="334" t="s">
        <v>265</v>
      </c>
      <c r="D113" s="334" t="s">
        <v>266</v>
      </c>
      <c r="E113" s="335">
        <v>84</v>
      </c>
      <c r="F113" s="336">
        <v>51937.529119999999</v>
      </c>
      <c r="G113" s="337">
        <v>14232.935210000001</v>
      </c>
      <c r="H113" s="337">
        <v>66170.464330000003</v>
      </c>
      <c r="I113" s="337">
        <v>171419.66146999999</v>
      </c>
      <c r="J113" s="337">
        <v>49209.172780000001</v>
      </c>
      <c r="K113" s="337">
        <v>220628.83425000001</v>
      </c>
      <c r="L113" s="337">
        <v>27188.575339999999</v>
      </c>
      <c r="M113" s="337">
        <v>15240.61393</v>
      </c>
      <c r="N113" s="337">
        <v>42429.189270000003</v>
      </c>
      <c r="O113" s="337">
        <v>329228.48785000003</v>
      </c>
      <c r="P113" s="337">
        <v>194242.41036000001</v>
      </c>
      <c r="Q113" s="337">
        <v>22348.885180000001</v>
      </c>
      <c r="R113" s="338">
        <v>216591.29553999999</v>
      </c>
      <c r="S113" s="7"/>
      <c r="T113" s="7"/>
      <c r="U113" s="7"/>
      <c r="V113" s="7"/>
      <c r="W113" s="7"/>
      <c r="X113" s="7"/>
      <c r="Y113" s="7"/>
      <c r="Z113" s="7"/>
      <c r="AA113" s="7"/>
      <c r="AB113" s="7"/>
    </row>
    <row r="114" spans="1:28" s="313" customFormat="1">
      <c r="A114" s="339"/>
      <c r="B114" s="339"/>
      <c r="C114" s="334" t="s">
        <v>16</v>
      </c>
      <c r="D114" s="334" t="s">
        <v>267</v>
      </c>
      <c r="E114" s="335">
        <v>351</v>
      </c>
      <c r="F114" s="336">
        <v>49297.300920000001</v>
      </c>
      <c r="G114" s="337">
        <v>14899.126060000001</v>
      </c>
      <c r="H114" s="337">
        <v>64196.426979999997</v>
      </c>
      <c r="I114" s="337">
        <v>90516.33799</v>
      </c>
      <c r="J114" s="337">
        <v>33245.945440000003</v>
      </c>
      <c r="K114" s="337">
        <v>123762.28343000001</v>
      </c>
      <c r="L114" s="337">
        <v>3043.3327899999999</v>
      </c>
      <c r="M114" s="337">
        <v>1383.6791699999999</v>
      </c>
      <c r="N114" s="337">
        <v>4427.0119599999998</v>
      </c>
      <c r="O114" s="337">
        <v>192385.72237</v>
      </c>
      <c r="P114" s="337">
        <v>67.022009999999995</v>
      </c>
      <c r="Q114" s="337">
        <v>18.179119999999998</v>
      </c>
      <c r="R114" s="338">
        <v>85.201130000000006</v>
      </c>
      <c r="S114" s="7"/>
      <c r="T114" s="7"/>
      <c r="U114" s="7"/>
      <c r="V114" s="7"/>
      <c r="W114" s="7"/>
      <c r="X114" s="7"/>
      <c r="Y114" s="7"/>
      <c r="Z114" s="7"/>
      <c r="AA114" s="7"/>
      <c r="AB114" s="7"/>
    </row>
    <row r="115" spans="1:28" s="313" customFormat="1">
      <c r="A115" s="339"/>
      <c r="B115" s="339"/>
      <c r="C115" s="339"/>
      <c r="D115" s="339"/>
      <c r="E115" s="340">
        <v>370</v>
      </c>
      <c r="F115" s="341">
        <v>13631.869619999999</v>
      </c>
      <c r="G115" s="342">
        <v>5631.9167099999995</v>
      </c>
      <c r="H115" s="342">
        <v>19263.786329999999</v>
      </c>
      <c r="I115" s="342">
        <v>63353.257570000002</v>
      </c>
      <c r="J115" s="342">
        <v>12180.75043</v>
      </c>
      <c r="K115" s="342">
        <v>75534.008000000002</v>
      </c>
      <c r="L115" s="342">
        <v>737.25176999999996</v>
      </c>
      <c r="M115" s="342">
        <v>436.38454999999999</v>
      </c>
      <c r="N115" s="342">
        <v>1173.6363200000001</v>
      </c>
      <c r="O115" s="342">
        <v>95971.430650000009</v>
      </c>
      <c r="P115" s="342">
        <v>48.254829999999998</v>
      </c>
      <c r="Q115" s="342">
        <v>26.064880000000002</v>
      </c>
      <c r="R115" s="343">
        <v>74.319710000000001</v>
      </c>
      <c r="S115" s="7"/>
      <c r="T115" s="7"/>
      <c r="U115" s="7"/>
      <c r="V115" s="7"/>
      <c r="W115" s="7"/>
      <c r="X115" s="7"/>
      <c r="Y115" s="7"/>
      <c r="Z115" s="7"/>
      <c r="AA115" s="7"/>
      <c r="AB115" s="7"/>
    </row>
    <row r="116" spans="1:28" s="313" customFormat="1">
      <c r="A116" s="339"/>
      <c r="B116" s="339"/>
      <c r="C116" s="339"/>
      <c r="D116" s="339"/>
      <c r="E116" s="340">
        <v>470</v>
      </c>
      <c r="F116" s="341">
        <v>21227.25995</v>
      </c>
      <c r="G116" s="342">
        <v>19778.993870000002</v>
      </c>
      <c r="H116" s="342">
        <v>41006.253819999998</v>
      </c>
      <c r="I116" s="342">
        <v>104985.5855</v>
      </c>
      <c r="J116" s="342">
        <v>23191.551589999999</v>
      </c>
      <c r="K116" s="342">
        <v>128177.13709</v>
      </c>
      <c r="L116" s="342">
        <v>1649.66534</v>
      </c>
      <c r="M116" s="342">
        <v>1614.6903500000001</v>
      </c>
      <c r="N116" s="342">
        <v>3264.3556899999999</v>
      </c>
      <c r="O116" s="342">
        <v>172447.74659999998</v>
      </c>
      <c r="P116" s="342">
        <v>18.72362</v>
      </c>
      <c r="Q116" s="342">
        <v>8.7727800000000009</v>
      </c>
      <c r="R116" s="343">
        <v>27.496400000000001</v>
      </c>
      <c r="S116" s="7"/>
      <c r="T116" s="7"/>
      <c r="U116" s="7"/>
      <c r="V116" s="7"/>
      <c r="W116" s="7"/>
      <c r="X116" s="7"/>
      <c r="Y116" s="7"/>
      <c r="Z116" s="7"/>
      <c r="AA116" s="7"/>
      <c r="AB116" s="7"/>
    </row>
    <row r="117" spans="1:28" s="313" customFormat="1">
      <c r="A117" s="339"/>
      <c r="B117" s="339"/>
      <c r="C117" s="339"/>
      <c r="D117" s="339"/>
      <c r="E117" s="340">
        <v>612</v>
      </c>
      <c r="F117" s="341">
        <v>0</v>
      </c>
      <c r="G117" s="342">
        <v>0</v>
      </c>
      <c r="H117" s="342">
        <v>0</v>
      </c>
      <c r="I117" s="342">
        <v>644.05795000000001</v>
      </c>
      <c r="J117" s="342">
        <v>312.31628000000001</v>
      </c>
      <c r="K117" s="342">
        <v>956.37423000000001</v>
      </c>
      <c r="L117" s="342">
        <v>91.271149999999992</v>
      </c>
      <c r="M117" s="342">
        <v>4.0000000000000003E-5</v>
      </c>
      <c r="N117" s="342">
        <v>91.271190000000004</v>
      </c>
      <c r="O117" s="342">
        <v>1047.6454200000001</v>
      </c>
      <c r="P117" s="342">
        <v>0</v>
      </c>
      <c r="Q117" s="342">
        <v>0</v>
      </c>
      <c r="R117" s="343">
        <v>0</v>
      </c>
      <c r="S117" s="7"/>
      <c r="T117" s="7"/>
      <c r="U117" s="7"/>
      <c r="V117" s="7"/>
      <c r="W117" s="7"/>
      <c r="X117" s="7"/>
      <c r="Y117" s="7"/>
      <c r="Z117" s="7"/>
      <c r="AA117" s="7"/>
      <c r="AB117" s="7"/>
    </row>
    <row r="118" spans="1:28" s="313" customFormat="1">
      <c r="A118" s="339"/>
      <c r="B118" s="339"/>
      <c r="C118" s="339"/>
      <c r="D118" s="339"/>
      <c r="E118" s="340">
        <v>690</v>
      </c>
      <c r="F118" s="341">
        <v>47.170970000000004</v>
      </c>
      <c r="G118" s="342">
        <v>72.146230000000003</v>
      </c>
      <c r="H118" s="342">
        <v>119.3172</v>
      </c>
      <c r="I118" s="342">
        <v>23583.627390000001</v>
      </c>
      <c r="J118" s="342">
        <v>4464.0190400000001</v>
      </c>
      <c r="K118" s="342">
        <v>28047.646430000001</v>
      </c>
      <c r="L118" s="342">
        <v>79.714010000000002</v>
      </c>
      <c r="M118" s="342">
        <v>0</v>
      </c>
      <c r="N118" s="342">
        <v>79.714010000000002</v>
      </c>
      <c r="O118" s="342">
        <v>28246.677640000002</v>
      </c>
      <c r="P118" s="342">
        <v>0</v>
      </c>
      <c r="Q118" s="342">
        <v>0</v>
      </c>
      <c r="R118" s="343">
        <v>0</v>
      </c>
      <c r="S118" s="7"/>
      <c r="T118" s="7"/>
      <c r="U118" s="7"/>
      <c r="V118" s="7"/>
      <c r="W118" s="7"/>
      <c r="X118" s="7"/>
      <c r="Y118" s="7"/>
      <c r="Z118" s="7"/>
      <c r="AA118" s="7"/>
      <c r="AB118" s="7"/>
    </row>
    <row r="119" spans="1:28" s="313" customFormat="1">
      <c r="A119" s="339"/>
      <c r="B119" s="339"/>
      <c r="C119" s="339"/>
      <c r="D119" s="334" t="s">
        <v>74</v>
      </c>
      <c r="E119" s="335">
        <v>544</v>
      </c>
      <c r="F119" s="336">
        <v>16171.26836</v>
      </c>
      <c r="G119" s="337">
        <v>10407.828599999999</v>
      </c>
      <c r="H119" s="337">
        <v>26579.096960000003</v>
      </c>
      <c r="I119" s="337">
        <v>83834.990780000007</v>
      </c>
      <c r="J119" s="337">
        <v>38412.191129999999</v>
      </c>
      <c r="K119" s="337">
        <v>122247.18191</v>
      </c>
      <c r="L119" s="337">
        <v>1076.3700100000001</v>
      </c>
      <c r="M119" s="337">
        <v>427.39302000000004</v>
      </c>
      <c r="N119" s="337">
        <v>1503.7630300000001</v>
      </c>
      <c r="O119" s="337">
        <v>150330.04190000001</v>
      </c>
      <c r="P119" s="337">
        <v>25.383150000000001</v>
      </c>
      <c r="Q119" s="337">
        <v>7.9805799999999998</v>
      </c>
      <c r="R119" s="338">
        <v>33.363730000000004</v>
      </c>
      <c r="S119" s="7"/>
      <c r="T119" s="7"/>
      <c r="U119" s="7"/>
      <c r="V119" s="7"/>
      <c r="W119" s="7"/>
      <c r="X119" s="7"/>
      <c r="Y119" s="7"/>
      <c r="Z119" s="7"/>
      <c r="AA119" s="7"/>
      <c r="AB119" s="7"/>
    </row>
    <row r="120" spans="1:28" s="313" customFormat="1">
      <c r="A120" s="339"/>
      <c r="B120" s="339"/>
      <c r="C120" s="339"/>
      <c r="D120" s="334" t="s">
        <v>73</v>
      </c>
      <c r="E120" s="335">
        <v>225</v>
      </c>
      <c r="F120" s="336">
        <v>49838.245069999997</v>
      </c>
      <c r="G120" s="337">
        <v>24257.158079999997</v>
      </c>
      <c r="H120" s="337">
        <v>74095.403150000013</v>
      </c>
      <c r="I120" s="337">
        <v>94122.315489999994</v>
      </c>
      <c r="J120" s="337">
        <v>43396.947240000001</v>
      </c>
      <c r="K120" s="337">
        <v>137519.26272999999</v>
      </c>
      <c r="L120" s="337">
        <v>2716.8846899999999</v>
      </c>
      <c r="M120" s="337">
        <v>3145.6791499999999</v>
      </c>
      <c r="N120" s="337">
        <v>5862.5638399999998</v>
      </c>
      <c r="O120" s="337">
        <v>217477.22972</v>
      </c>
      <c r="P120" s="337">
        <v>56.445389999999996</v>
      </c>
      <c r="Q120" s="337">
        <v>22.683070000000001</v>
      </c>
      <c r="R120" s="338">
        <v>79.128460000000004</v>
      </c>
      <c r="S120" s="7"/>
      <c r="T120" s="7"/>
      <c r="U120" s="7"/>
      <c r="V120" s="7"/>
      <c r="W120" s="7"/>
      <c r="X120" s="7"/>
      <c r="Y120" s="7"/>
      <c r="Z120" s="7"/>
      <c r="AA120" s="7"/>
      <c r="AB120" s="7"/>
    </row>
    <row r="121" spans="1:28" s="313" customFormat="1">
      <c r="A121" s="339"/>
      <c r="B121" s="339"/>
      <c r="C121" s="339"/>
      <c r="D121" s="339"/>
      <c r="E121" s="340">
        <v>341</v>
      </c>
      <c r="F121" s="341">
        <v>33875.015869999996</v>
      </c>
      <c r="G121" s="342">
        <v>16443.112699999998</v>
      </c>
      <c r="H121" s="342">
        <v>50318.128570000001</v>
      </c>
      <c r="I121" s="342">
        <v>96105.525049999997</v>
      </c>
      <c r="J121" s="342">
        <v>28209.505699999998</v>
      </c>
      <c r="K121" s="342">
        <v>124315.03075000001</v>
      </c>
      <c r="L121" s="342">
        <v>2674.3138900000004</v>
      </c>
      <c r="M121" s="342">
        <v>1385.7483300000001</v>
      </c>
      <c r="N121" s="342">
        <v>4060.0622200000003</v>
      </c>
      <c r="O121" s="342">
        <v>178693.22154</v>
      </c>
      <c r="P121" s="342">
        <v>38.253709999999998</v>
      </c>
      <c r="Q121" s="342">
        <v>14.511370000000001</v>
      </c>
      <c r="R121" s="343">
        <v>52.765080000000005</v>
      </c>
      <c r="S121" s="7"/>
      <c r="T121" s="7"/>
      <c r="U121" s="7"/>
      <c r="V121" s="7"/>
      <c r="W121" s="7"/>
      <c r="X121" s="7"/>
      <c r="Y121" s="7"/>
      <c r="Z121" s="7"/>
      <c r="AA121" s="7"/>
      <c r="AB121" s="7"/>
    </row>
    <row r="122" spans="1:28" s="313" customFormat="1">
      <c r="A122" s="339"/>
      <c r="B122" s="339"/>
      <c r="C122" s="339"/>
      <c r="D122" s="339"/>
      <c r="E122" s="340">
        <v>450</v>
      </c>
      <c r="F122" s="341">
        <v>5624.6549299999997</v>
      </c>
      <c r="G122" s="342">
        <v>1808.4270300000001</v>
      </c>
      <c r="H122" s="342">
        <v>7433.0819599999995</v>
      </c>
      <c r="I122" s="342">
        <v>36994.382979999995</v>
      </c>
      <c r="J122" s="342">
        <v>8608.7649700000002</v>
      </c>
      <c r="K122" s="342">
        <v>45603.147950000006</v>
      </c>
      <c r="L122" s="342">
        <v>750.46120999999994</v>
      </c>
      <c r="M122" s="342">
        <v>430.98553000000004</v>
      </c>
      <c r="N122" s="342">
        <v>1181.4467400000001</v>
      </c>
      <c r="O122" s="342">
        <v>54217.676650000001</v>
      </c>
      <c r="P122" s="342">
        <v>9.7789900000000003</v>
      </c>
      <c r="Q122" s="342">
        <v>1.88063</v>
      </c>
      <c r="R122" s="343">
        <v>11.65962</v>
      </c>
      <c r="S122" s="7"/>
      <c r="T122" s="7"/>
      <c r="U122" s="7"/>
      <c r="V122" s="7"/>
      <c r="W122" s="7"/>
      <c r="X122" s="7"/>
      <c r="Y122" s="7"/>
      <c r="Z122" s="7"/>
      <c r="AA122" s="7"/>
      <c r="AB122" s="7"/>
    </row>
    <row r="123" spans="1:28" s="313" customFormat="1">
      <c r="A123" s="339"/>
      <c r="B123" s="339"/>
      <c r="C123" s="339"/>
      <c r="D123" s="339"/>
      <c r="E123" s="340">
        <v>469</v>
      </c>
      <c r="F123" s="341">
        <v>15890.917890000001</v>
      </c>
      <c r="G123" s="342">
        <v>7350.91572</v>
      </c>
      <c r="H123" s="342">
        <v>23241.833609999998</v>
      </c>
      <c r="I123" s="342">
        <v>70665.912730000011</v>
      </c>
      <c r="J123" s="342">
        <v>26191.846269999998</v>
      </c>
      <c r="K123" s="342">
        <v>96857.759000000005</v>
      </c>
      <c r="L123" s="342">
        <v>2020.2208600000001</v>
      </c>
      <c r="M123" s="342">
        <v>1146.15227</v>
      </c>
      <c r="N123" s="342">
        <v>3166.3731299999999</v>
      </c>
      <c r="O123" s="342">
        <v>123265.96574</v>
      </c>
      <c r="P123" s="342">
        <v>10.75972</v>
      </c>
      <c r="Q123" s="342">
        <v>7.8308999999999997</v>
      </c>
      <c r="R123" s="343">
        <v>18.590619999999998</v>
      </c>
      <c r="S123" s="7"/>
      <c r="T123" s="7"/>
      <c r="U123" s="7"/>
      <c r="V123" s="7"/>
      <c r="W123" s="7"/>
      <c r="X123" s="7"/>
      <c r="Y123" s="7"/>
      <c r="Z123" s="7"/>
      <c r="AA123" s="7"/>
      <c r="AB123" s="7"/>
    </row>
    <row r="124" spans="1:28" s="313" customFormat="1">
      <c r="A124" s="339"/>
      <c r="B124" s="339"/>
      <c r="C124" s="339"/>
      <c r="D124" s="339"/>
      <c r="E124" s="340">
        <v>571</v>
      </c>
      <c r="F124" s="341">
        <v>25246.530930000001</v>
      </c>
      <c r="G124" s="342">
        <v>23900.89215</v>
      </c>
      <c r="H124" s="342">
        <v>49147.42308</v>
      </c>
      <c r="I124" s="342">
        <v>81531.409290000011</v>
      </c>
      <c r="J124" s="342">
        <v>23454.606960000001</v>
      </c>
      <c r="K124" s="342">
        <v>104986.01625</v>
      </c>
      <c r="L124" s="342">
        <v>827.68689000000006</v>
      </c>
      <c r="M124" s="342">
        <v>1248.7002500000001</v>
      </c>
      <c r="N124" s="342">
        <v>2076.3871399999998</v>
      </c>
      <c r="O124" s="342">
        <v>156209.82647</v>
      </c>
      <c r="P124" s="342">
        <v>49.785419999999995</v>
      </c>
      <c r="Q124" s="342">
        <v>16.062620000000003</v>
      </c>
      <c r="R124" s="343">
        <v>65.848039999999997</v>
      </c>
      <c r="S124" s="7"/>
      <c r="T124" s="7"/>
      <c r="U124" s="7"/>
      <c r="V124" s="7"/>
      <c r="W124" s="7"/>
      <c r="X124" s="7"/>
      <c r="Y124" s="7"/>
      <c r="Z124" s="7"/>
      <c r="AA124" s="7"/>
      <c r="AB124" s="7"/>
    </row>
    <row r="125" spans="1:28" s="313" customFormat="1">
      <c r="A125" s="339"/>
      <c r="B125" s="339"/>
      <c r="C125" s="339"/>
      <c r="D125" s="339"/>
      <c r="E125" s="340">
        <v>702</v>
      </c>
      <c r="F125" s="341">
        <v>18987.476859999999</v>
      </c>
      <c r="G125" s="342">
        <v>14080.348599999999</v>
      </c>
      <c r="H125" s="342">
        <v>33067.82546</v>
      </c>
      <c r="I125" s="342">
        <v>56568.876400000001</v>
      </c>
      <c r="J125" s="342">
        <v>20164.938959999999</v>
      </c>
      <c r="K125" s="342">
        <v>76733.815359999993</v>
      </c>
      <c r="L125" s="342">
        <v>884.45763999999997</v>
      </c>
      <c r="M125" s="342">
        <v>412.48106999999999</v>
      </c>
      <c r="N125" s="342">
        <v>1296.9387099999999</v>
      </c>
      <c r="O125" s="342">
        <v>111098.57953</v>
      </c>
      <c r="P125" s="342">
        <v>32.560220000000001</v>
      </c>
      <c r="Q125" s="342">
        <v>12.013200000000001</v>
      </c>
      <c r="R125" s="343">
        <v>44.573419999999999</v>
      </c>
      <c r="S125" s="7"/>
      <c r="T125" s="7"/>
      <c r="U125" s="7"/>
      <c r="V125" s="7"/>
      <c r="W125" s="7"/>
      <c r="X125" s="7"/>
      <c r="Y125" s="7"/>
      <c r="Z125" s="7"/>
      <c r="AA125" s="7"/>
      <c r="AB125" s="7"/>
    </row>
    <row r="126" spans="1:28" s="313" customFormat="1">
      <c r="A126" s="339"/>
      <c r="B126" s="339"/>
      <c r="C126" s="339"/>
      <c r="D126" s="334" t="s">
        <v>268</v>
      </c>
      <c r="E126" s="335">
        <v>232</v>
      </c>
      <c r="F126" s="336">
        <v>75118.717579999997</v>
      </c>
      <c r="G126" s="337">
        <v>31815.015460000002</v>
      </c>
      <c r="H126" s="337">
        <v>106933.73304000001</v>
      </c>
      <c r="I126" s="337">
        <v>77353.884590000001</v>
      </c>
      <c r="J126" s="337">
        <v>84320.768349999998</v>
      </c>
      <c r="K126" s="337">
        <v>161674.65294</v>
      </c>
      <c r="L126" s="337">
        <v>4624.9351799999995</v>
      </c>
      <c r="M126" s="337">
        <v>4124.9922200000001</v>
      </c>
      <c r="N126" s="337">
        <v>8749.9274000000005</v>
      </c>
      <c r="O126" s="337">
        <v>277358.31338000001</v>
      </c>
      <c r="P126" s="337">
        <v>38.552930000000003</v>
      </c>
      <c r="Q126" s="337">
        <v>26.512889999999999</v>
      </c>
      <c r="R126" s="338">
        <v>65.065820000000002</v>
      </c>
      <c r="S126" s="7"/>
      <c r="T126" s="7"/>
      <c r="U126" s="7"/>
      <c r="V126" s="7"/>
      <c r="W126" s="7"/>
      <c r="X126" s="7"/>
      <c r="Y126" s="7"/>
      <c r="Z126" s="7"/>
      <c r="AA126" s="7"/>
      <c r="AB126" s="7"/>
    </row>
    <row r="127" spans="1:28" s="313" customFormat="1">
      <c r="A127" s="339"/>
      <c r="B127" s="339"/>
      <c r="C127" s="339"/>
      <c r="D127" s="339"/>
      <c r="E127" s="340">
        <v>443</v>
      </c>
      <c r="F127" s="341">
        <v>8413.3502799999987</v>
      </c>
      <c r="G127" s="342">
        <v>6005.1324599999998</v>
      </c>
      <c r="H127" s="342">
        <v>14418.482739999999</v>
      </c>
      <c r="I127" s="342">
        <v>46134.511149999998</v>
      </c>
      <c r="J127" s="342">
        <v>40885.448149999997</v>
      </c>
      <c r="K127" s="342">
        <v>87019.959300000002</v>
      </c>
      <c r="L127" s="342">
        <v>2050.6841199999999</v>
      </c>
      <c r="M127" s="342">
        <v>2536.0450099999998</v>
      </c>
      <c r="N127" s="342">
        <v>4586.7291299999997</v>
      </c>
      <c r="O127" s="342">
        <v>106025.17117</v>
      </c>
      <c r="P127" s="342">
        <v>6.8651299999999997</v>
      </c>
      <c r="Q127" s="342">
        <v>5.3596499999999994</v>
      </c>
      <c r="R127" s="343">
        <v>12.224780000000001</v>
      </c>
      <c r="S127" s="7"/>
      <c r="T127" s="7"/>
      <c r="U127" s="7"/>
      <c r="V127" s="7"/>
      <c r="W127" s="7"/>
      <c r="X127" s="7"/>
      <c r="Y127" s="7"/>
      <c r="Z127" s="7"/>
      <c r="AA127" s="7"/>
      <c r="AB127" s="7"/>
    </row>
    <row r="128" spans="1:28" s="313" customFormat="1">
      <c r="A128" s="339"/>
      <c r="B128" s="339"/>
      <c r="C128" s="339"/>
      <c r="D128" s="339"/>
      <c r="E128" s="340">
        <v>478</v>
      </c>
      <c r="F128" s="341">
        <v>43684.586470000002</v>
      </c>
      <c r="G128" s="342">
        <v>25414.661949999998</v>
      </c>
      <c r="H128" s="342">
        <v>69099.248420000004</v>
      </c>
      <c r="I128" s="342">
        <v>94593.355309999999</v>
      </c>
      <c r="J128" s="342">
        <v>74091.059099999999</v>
      </c>
      <c r="K128" s="342">
        <v>168684.41441</v>
      </c>
      <c r="L128" s="342">
        <v>2369.3880299999996</v>
      </c>
      <c r="M128" s="342">
        <v>2279.2606700000001</v>
      </c>
      <c r="N128" s="342">
        <v>4648.6486999999997</v>
      </c>
      <c r="O128" s="342">
        <v>242432.31153000001</v>
      </c>
      <c r="P128" s="342">
        <v>26.87978</v>
      </c>
      <c r="Q128" s="342">
        <v>48.216720000000002</v>
      </c>
      <c r="R128" s="343">
        <v>75.096500000000006</v>
      </c>
      <c r="S128" s="7"/>
      <c r="T128" s="7"/>
      <c r="U128" s="7"/>
      <c r="V128" s="7"/>
      <c r="W128" s="7"/>
      <c r="X128" s="7"/>
      <c r="Y128" s="7"/>
      <c r="Z128" s="7"/>
      <c r="AA128" s="7"/>
      <c r="AB128" s="7"/>
    </row>
    <row r="129" spans="1:28" s="313" customFormat="1">
      <c r="A129" s="339"/>
      <c r="B129" s="339"/>
      <c r="C129" s="339"/>
      <c r="D129" s="339"/>
      <c r="E129" s="340">
        <v>631</v>
      </c>
      <c r="F129" s="341">
        <v>65020.132869999994</v>
      </c>
      <c r="G129" s="342">
        <v>66075.940539999996</v>
      </c>
      <c r="H129" s="342">
        <v>131096.07340999998</v>
      </c>
      <c r="I129" s="342">
        <v>117430.82669</v>
      </c>
      <c r="J129" s="342">
        <v>162666.72352</v>
      </c>
      <c r="K129" s="342">
        <v>280097.55020999996</v>
      </c>
      <c r="L129" s="342">
        <v>3549.0329999999999</v>
      </c>
      <c r="M129" s="342">
        <v>4599.2129000000004</v>
      </c>
      <c r="N129" s="342">
        <v>8148.2459000000008</v>
      </c>
      <c r="O129" s="342">
        <v>419341.86952000001</v>
      </c>
      <c r="P129" s="342">
        <v>29.953029999999998</v>
      </c>
      <c r="Q129" s="342">
        <v>63.372390000000003</v>
      </c>
      <c r="R129" s="343">
        <v>93.325419999999994</v>
      </c>
      <c r="S129" s="7"/>
      <c r="T129" s="7"/>
      <c r="U129" s="7"/>
      <c r="V129" s="7"/>
      <c r="W129" s="7"/>
      <c r="X129" s="7"/>
      <c r="Y129" s="7"/>
      <c r="Z129" s="7"/>
      <c r="AA129" s="7"/>
      <c r="AB129" s="7"/>
    </row>
    <row r="130" spans="1:28" s="313" customFormat="1">
      <c r="A130" s="339"/>
      <c r="B130" s="339"/>
      <c r="C130" s="339"/>
      <c r="D130" s="334" t="s">
        <v>78</v>
      </c>
      <c r="E130" s="335">
        <v>165</v>
      </c>
      <c r="F130" s="336">
        <v>107676.08315999999</v>
      </c>
      <c r="G130" s="337">
        <v>111243.36583</v>
      </c>
      <c r="H130" s="337">
        <v>218919.44899</v>
      </c>
      <c r="I130" s="337">
        <v>92134.184170000008</v>
      </c>
      <c r="J130" s="337">
        <v>199016.88828000001</v>
      </c>
      <c r="K130" s="337">
        <v>291151.07244999998</v>
      </c>
      <c r="L130" s="337">
        <v>2231.3825499999998</v>
      </c>
      <c r="M130" s="337">
        <v>5253.38796</v>
      </c>
      <c r="N130" s="337">
        <v>7484.7705099999994</v>
      </c>
      <c r="O130" s="337">
        <v>517555.29194999998</v>
      </c>
      <c r="P130" s="337">
        <v>258.07294999999999</v>
      </c>
      <c r="Q130" s="337">
        <v>219.57731000000001</v>
      </c>
      <c r="R130" s="338">
        <v>477.65026</v>
      </c>
      <c r="S130" s="7"/>
      <c r="T130" s="7"/>
      <c r="U130" s="7"/>
      <c r="V130" s="7"/>
      <c r="W130" s="7"/>
      <c r="X130" s="7"/>
      <c r="Y130" s="7"/>
      <c r="Z130" s="7"/>
      <c r="AA130" s="7"/>
      <c r="AB130" s="7"/>
    </row>
    <row r="131" spans="1:28" s="313" customFormat="1">
      <c r="A131" s="339"/>
      <c r="B131" s="339"/>
      <c r="C131" s="339"/>
      <c r="D131" s="339"/>
      <c r="E131" s="340">
        <v>305</v>
      </c>
      <c r="F131" s="341">
        <v>43554.590759999999</v>
      </c>
      <c r="G131" s="342">
        <v>47376.342710000004</v>
      </c>
      <c r="H131" s="342">
        <v>90930.933470000004</v>
      </c>
      <c r="I131" s="342">
        <v>95548.592770000003</v>
      </c>
      <c r="J131" s="342">
        <v>164712.55322999999</v>
      </c>
      <c r="K131" s="342">
        <v>260261.14600000001</v>
      </c>
      <c r="L131" s="342">
        <v>3324.1899100000001</v>
      </c>
      <c r="M131" s="342">
        <v>3837.1063799999997</v>
      </c>
      <c r="N131" s="342">
        <v>7161.2962900000002</v>
      </c>
      <c r="O131" s="342">
        <v>358353.37575999997</v>
      </c>
      <c r="P131" s="342">
        <v>103.30449</v>
      </c>
      <c r="Q131" s="342">
        <v>14.08991</v>
      </c>
      <c r="R131" s="343">
        <v>117.39439999999999</v>
      </c>
      <c r="S131" s="7"/>
      <c r="T131" s="7"/>
      <c r="U131" s="7"/>
      <c r="V131" s="7"/>
      <c r="W131" s="7"/>
      <c r="X131" s="7"/>
      <c r="Y131" s="7"/>
      <c r="Z131" s="7"/>
      <c r="AA131" s="7"/>
      <c r="AB131" s="7"/>
    </row>
    <row r="132" spans="1:28" s="313" customFormat="1">
      <c r="A132" s="339"/>
      <c r="B132" s="339"/>
      <c r="C132" s="339"/>
      <c r="D132" s="339"/>
      <c r="E132" s="340">
        <v>414</v>
      </c>
      <c r="F132" s="341">
        <v>63738.30111</v>
      </c>
      <c r="G132" s="342">
        <v>51446.001120000001</v>
      </c>
      <c r="H132" s="342">
        <v>115184.30223</v>
      </c>
      <c r="I132" s="342">
        <v>121732.81047</v>
      </c>
      <c r="J132" s="342">
        <v>136619.87591999999</v>
      </c>
      <c r="K132" s="342">
        <v>258352.68638999999</v>
      </c>
      <c r="L132" s="342">
        <v>2413.49208</v>
      </c>
      <c r="M132" s="342">
        <v>4311.6719199999998</v>
      </c>
      <c r="N132" s="342">
        <v>6725.1639999999998</v>
      </c>
      <c r="O132" s="342">
        <v>380262.15262000001</v>
      </c>
      <c r="P132" s="342">
        <v>64.878720000000001</v>
      </c>
      <c r="Q132" s="342">
        <v>60.80733</v>
      </c>
      <c r="R132" s="343">
        <v>125.68605000000001</v>
      </c>
      <c r="S132" s="7"/>
      <c r="T132" s="7"/>
      <c r="U132" s="7"/>
      <c r="V132" s="7"/>
      <c r="W132" s="7"/>
      <c r="X132" s="7"/>
      <c r="Y132" s="7"/>
      <c r="Z132" s="7"/>
      <c r="AA132" s="7"/>
      <c r="AB132" s="7"/>
    </row>
    <row r="133" spans="1:28" s="313" customFormat="1">
      <c r="A133" s="339"/>
      <c r="B133" s="339"/>
      <c r="C133" s="339"/>
      <c r="D133" s="339"/>
      <c r="E133" s="340">
        <v>430</v>
      </c>
      <c r="F133" s="341">
        <v>69136.816529999996</v>
      </c>
      <c r="G133" s="342">
        <v>81953.600790000011</v>
      </c>
      <c r="H133" s="342">
        <v>151090.41731999998</v>
      </c>
      <c r="I133" s="342">
        <v>90476.465110000005</v>
      </c>
      <c r="J133" s="342">
        <v>210656.29128999999</v>
      </c>
      <c r="K133" s="342">
        <v>301132.75639999995</v>
      </c>
      <c r="L133" s="342">
        <v>2220.9748399999999</v>
      </c>
      <c r="M133" s="342">
        <v>4718.6889000000001</v>
      </c>
      <c r="N133" s="342">
        <v>6939.66374</v>
      </c>
      <c r="O133" s="342">
        <v>459162.83745999995</v>
      </c>
      <c r="P133" s="342">
        <v>81.851420000000005</v>
      </c>
      <c r="Q133" s="342">
        <v>154.32079000000002</v>
      </c>
      <c r="R133" s="343">
        <v>236.17220999999998</v>
      </c>
      <c r="S133" s="7"/>
      <c r="T133" s="7"/>
      <c r="U133" s="7"/>
      <c r="V133" s="7"/>
      <c r="W133" s="7"/>
      <c r="X133" s="7"/>
      <c r="Y133" s="7"/>
      <c r="Z133" s="7"/>
      <c r="AA133" s="7"/>
      <c r="AB133" s="7"/>
    </row>
    <row r="134" spans="1:28" s="313" customFormat="1">
      <c r="A134" s="339"/>
      <c r="B134" s="339"/>
      <c r="C134" s="339"/>
      <c r="D134" s="339"/>
      <c r="E134" s="340">
        <v>497</v>
      </c>
      <c r="F134" s="341">
        <v>5854.6905199999992</v>
      </c>
      <c r="G134" s="342">
        <v>1523.7606799999999</v>
      </c>
      <c r="H134" s="342">
        <v>7378.4512000000004</v>
      </c>
      <c r="I134" s="342">
        <v>54335.603210000001</v>
      </c>
      <c r="J134" s="342">
        <v>14109.98826</v>
      </c>
      <c r="K134" s="342">
        <v>68445.591469999999</v>
      </c>
      <c r="L134" s="342">
        <v>585.11455000000001</v>
      </c>
      <c r="M134" s="342">
        <v>313.67445000000004</v>
      </c>
      <c r="N134" s="342">
        <v>898.78899999999999</v>
      </c>
      <c r="O134" s="342">
        <v>76722.83167</v>
      </c>
      <c r="P134" s="342">
        <v>5.4817299999999998</v>
      </c>
      <c r="Q134" s="342">
        <v>8.1858000000000004</v>
      </c>
      <c r="R134" s="343">
        <v>13.667530000000001</v>
      </c>
      <c r="S134" s="7"/>
      <c r="T134" s="7"/>
      <c r="U134" s="7"/>
      <c r="V134" s="7"/>
      <c r="W134" s="7"/>
      <c r="X134" s="7"/>
      <c r="Y134" s="7"/>
      <c r="Z134" s="7"/>
      <c r="AA134" s="7"/>
      <c r="AB134" s="7"/>
    </row>
    <row r="135" spans="1:28" s="313" customFormat="1">
      <c r="A135" s="339"/>
      <c r="B135" s="339"/>
      <c r="C135" s="339"/>
      <c r="D135" s="339"/>
      <c r="E135" s="340">
        <v>549</v>
      </c>
      <c r="F135" s="341">
        <v>47206.451219999995</v>
      </c>
      <c r="G135" s="342">
        <v>50754.229450000006</v>
      </c>
      <c r="H135" s="342">
        <v>97960.680670000002</v>
      </c>
      <c r="I135" s="342">
        <v>38149.5164</v>
      </c>
      <c r="J135" s="342">
        <v>51891.554750000003</v>
      </c>
      <c r="K135" s="342">
        <v>90041.071150000003</v>
      </c>
      <c r="L135" s="342">
        <v>7319.5038700000005</v>
      </c>
      <c r="M135" s="342">
        <v>17650.59735</v>
      </c>
      <c r="N135" s="342">
        <v>24970.10122</v>
      </c>
      <c r="O135" s="342">
        <v>212971.85303999999</v>
      </c>
      <c r="P135" s="342">
        <v>582.60870999999997</v>
      </c>
      <c r="Q135" s="342">
        <v>49.850239999999999</v>
      </c>
      <c r="R135" s="343">
        <v>632.45894999999996</v>
      </c>
      <c r="S135" s="7"/>
      <c r="T135" s="7"/>
      <c r="U135" s="7"/>
      <c r="V135" s="7"/>
      <c r="W135" s="7"/>
      <c r="X135" s="7"/>
      <c r="Y135" s="7"/>
      <c r="Z135" s="7"/>
      <c r="AA135" s="7"/>
      <c r="AB135" s="7"/>
    </row>
    <row r="136" spans="1:28" s="313" customFormat="1">
      <c r="A136" s="339"/>
      <c r="B136" s="339"/>
      <c r="C136" s="339"/>
      <c r="D136" s="339"/>
      <c r="E136" s="340">
        <v>701</v>
      </c>
      <c r="F136" s="341">
        <v>325577.86775999999</v>
      </c>
      <c r="G136" s="342">
        <v>919607.15117999993</v>
      </c>
      <c r="H136" s="342">
        <v>1245185.0189400001</v>
      </c>
      <c r="I136" s="342">
        <v>87683.40095000001</v>
      </c>
      <c r="J136" s="342">
        <v>144042.23561</v>
      </c>
      <c r="K136" s="342">
        <v>231725.63656000001</v>
      </c>
      <c r="L136" s="342">
        <v>9579827.9299599994</v>
      </c>
      <c r="M136" s="342">
        <v>9641652.0767499991</v>
      </c>
      <c r="N136" s="342">
        <v>19221480.00671</v>
      </c>
      <c r="O136" s="342">
        <v>20698390.662209999</v>
      </c>
      <c r="P136" s="342">
        <v>154.39260999999999</v>
      </c>
      <c r="Q136" s="342">
        <v>68.984369999999998</v>
      </c>
      <c r="R136" s="343">
        <v>223.37698</v>
      </c>
      <c r="S136" s="7"/>
      <c r="T136" s="7"/>
      <c r="U136" s="7"/>
      <c r="V136" s="7"/>
      <c r="W136" s="7"/>
      <c r="X136" s="7"/>
      <c r="Y136" s="7"/>
      <c r="Z136" s="7"/>
      <c r="AA136" s="7"/>
      <c r="AB136" s="7"/>
    </row>
    <row r="137" spans="1:28" s="313" customFormat="1">
      <c r="A137" s="339"/>
      <c r="B137" s="339"/>
      <c r="C137" s="339"/>
      <c r="D137" s="334" t="s">
        <v>56</v>
      </c>
      <c r="E137" s="335">
        <v>176</v>
      </c>
      <c r="F137" s="336">
        <v>123525.94959</v>
      </c>
      <c r="G137" s="337">
        <v>54719.171600000001</v>
      </c>
      <c r="H137" s="337">
        <v>178245.12119000001</v>
      </c>
      <c r="I137" s="337">
        <v>124813.05220000001</v>
      </c>
      <c r="J137" s="337">
        <v>42952.618770000001</v>
      </c>
      <c r="K137" s="337">
        <v>167765.67097000001</v>
      </c>
      <c r="L137" s="337">
        <v>2041.4018600000002</v>
      </c>
      <c r="M137" s="337">
        <v>2759.4940299999998</v>
      </c>
      <c r="N137" s="337">
        <v>4800.8958899999998</v>
      </c>
      <c r="O137" s="337">
        <v>350811.68805</v>
      </c>
      <c r="P137" s="337">
        <v>103.94667</v>
      </c>
      <c r="Q137" s="337">
        <v>162.28106</v>
      </c>
      <c r="R137" s="338">
        <v>266.22773000000001</v>
      </c>
      <c r="S137" s="7"/>
      <c r="T137" s="7"/>
      <c r="U137" s="7"/>
      <c r="V137" s="7"/>
      <c r="W137" s="7"/>
      <c r="X137" s="7"/>
      <c r="Y137" s="7"/>
      <c r="Z137" s="7"/>
      <c r="AA137" s="7"/>
      <c r="AB137" s="7"/>
    </row>
    <row r="138" spans="1:28" s="313" customFormat="1">
      <c r="A138" s="339"/>
      <c r="B138" s="339"/>
      <c r="C138" s="339"/>
      <c r="D138" s="339"/>
      <c r="E138" s="340">
        <v>178</v>
      </c>
      <c r="F138" s="341">
        <v>63818.252460000003</v>
      </c>
      <c r="G138" s="342">
        <v>39204.886409999999</v>
      </c>
      <c r="H138" s="342">
        <v>103023.13887000001</v>
      </c>
      <c r="I138" s="342">
        <v>55626.230309999999</v>
      </c>
      <c r="J138" s="342">
        <v>26505.813899999997</v>
      </c>
      <c r="K138" s="342">
        <v>82132.044209999993</v>
      </c>
      <c r="L138" s="342">
        <v>803.47658999999999</v>
      </c>
      <c r="M138" s="342">
        <v>536.76588000000004</v>
      </c>
      <c r="N138" s="342">
        <v>1340.2424699999999</v>
      </c>
      <c r="O138" s="342">
        <v>186495.42555000001</v>
      </c>
      <c r="P138" s="342">
        <v>44.736339999999998</v>
      </c>
      <c r="Q138" s="342">
        <v>41.799949999999995</v>
      </c>
      <c r="R138" s="343">
        <v>86.536289999999994</v>
      </c>
      <c r="S138" s="7"/>
      <c r="T138" s="7"/>
      <c r="U138" s="7"/>
      <c r="V138" s="7"/>
      <c r="W138" s="7"/>
      <c r="X138" s="7"/>
      <c r="Y138" s="7"/>
      <c r="Z138" s="7"/>
      <c r="AA138" s="7"/>
      <c r="AB138" s="7"/>
    </row>
    <row r="139" spans="1:28" s="313" customFormat="1">
      <c r="A139" s="339"/>
      <c r="B139" s="339"/>
      <c r="C139" s="339"/>
      <c r="D139" s="339"/>
      <c r="E139" s="340">
        <v>179</v>
      </c>
      <c r="F139" s="341">
        <v>159637.22838999997</v>
      </c>
      <c r="G139" s="342">
        <v>163444.96106</v>
      </c>
      <c r="H139" s="342">
        <v>323082.18945000001</v>
      </c>
      <c r="I139" s="342">
        <v>124483.94259999999</v>
      </c>
      <c r="J139" s="342">
        <v>75283.388449999999</v>
      </c>
      <c r="K139" s="342">
        <v>199767.33105000001</v>
      </c>
      <c r="L139" s="342">
        <v>3580.86996</v>
      </c>
      <c r="M139" s="342">
        <v>3278.1989199999998</v>
      </c>
      <c r="N139" s="342">
        <v>6859.0688799999998</v>
      </c>
      <c r="O139" s="342">
        <v>529708.58938000002</v>
      </c>
      <c r="P139" s="342">
        <v>219.54166000000001</v>
      </c>
      <c r="Q139" s="342">
        <v>42.511489999999995</v>
      </c>
      <c r="R139" s="343">
        <v>262.05315000000002</v>
      </c>
      <c r="S139" s="7"/>
      <c r="T139" s="7"/>
      <c r="U139" s="7"/>
      <c r="V139" s="7"/>
      <c r="W139" s="7"/>
      <c r="X139" s="7"/>
      <c r="Y139" s="7"/>
      <c r="Z139" s="7"/>
      <c r="AA139" s="7"/>
      <c r="AB139" s="7"/>
    </row>
    <row r="140" spans="1:28" s="313" customFormat="1">
      <c r="A140" s="339"/>
      <c r="B140" s="339"/>
      <c r="C140" s="339"/>
      <c r="D140" s="339"/>
      <c r="E140" s="340">
        <v>180</v>
      </c>
      <c r="F140" s="341">
        <v>39706.308770000003</v>
      </c>
      <c r="G140" s="342">
        <v>20184.211780000001</v>
      </c>
      <c r="H140" s="342">
        <v>59890.520549999994</v>
      </c>
      <c r="I140" s="342">
        <v>131884.02671000001</v>
      </c>
      <c r="J140" s="342">
        <v>38344.416649999999</v>
      </c>
      <c r="K140" s="342">
        <v>170228.44336</v>
      </c>
      <c r="L140" s="342">
        <v>1447.6210900000001</v>
      </c>
      <c r="M140" s="342">
        <v>901.02715999999998</v>
      </c>
      <c r="N140" s="342">
        <v>2348.6482500000002</v>
      </c>
      <c r="O140" s="342">
        <v>232467.61215999999</v>
      </c>
      <c r="P140" s="342">
        <v>27.731360000000002</v>
      </c>
      <c r="Q140" s="342">
        <v>12.702819999999999</v>
      </c>
      <c r="R140" s="343">
        <v>40.434179999999998</v>
      </c>
      <c r="S140" s="7"/>
      <c r="T140" s="7"/>
      <c r="U140" s="7"/>
      <c r="V140" s="7"/>
      <c r="W140" s="7"/>
      <c r="X140" s="7"/>
      <c r="Y140" s="7"/>
      <c r="Z140" s="7"/>
      <c r="AA140" s="7"/>
      <c r="AB140" s="7"/>
    </row>
    <row r="141" spans="1:28" s="313" customFormat="1">
      <c r="A141" s="339"/>
      <c r="B141" s="339"/>
      <c r="C141" s="339"/>
      <c r="D141" s="339"/>
      <c r="E141" s="340">
        <v>181</v>
      </c>
      <c r="F141" s="341">
        <v>133129.32558</v>
      </c>
      <c r="G141" s="342">
        <v>79390.523950000003</v>
      </c>
      <c r="H141" s="342">
        <v>212519.84953000001</v>
      </c>
      <c r="I141" s="342">
        <v>98824.211900000009</v>
      </c>
      <c r="J141" s="342">
        <v>99750.720889999997</v>
      </c>
      <c r="K141" s="342">
        <v>198574.93278999999</v>
      </c>
      <c r="L141" s="342">
        <v>4309.3535999999995</v>
      </c>
      <c r="M141" s="342">
        <v>5908.3817900000004</v>
      </c>
      <c r="N141" s="342">
        <v>10217.73539</v>
      </c>
      <c r="O141" s="342">
        <v>421312.51770999999</v>
      </c>
      <c r="P141" s="342">
        <v>83.799970000000002</v>
      </c>
      <c r="Q141" s="342">
        <v>69.37612</v>
      </c>
      <c r="R141" s="343">
        <v>153.17608999999999</v>
      </c>
      <c r="S141" s="7"/>
      <c r="T141" s="7"/>
      <c r="U141" s="7"/>
      <c r="V141" s="7"/>
      <c r="W141" s="7"/>
      <c r="X141" s="7"/>
      <c r="Y141" s="7"/>
      <c r="Z141" s="7"/>
      <c r="AA141" s="7"/>
      <c r="AB141" s="7"/>
    </row>
    <row r="142" spans="1:28" s="313" customFormat="1">
      <c r="A142" s="339"/>
      <c r="B142" s="339"/>
      <c r="C142" s="339"/>
      <c r="D142" s="339"/>
      <c r="E142" s="340">
        <v>480</v>
      </c>
      <c r="F142" s="341">
        <v>23159.339190000002</v>
      </c>
      <c r="G142" s="342">
        <v>5482.6296299999995</v>
      </c>
      <c r="H142" s="342">
        <v>28641.968820000002</v>
      </c>
      <c r="I142" s="342">
        <v>35774.781790000001</v>
      </c>
      <c r="J142" s="342">
        <v>9629.9431700000005</v>
      </c>
      <c r="K142" s="342">
        <v>45404.72496</v>
      </c>
      <c r="L142" s="342">
        <v>308.16325000000001</v>
      </c>
      <c r="M142" s="342">
        <v>54.152790000000003</v>
      </c>
      <c r="N142" s="342">
        <v>362.31603999999999</v>
      </c>
      <c r="O142" s="342">
        <v>74409.009819999992</v>
      </c>
      <c r="P142" s="342">
        <v>28.277979999999999</v>
      </c>
      <c r="Q142" s="342">
        <v>7.3931300000000002</v>
      </c>
      <c r="R142" s="343">
        <v>35.671109999999999</v>
      </c>
      <c r="S142" s="7"/>
      <c r="T142" s="7"/>
      <c r="U142" s="7"/>
      <c r="V142" s="7"/>
      <c r="W142" s="7"/>
      <c r="X142" s="7"/>
      <c r="Y142" s="7"/>
      <c r="Z142" s="7"/>
      <c r="AA142" s="7"/>
      <c r="AB142" s="7"/>
    </row>
    <row r="143" spans="1:28" s="313" customFormat="1">
      <c r="A143" s="339"/>
      <c r="B143" s="339"/>
      <c r="C143" s="339"/>
      <c r="D143" s="339"/>
      <c r="E143" s="340">
        <v>487</v>
      </c>
      <c r="F143" s="341">
        <v>54191.42985</v>
      </c>
      <c r="G143" s="342">
        <v>14382.248240000001</v>
      </c>
      <c r="H143" s="342">
        <v>68573.678090000001</v>
      </c>
      <c r="I143" s="342">
        <v>56678.105510000001</v>
      </c>
      <c r="J143" s="342">
        <v>19766.478149999999</v>
      </c>
      <c r="K143" s="342">
        <v>76444.583659999989</v>
      </c>
      <c r="L143" s="342">
        <v>2284.71929</v>
      </c>
      <c r="M143" s="342">
        <v>1264.5002099999999</v>
      </c>
      <c r="N143" s="342">
        <v>3549.2195000000002</v>
      </c>
      <c r="O143" s="342">
        <v>148567.48125000001</v>
      </c>
      <c r="P143" s="342">
        <v>40.286070000000002</v>
      </c>
      <c r="Q143" s="342">
        <v>64.902470000000008</v>
      </c>
      <c r="R143" s="343">
        <v>105.18853999999999</v>
      </c>
      <c r="S143" s="7"/>
      <c r="T143" s="7"/>
      <c r="U143" s="7"/>
      <c r="V143" s="7"/>
      <c r="W143" s="7"/>
      <c r="X143" s="7"/>
      <c r="Y143" s="7"/>
      <c r="Z143" s="7"/>
      <c r="AA143" s="7"/>
      <c r="AB143" s="7"/>
    </row>
    <row r="144" spans="1:28" s="313" customFormat="1">
      <c r="A144" s="339"/>
      <c r="B144" s="339"/>
      <c r="C144" s="339"/>
      <c r="D144" s="339"/>
      <c r="E144" s="340">
        <v>698</v>
      </c>
      <c r="F144" s="341">
        <v>8569.0470700000005</v>
      </c>
      <c r="G144" s="342">
        <v>3668.28548</v>
      </c>
      <c r="H144" s="342">
        <v>12237.332550000001</v>
      </c>
      <c r="I144" s="342">
        <v>17180.33712</v>
      </c>
      <c r="J144" s="342">
        <v>5395.7125800000003</v>
      </c>
      <c r="K144" s="342">
        <v>22576.0497</v>
      </c>
      <c r="L144" s="342">
        <v>129.22792000000001</v>
      </c>
      <c r="M144" s="342">
        <v>0</v>
      </c>
      <c r="N144" s="342">
        <v>129.22792000000001</v>
      </c>
      <c r="O144" s="342">
        <v>34942.61017</v>
      </c>
      <c r="P144" s="342">
        <v>51.698980000000006</v>
      </c>
      <c r="Q144" s="342">
        <v>1.96902</v>
      </c>
      <c r="R144" s="343">
        <v>53.667999999999999</v>
      </c>
      <c r="S144" s="7"/>
      <c r="T144" s="7"/>
      <c r="U144" s="7"/>
      <c r="V144" s="7"/>
      <c r="W144" s="7"/>
      <c r="X144" s="7"/>
      <c r="Y144" s="7"/>
      <c r="Z144" s="7"/>
      <c r="AA144" s="7"/>
      <c r="AB144" s="7"/>
    </row>
    <row r="145" spans="1:28" s="313" customFormat="1">
      <c r="A145" s="339"/>
      <c r="B145" s="339"/>
      <c r="C145" s="339"/>
      <c r="D145" s="334" t="s">
        <v>16</v>
      </c>
      <c r="E145" s="335">
        <v>141</v>
      </c>
      <c r="F145" s="336">
        <v>4298102.0828400003</v>
      </c>
      <c r="G145" s="337">
        <v>4278804.5583100002</v>
      </c>
      <c r="H145" s="337">
        <v>8576906.6411499996</v>
      </c>
      <c r="I145" s="337">
        <v>3185482.2477299999</v>
      </c>
      <c r="J145" s="337">
        <v>1658078.3131800001</v>
      </c>
      <c r="K145" s="337">
        <v>4843560.5609099995</v>
      </c>
      <c r="L145" s="337">
        <v>2773160.7417800003</v>
      </c>
      <c r="M145" s="337">
        <v>1741626.85411</v>
      </c>
      <c r="N145" s="337">
        <v>4514787.5958900005</v>
      </c>
      <c r="O145" s="337">
        <v>17935254.79795</v>
      </c>
      <c r="P145" s="337">
        <v>35786398.923809998</v>
      </c>
      <c r="Q145" s="337">
        <v>18735596.901900001</v>
      </c>
      <c r="R145" s="338">
        <v>54521995.825709999</v>
      </c>
      <c r="S145" s="7"/>
      <c r="T145" s="7"/>
      <c r="U145" s="7"/>
      <c r="V145" s="7"/>
      <c r="W145" s="7"/>
      <c r="X145" s="7"/>
      <c r="Y145" s="7"/>
      <c r="Z145" s="7"/>
      <c r="AA145" s="7"/>
      <c r="AB145" s="7"/>
    </row>
    <row r="146" spans="1:28" s="313" customFormat="1">
      <c r="A146" s="339"/>
      <c r="B146" s="339"/>
      <c r="C146" s="339"/>
      <c r="D146" s="339"/>
      <c r="E146" s="340">
        <v>146</v>
      </c>
      <c r="F146" s="341">
        <v>24725.56479</v>
      </c>
      <c r="G146" s="342">
        <v>17592.498159999999</v>
      </c>
      <c r="H146" s="342">
        <v>42318.06295</v>
      </c>
      <c r="I146" s="342">
        <v>59291.241820000003</v>
      </c>
      <c r="J146" s="342">
        <v>58085.872049999998</v>
      </c>
      <c r="K146" s="342">
        <v>117377.11387</v>
      </c>
      <c r="L146" s="342">
        <v>931.82805000000008</v>
      </c>
      <c r="M146" s="342">
        <v>2175.4653699999999</v>
      </c>
      <c r="N146" s="342">
        <v>3107.29342</v>
      </c>
      <c r="O146" s="342">
        <v>162802.47024</v>
      </c>
      <c r="P146" s="342">
        <v>15.326120000000001</v>
      </c>
      <c r="Q146" s="342">
        <v>9.5088799999999996</v>
      </c>
      <c r="R146" s="343">
        <v>24.835000000000001</v>
      </c>
      <c r="S146" s="7"/>
      <c r="T146" s="7"/>
      <c r="U146" s="7"/>
      <c r="V146" s="7"/>
      <c r="W146" s="7"/>
      <c r="X146" s="7"/>
      <c r="Y146" s="7"/>
      <c r="Z146" s="7"/>
      <c r="AA146" s="7"/>
      <c r="AB146" s="7"/>
    </row>
    <row r="147" spans="1:28" s="313" customFormat="1">
      <c r="A147" s="339"/>
      <c r="B147" s="339"/>
      <c r="C147" s="339"/>
      <c r="D147" s="339"/>
      <c r="E147" s="340">
        <v>147</v>
      </c>
      <c r="F147" s="341">
        <v>40522.997170000002</v>
      </c>
      <c r="G147" s="342">
        <v>22430.085010000003</v>
      </c>
      <c r="H147" s="342">
        <v>62953.082179999998</v>
      </c>
      <c r="I147" s="342">
        <v>44578.270700000001</v>
      </c>
      <c r="J147" s="342">
        <v>11218.22676</v>
      </c>
      <c r="K147" s="342">
        <v>55796.497459999999</v>
      </c>
      <c r="L147" s="342">
        <v>357.47537</v>
      </c>
      <c r="M147" s="342">
        <v>329.75418000000002</v>
      </c>
      <c r="N147" s="342">
        <v>687.22955000000002</v>
      </c>
      <c r="O147" s="342">
        <v>119436.80919</v>
      </c>
      <c r="P147" s="342">
        <v>14.374540000000001</v>
      </c>
      <c r="Q147" s="342">
        <v>8.3661499999999993</v>
      </c>
      <c r="R147" s="343">
        <v>22.740689999999997</v>
      </c>
      <c r="S147" s="7"/>
      <c r="T147" s="7"/>
      <c r="U147" s="7"/>
      <c r="V147" s="7"/>
      <c r="W147" s="7"/>
      <c r="X147" s="7"/>
      <c r="Y147" s="7"/>
      <c r="Z147" s="7"/>
      <c r="AA147" s="7"/>
      <c r="AB147" s="7"/>
    </row>
    <row r="148" spans="1:28" s="313" customFormat="1">
      <c r="A148" s="339"/>
      <c r="B148" s="339"/>
      <c r="C148" s="339"/>
      <c r="D148" s="339"/>
      <c r="E148" s="340">
        <v>152</v>
      </c>
      <c r="F148" s="341">
        <v>139610.19225999998</v>
      </c>
      <c r="G148" s="342">
        <v>180006.56047999999</v>
      </c>
      <c r="H148" s="342">
        <v>319616.75274000003</v>
      </c>
      <c r="I148" s="342">
        <v>108913.28098000001</v>
      </c>
      <c r="J148" s="342">
        <v>86295.297560000006</v>
      </c>
      <c r="K148" s="342">
        <v>195208.57853999999</v>
      </c>
      <c r="L148" s="342">
        <v>5037.2919400000001</v>
      </c>
      <c r="M148" s="342">
        <v>6581.2708000000002</v>
      </c>
      <c r="N148" s="342">
        <v>11618.562739999999</v>
      </c>
      <c r="O148" s="342">
        <v>526443.89402000001</v>
      </c>
      <c r="P148" s="342">
        <v>686.63761</v>
      </c>
      <c r="Q148" s="342">
        <v>48.131239999999998</v>
      </c>
      <c r="R148" s="343">
        <v>734.76884999999993</v>
      </c>
      <c r="S148" s="7"/>
      <c r="T148" s="7"/>
      <c r="U148" s="7"/>
      <c r="V148" s="7"/>
      <c r="W148" s="7"/>
      <c r="X148" s="7"/>
      <c r="Y148" s="7"/>
      <c r="Z148" s="7"/>
      <c r="AA148" s="7"/>
      <c r="AB148" s="7"/>
    </row>
    <row r="149" spans="1:28" s="313" customFormat="1">
      <c r="A149" s="339"/>
      <c r="B149" s="339"/>
      <c r="C149" s="339"/>
      <c r="D149" s="339"/>
      <c r="E149" s="340">
        <v>153</v>
      </c>
      <c r="F149" s="341">
        <v>60364.256710000001</v>
      </c>
      <c r="G149" s="342">
        <v>86695.958450000006</v>
      </c>
      <c r="H149" s="342">
        <v>147060.21515999999</v>
      </c>
      <c r="I149" s="342">
        <v>77391.641129999989</v>
      </c>
      <c r="J149" s="342">
        <v>62605.194360000001</v>
      </c>
      <c r="K149" s="342">
        <v>139996.83549</v>
      </c>
      <c r="L149" s="342">
        <v>2499.0796299999997</v>
      </c>
      <c r="M149" s="342">
        <v>4269.8699500000002</v>
      </c>
      <c r="N149" s="342">
        <v>6768.9495800000004</v>
      </c>
      <c r="O149" s="342">
        <v>293826.00023000001</v>
      </c>
      <c r="P149" s="342">
        <v>38.672339999999998</v>
      </c>
      <c r="Q149" s="342">
        <v>9.1805400000000006</v>
      </c>
      <c r="R149" s="343">
        <v>47.852879999999999</v>
      </c>
      <c r="S149" s="7"/>
      <c r="T149" s="7"/>
      <c r="U149" s="7"/>
      <c r="V149" s="7"/>
      <c r="W149" s="7"/>
      <c r="X149" s="7"/>
      <c r="Y149" s="7"/>
      <c r="Z149" s="7"/>
      <c r="AA149" s="7"/>
      <c r="AB149" s="7"/>
    </row>
    <row r="150" spans="1:28" s="313" customFormat="1">
      <c r="A150" s="339"/>
      <c r="B150" s="339"/>
      <c r="C150" s="339"/>
      <c r="D150" s="339"/>
      <c r="E150" s="340">
        <v>347</v>
      </c>
      <c r="F150" s="341">
        <v>26274.984</v>
      </c>
      <c r="G150" s="342">
        <v>12839.284109999999</v>
      </c>
      <c r="H150" s="342">
        <v>39114.268109999997</v>
      </c>
      <c r="I150" s="342">
        <v>31291.845870000001</v>
      </c>
      <c r="J150" s="342">
        <v>14008.991480000001</v>
      </c>
      <c r="K150" s="342">
        <v>45300.837350000002</v>
      </c>
      <c r="L150" s="342">
        <v>440.85940999999997</v>
      </c>
      <c r="M150" s="342">
        <v>965.51068999999995</v>
      </c>
      <c r="N150" s="342">
        <v>1406.3701000000001</v>
      </c>
      <c r="O150" s="342">
        <v>85821.475560000006</v>
      </c>
      <c r="P150" s="342">
        <v>83.160759999999996</v>
      </c>
      <c r="Q150" s="342">
        <v>5.9715299999999996</v>
      </c>
      <c r="R150" s="343">
        <v>89.132289999999998</v>
      </c>
      <c r="S150" s="7"/>
      <c r="T150" s="7"/>
      <c r="U150" s="7"/>
      <c r="V150" s="7"/>
      <c r="W150" s="7"/>
      <c r="X150" s="7"/>
      <c r="Y150" s="7"/>
      <c r="Z150" s="7"/>
      <c r="AA150" s="7"/>
      <c r="AB150" s="7"/>
    </row>
    <row r="151" spans="1:28" s="313" customFormat="1">
      <c r="A151" s="339"/>
      <c r="B151" s="339"/>
      <c r="C151" s="339"/>
      <c r="D151" s="339"/>
      <c r="E151" s="340">
        <v>445</v>
      </c>
      <c r="F151" s="341">
        <v>109800.7044</v>
      </c>
      <c r="G151" s="342">
        <v>42961.637179999998</v>
      </c>
      <c r="H151" s="342">
        <v>152762.34158000001</v>
      </c>
      <c r="I151" s="342">
        <v>76888.908060000002</v>
      </c>
      <c r="J151" s="342">
        <v>38797.484850000001</v>
      </c>
      <c r="K151" s="342">
        <v>115686.39291</v>
      </c>
      <c r="L151" s="342">
        <v>978.23971999999992</v>
      </c>
      <c r="M151" s="342">
        <v>1861.9144799999999</v>
      </c>
      <c r="N151" s="342">
        <v>2840.1542000000004</v>
      </c>
      <c r="O151" s="342">
        <v>271288.88868999999</v>
      </c>
      <c r="P151" s="342">
        <v>36.062100000000001</v>
      </c>
      <c r="Q151" s="342">
        <v>34.052720000000001</v>
      </c>
      <c r="R151" s="343">
        <v>70.114820000000009</v>
      </c>
      <c r="S151" s="7"/>
      <c r="T151" s="7"/>
      <c r="U151" s="7"/>
      <c r="V151" s="7"/>
      <c r="W151" s="7"/>
      <c r="X151" s="7"/>
      <c r="Y151" s="7"/>
      <c r="Z151" s="7"/>
      <c r="AA151" s="7"/>
      <c r="AB151" s="7"/>
    </row>
    <row r="152" spans="1:28" s="313" customFormat="1">
      <c r="A152" s="339"/>
      <c r="B152" s="339"/>
      <c r="C152" s="339"/>
      <c r="D152" s="339"/>
      <c r="E152" s="340">
        <v>452</v>
      </c>
      <c r="F152" s="341">
        <v>19930.936429999998</v>
      </c>
      <c r="G152" s="342">
        <v>18230.261770000001</v>
      </c>
      <c r="H152" s="342">
        <v>38161.198200000006</v>
      </c>
      <c r="I152" s="342">
        <v>40453.96804</v>
      </c>
      <c r="J152" s="342">
        <v>19252.935989999998</v>
      </c>
      <c r="K152" s="342">
        <v>59706.904029999998</v>
      </c>
      <c r="L152" s="342">
        <v>558.15286000000003</v>
      </c>
      <c r="M152" s="342">
        <v>728.78773000000001</v>
      </c>
      <c r="N152" s="342">
        <v>1286.9405900000002</v>
      </c>
      <c r="O152" s="342">
        <v>99155.042819999988</v>
      </c>
      <c r="P152" s="342">
        <v>24.64263</v>
      </c>
      <c r="Q152" s="342">
        <v>13.48124</v>
      </c>
      <c r="R152" s="343">
        <v>38.123870000000004</v>
      </c>
      <c r="S152" s="7"/>
      <c r="T152" s="7"/>
      <c r="U152" s="7"/>
      <c r="V152" s="7"/>
      <c r="W152" s="7"/>
      <c r="X152" s="7"/>
      <c r="Y152" s="7"/>
      <c r="Z152" s="7"/>
      <c r="AA152" s="7"/>
      <c r="AB152" s="7"/>
    </row>
    <row r="153" spans="1:28" s="313" customFormat="1">
      <c r="A153" s="339"/>
      <c r="B153" s="339"/>
      <c r="C153" s="339"/>
      <c r="D153" s="339"/>
      <c r="E153" s="340">
        <v>454</v>
      </c>
      <c r="F153" s="341">
        <v>80323.30214</v>
      </c>
      <c r="G153" s="342">
        <v>30033.18979</v>
      </c>
      <c r="H153" s="342">
        <v>110356.49193</v>
      </c>
      <c r="I153" s="342">
        <v>69394.792050000004</v>
      </c>
      <c r="J153" s="342">
        <v>20456.68262</v>
      </c>
      <c r="K153" s="342">
        <v>89851.474669999996</v>
      </c>
      <c r="L153" s="342">
        <v>1886.5501999999999</v>
      </c>
      <c r="M153" s="342">
        <v>1183.65049</v>
      </c>
      <c r="N153" s="342">
        <v>3070.2006900000001</v>
      </c>
      <c r="O153" s="342">
        <v>203278.16728999998</v>
      </c>
      <c r="P153" s="342">
        <v>89.448350000000005</v>
      </c>
      <c r="Q153" s="342">
        <v>26.813610000000001</v>
      </c>
      <c r="R153" s="343">
        <v>116.26196</v>
      </c>
      <c r="S153" s="7"/>
      <c r="T153" s="7"/>
      <c r="U153" s="7"/>
      <c r="V153" s="7"/>
      <c r="W153" s="7"/>
      <c r="X153" s="7"/>
      <c r="Y153" s="7"/>
      <c r="Z153" s="7"/>
      <c r="AA153" s="7"/>
      <c r="AB153" s="7"/>
    </row>
    <row r="154" spans="1:28" s="313" customFormat="1">
      <c r="A154" s="339"/>
      <c r="B154" s="339"/>
      <c r="C154" s="339"/>
      <c r="D154" s="339"/>
      <c r="E154" s="340">
        <v>475</v>
      </c>
      <c r="F154" s="341">
        <v>32131.294429999998</v>
      </c>
      <c r="G154" s="342">
        <v>6475.8782499999998</v>
      </c>
      <c r="H154" s="342">
        <v>38607.172680000003</v>
      </c>
      <c r="I154" s="342">
        <v>52911.921579999995</v>
      </c>
      <c r="J154" s="342">
        <v>21511.694440000003</v>
      </c>
      <c r="K154" s="342">
        <v>74423.616020000001</v>
      </c>
      <c r="L154" s="342">
        <v>2394.5628199999996</v>
      </c>
      <c r="M154" s="342">
        <v>1041.5263199999999</v>
      </c>
      <c r="N154" s="342">
        <v>3436.08914</v>
      </c>
      <c r="O154" s="342">
        <v>116466.87784</v>
      </c>
      <c r="P154" s="342">
        <v>67.764490000000009</v>
      </c>
      <c r="Q154" s="342">
        <v>6.9008700000000003</v>
      </c>
      <c r="R154" s="343">
        <v>74.665360000000007</v>
      </c>
      <c r="S154" s="7"/>
      <c r="T154" s="7"/>
      <c r="U154" s="7"/>
      <c r="V154" s="7"/>
      <c r="W154" s="7"/>
      <c r="X154" s="7"/>
      <c r="Y154" s="7"/>
      <c r="Z154" s="7"/>
      <c r="AA154" s="7"/>
      <c r="AB154" s="7"/>
    </row>
    <row r="155" spans="1:28" s="313" customFormat="1">
      <c r="A155" s="339"/>
      <c r="B155" s="339"/>
      <c r="C155" s="339"/>
      <c r="D155" s="339"/>
      <c r="E155" s="340">
        <v>522</v>
      </c>
      <c r="F155" s="341">
        <v>54102.609250000001</v>
      </c>
      <c r="G155" s="342">
        <v>23143.0183</v>
      </c>
      <c r="H155" s="342">
        <v>77245.62754999999</v>
      </c>
      <c r="I155" s="342">
        <v>94355.048209999994</v>
      </c>
      <c r="J155" s="342">
        <v>51807.35529</v>
      </c>
      <c r="K155" s="342">
        <v>146162.40349999999</v>
      </c>
      <c r="L155" s="342">
        <v>3944.9303100000002</v>
      </c>
      <c r="M155" s="342">
        <v>2627.5274599999998</v>
      </c>
      <c r="N155" s="342">
        <v>6572.45777</v>
      </c>
      <c r="O155" s="342">
        <v>229980.48882</v>
      </c>
      <c r="P155" s="342">
        <v>65.778829999999999</v>
      </c>
      <c r="Q155" s="342">
        <v>23.101220000000001</v>
      </c>
      <c r="R155" s="343">
        <v>88.880049999999997</v>
      </c>
      <c r="S155" s="7"/>
      <c r="T155" s="7"/>
      <c r="U155" s="7"/>
      <c r="V155" s="7"/>
      <c r="W155" s="7"/>
      <c r="X155" s="7"/>
      <c r="Y155" s="7"/>
      <c r="Z155" s="7"/>
      <c r="AA155" s="7"/>
      <c r="AB155" s="7"/>
    </row>
    <row r="156" spans="1:28" s="313" customFormat="1">
      <c r="A156" s="339"/>
      <c r="B156" s="339"/>
      <c r="C156" s="339"/>
      <c r="D156" s="339"/>
      <c r="E156" s="340">
        <v>651</v>
      </c>
      <c r="F156" s="341">
        <v>6245.1180400000003</v>
      </c>
      <c r="G156" s="342">
        <v>2453.16842</v>
      </c>
      <c r="H156" s="342">
        <v>8698.2864600000012</v>
      </c>
      <c r="I156" s="342">
        <v>97.173649999999995</v>
      </c>
      <c r="J156" s="342">
        <v>516.82186000000002</v>
      </c>
      <c r="K156" s="342">
        <v>613.99550999999997</v>
      </c>
      <c r="L156" s="342">
        <v>5.4000000000000001E-4</v>
      </c>
      <c r="M156" s="342">
        <v>0</v>
      </c>
      <c r="N156" s="342">
        <v>5.4000000000000001E-4</v>
      </c>
      <c r="O156" s="342">
        <v>9312.2825099999991</v>
      </c>
      <c r="P156" s="342">
        <v>6.5472700000000001</v>
      </c>
      <c r="Q156" s="342">
        <v>4.17509</v>
      </c>
      <c r="R156" s="343">
        <v>10.72236</v>
      </c>
      <c r="S156" s="7"/>
      <c r="T156" s="7"/>
      <c r="U156" s="7"/>
      <c r="V156" s="7"/>
      <c r="W156" s="7"/>
      <c r="X156" s="7"/>
      <c r="Y156" s="7"/>
      <c r="Z156" s="7"/>
      <c r="AA156" s="7"/>
      <c r="AB156" s="7"/>
    </row>
    <row r="157" spans="1:28" s="313" customFormat="1">
      <c r="A157" s="339"/>
      <c r="B157" s="339"/>
      <c r="C157" s="339"/>
      <c r="D157" s="334" t="s">
        <v>57</v>
      </c>
      <c r="E157" s="335">
        <v>183</v>
      </c>
      <c r="F157" s="336">
        <v>12392.522220000001</v>
      </c>
      <c r="G157" s="337">
        <v>16843.446379999998</v>
      </c>
      <c r="H157" s="337">
        <v>29235.9686</v>
      </c>
      <c r="I157" s="337">
        <v>34486.906000000003</v>
      </c>
      <c r="J157" s="337">
        <v>33028.689640000004</v>
      </c>
      <c r="K157" s="337">
        <v>67515.59564</v>
      </c>
      <c r="L157" s="337">
        <v>1495.33908</v>
      </c>
      <c r="M157" s="337">
        <v>1097.26163</v>
      </c>
      <c r="N157" s="337">
        <v>2592.6007100000002</v>
      </c>
      <c r="O157" s="337">
        <v>99344.164950000006</v>
      </c>
      <c r="P157" s="337">
        <v>11.227540000000001</v>
      </c>
      <c r="Q157" s="337">
        <v>7.7321400000000002</v>
      </c>
      <c r="R157" s="338">
        <v>18.959679999999999</v>
      </c>
      <c r="S157" s="7"/>
      <c r="T157" s="7"/>
      <c r="U157" s="7"/>
      <c r="V157" s="7"/>
      <c r="W157" s="7"/>
      <c r="X157" s="7"/>
      <c r="Y157" s="7"/>
      <c r="Z157" s="7"/>
      <c r="AA157" s="7"/>
      <c r="AB157" s="7"/>
    </row>
    <row r="158" spans="1:28" s="313" customFormat="1">
      <c r="A158" s="339"/>
      <c r="B158" s="339"/>
      <c r="C158" s="339"/>
      <c r="D158" s="339"/>
      <c r="E158" s="340">
        <v>185</v>
      </c>
      <c r="F158" s="341">
        <v>61073.695</v>
      </c>
      <c r="G158" s="342">
        <v>76170.005209999988</v>
      </c>
      <c r="H158" s="342">
        <v>137243.70021000001</v>
      </c>
      <c r="I158" s="342">
        <v>92232.026750000005</v>
      </c>
      <c r="J158" s="342">
        <v>99649.4228</v>
      </c>
      <c r="K158" s="342">
        <v>191881.44955000002</v>
      </c>
      <c r="L158" s="342">
        <v>1899.1126000000002</v>
      </c>
      <c r="M158" s="342">
        <v>4023.7206200000001</v>
      </c>
      <c r="N158" s="342">
        <v>5922.8332199999995</v>
      </c>
      <c r="O158" s="342">
        <v>335047.98298000003</v>
      </c>
      <c r="P158" s="342">
        <v>359.86059</v>
      </c>
      <c r="Q158" s="342">
        <v>51.253509999999999</v>
      </c>
      <c r="R158" s="343">
        <v>411.11409999999995</v>
      </c>
      <c r="S158" s="7"/>
      <c r="T158" s="7"/>
      <c r="U158" s="7"/>
      <c r="V158" s="7"/>
      <c r="W158" s="7"/>
      <c r="X158" s="7"/>
      <c r="Y158" s="7"/>
      <c r="Z158" s="7"/>
      <c r="AA158" s="7"/>
      <c r="AB158" s="7"/>
    </row>
    <row r="159" spans="1:28" s="313" customFormat="1">
      <c r="A159" s="339"/>
      <c r="B159" s="339"/>
      <c r="C159" s="339"/>
      <c r="D159" s="339"/>
      <c r="E159" s="340">
        <v>583</v>
      </c>
      <c r="F159" s="341">
        <v>31212.701269999998</v>
      </c>
      <c r="G159" s="342">
        <v>18163.640749999999</v>
      </c>
      <c r="H159" s="342">
        <v>49376.342020000004</v>
      </c>
      <c r="I159" s="342">
        <v>51556.405189999998</v>
      </c>
      <c r="J159" s="342">
        <v>40058.965130000004</v>
      </c>
      <c r="K159" s="342">
        <v>91615.370319999987</v>
      </c>
      <c r="L159" s="342">
        <v>2191.0679500000001</v>
      </c>
      <c r="M159" s="342">
        <v>3281.7894300000003</v>
      </c>
      <c r="N159" s="342">
        <v>5472.8573799999995</v>
      </c>
      <c r="O159" s="342">
        <v>146464.56972</v>
      </c>
      <c r="P159" s="342">
        <v>28.87452</v>
      </c>
      <c r="Q159" s="342">
        <v>16.534299999999998</v>
      </c>
      <c r="R159" s="343">
        <v>45.408819999999999</v>
      </c>
      <c r="S159" s="7"/>
      <c r="T159" s="7"/>
      <c r="U159" s="7"/>
      <c r="V159" s="7"/>
      <c r="W159" s="7"/>
      <c r="X159" s="7"/>
      <c r="Y159" s="7"/>
      <c r="Z159" s="7"/>
      <c r="AA159" s="7"/>
      <c r="AB159" s="7"/>
    </row>
    <row r="160" spans="1:28" s="313" customFormat="1">
      <c r="A160" s="339"/>
      <c r="B160" s="339"/>
      <c r="C160" s="339"/>
      <c r="D160" s="334" t="s">
        <v>58</v>
      </c>
      <c r="E160" s="335">
        <v>222</v>
      </c>
      <c r="F160" s="336">
        <v>63862.342929999999</v>
      </c>
      <c r="G160" s="337">
        <v>23399.290129999998</v>
      </c>
      <c r="H160" s="337">
        <v>87261.633060000007</v>
      </c>
      <c r="I160" s="337">
        <v>54990.9908</v>
      </c>
      <c r="J160" s="337">
        <v>53109.169259999995</v>
      </c>
      <c r="K160" s="337">
        <v>108100.16006000001</v>
      </c>
      <c r="L160" s="337">
        <v>910.2354499999999</v>
      </c>
      <c r="M160" s="337">
        <v>1714.8762300000001</v>
      </c>
      <c r="N160" s="337">
        <v>2625.11168</v>
      </c>
      <c r="O160" s="337">
        <v>197986.90480000002</v>
      </c>
      <c r="P160" s="337">
        <v>125.89623</v>
      </c>
      <c r="Q160" s="337">
        <v>14.87786</v>
      </c>
      <c r="R160" s="338">
        <v>140.77409</v>
      </c>
      <c r="S160" s="7"/>
      <c r="T160" s="7"/>
      <c r="U160" s="7"/>
      <c r="V160" s="7"/>
      <c r="W160" s="7"/>
      <c r="X160" s="7"/>
      <c r="Y160" s="7"/>
      <c r="Z160" s="7"/>
      <c r="AA160" s="7"/>
      <c r="AB160" s="7"/>
    </row>
    <row r="161" spans="1:28" s="313" customFormat="1">
      <c r="A161" s="339"/>
      <c r="B161" s="339"/>
      <c r="C161" s="339"/>
      <c r="D161" s="339"/>
      <c r="E161" s="340">
        <v>352</v>
      </c>
      <c r="F161" s="341">
        <v>24220.983969999997</v>
      </c>
      <c r="G161" s="342">
        <v>13824.798500000001</v>
      </c>
      <c r="H161" s="342">
        <v>38045.782469999998</v>
      </c>
      <c r="I161" s="342">
        <v>80156.213220000005</v>
      </c>
      <c r="J161" s="342">
        <v>23285.233510000002</v>
      </c>
      <c r="K161" s="342">
        <v>103441.44673000001</v>
      </c>
      <c r="L161" s="342">
        <v>1136.89048</v>
      </c>
      <c r="M161" s="342">
        <v>1291.47064</v>
      </c>
      <c r="N161" s="342">
        <v>2428.36112</v>
      </c>
      <c r="O161" s="342">
        <v>143915.59031999999</v>
      </c>
      <c r="P161" s="342">
        <v>49.024389999999997</v>
      </c>
      <c r="Q161" s="342">
        <v>10.57776</v>
      </c>
      <c r="R161" s="343">
        <v>59.602150000000002</v>
      </c>
      <c r="S161" s="7"/>
      <c r="T161" s="7"/>
      <c r="U161" s="7"/>
      <c r="V161" s="7"/>
      <c r="W161" s="7"/>
      <c r="X161" s="7"/>
      <c r="Y161" s="7"/>
      <c r="Z161" s="7"/>
      <c r="AA161" s="7"/>
      <c r="AB161" s="7"/>
    </row>
    <row r="162" spans="1:28" s="313" customFormat="1">
      <c r="A162" s="339"/>
      <c r="B162" s="339"/>
      <c r="C162" s="339"/>
      <c r="D162" s="339"/>
      <c r="E162" s="340">
        <v>404</v>
      </c>
      <c r="F162" s="341">
        <v>68586.045469999997</v>
      </c>
      <c r="G162" s="342">
        <v>32594.2441</v>
      </c>
      <c r="H162" s="342">
        <v>101180.28956999999</v>
      </c>
      <c r="I162" s="342">
        <v>161363.66777</v>
      </c>
      <c r="J162" s="342">
        <v>99611.563939999993</v>
      </c>
      <c r="K162" s="342">
        <v>260975.23171000002</v>
      </c>
      <c r="L162" s="342">
        <v>5721.2590499999997</v>
      </c>
      <c r="M162" s="342">
        <v>4048.8408300000001</v>
      </c>
      <c r="N162" s="342">
        <v>9770.0998800000016</v>
      </c>
      <c r="O162" s="342">
        <v>371925.62116000004</v>
      </c>
      <c r="P162" s="342">
        <v>56.630069999999996</v>
      </c>
      <c r="Q162" s="342">
        <v>42.262230000000002</v>
      </c>
      <c r="R162" s="343">
        <v>98.892300000000006</v>
      </c>
      <c r="S162" s="7"/>
      <c r="T162" s="7"/>
      <c r="U162" s="7"/>
      <c r="V162" s="7"/>
      <c r="W162" s="7"/>
      <c r="X162" s="7"/>
      <c r="Y162" s="7"/>
      <c r="Z162" s="7"/>
      <c r="AA162" s="7"/>
      <c r="AB162" s="7"/>
    </row>
    <row r="163" spans="1:28" s="313" customFormat="1">
      <c r="A163" s="339"/>
      <c r="B163" s="339"/>
      <c r="C163" s="339"/>
      <c r="D163" s="339"/>
      <c r="E163" s="340">
        <v>595</v>
      </c>
      <c r="F163" s="341">
        <v>24438.33123</v>
      </c>
      <c r="G163" s="342">
        <v>12450.68728</v>
      </c>
      <c r="H163" s="342">
        <v>36889.018509999994</v>
      </c>
      <c r="I163" s="342">
        <v>61031.509530000003</v>
      </c>
      <c r="J163" s="342">
        <v>34189.41403</v>
      </c>
      <c r="K163" s="342">
        <v>95220.923559999996</v>
      </c>
      <c r="L163" s="342">
        <v>1360.1082900000001</v>
      </c>
      <c r="M163" s="342">
        <v>967.53058999999996</v>
      </c>
      <c r="N163" s="342">
        <v>2327.63888</v>
      </c>
      <c r="O163" s="342">
        <v>134437.58094999997</v>
      </c>
      <c r="P163" s="342">
        <v>23.415150000000001</v>
      </c>
      <c r="Q163" s="342">
        <v>12.31273</v>
      </c>
      <c r="R163" s="343">
        <v>35.727879999999999</v>
      </c>
      <c r="S163" s="7"/>
      <c r="T163" s="7"/>
      <c r="U163" s="7"/>
      <c r="V163" s="7"/>
      <c r="W163" s="7"/>
      <c r="X163" s="7"/>
      <c r="Y163" s="7"/>
      <c r="Z163" s="7"/>
      <c r="AA163" s="7"/>
      <c r="AB163" s="7"/>
    </row>
    <row r="164" spans="1:28" s="313" customFormat="1">
      <c r="A164" s="339"/>
      <c r="B164" s="339"/>
      <c r="C164" s="339"/>
      <c r="D164" s="339"/>
      <c r="E164" s="340">
        <v>596</v>
      </c>
      <c r="F164" s="341">
        <v>22462.027570000002</v>
      </c>
      <c r="G164" s="342">
        <v>7594.7483099999999</v>
      </c>
      <c r="H164" s="342">
        <v>30056.775879999997</v>
      </c>
      <c r="I164" s="342">
        <v>36784.099840000003</v>
      </c>
      <c r="J164" s="342">
        <v>16614.951720000001</v>
      </c>
      <c r="K164" s="342">
        <v>53399.05156</v>
      </c>
      <c r="L164" s="342">
        <v>801.62212</v>
      </c>
      <c r="M164" s="342">
        <v>550.18965000000003</v>
      </c>
      <c r="N164" s="342">
        <v>1351.81177</v>
      </c>
      <c r="O164" s="342">
        <v>84807.639209999994</v>
      </c>
      <c r="P164" s="342">
        <v>17.162590000000002</v>
      </c>
      <c r="Q164" s="342">
        <v>8.9218500000000009</v>
      </c>
      <c r="R164" s="343">
        <v>26.084439999999997</v>
      </c>
      <c r="S164" s="7"/>
      <c r="T164" s="7"/>
      <c r="U164" s="7"/>
      <c r="V164" s="7"/>
      <c r="W164" s="7"/>
      <c r="X164" s="7"/>
      <c r="Y164" s="7"/>
      <c r="Z164" s="7"/>
      <c r="AA164" s="7"/>
      <c r="AB164" s="7"/>
    </row>
    <row r="165" spans="1:28" s="313" customFormat="1">
      <c r="A165" s="339"/>
      <c r="B165" s="339"/>
      <c r="C165" s="339"/>
      <c r="D165" s="334" t="s">
        <v>269</v>
      </c>
      <c r="E165" s="335">
        <v>236</v>
      </c>
      <c r="F165" s="336">
        <v>10592.64329</v>
      </c>
      <c r="G165" s="337">
        <v>3669.2018399999997</v>
      </c>
      <c r="H165" s="337">
        <v>14261.845130000002</v>
      </c>
      <c r="I165" s="337">
        <v>71462.407989999992</v>
      </c>
      <c r="J165" s="337">
        <v>38930.868619999994</v>
      </c>
      <c r="K165" s="337">
        <v>110393.27661</v>
      </c>
      <c r="L165" s="337">
        <v>2436.8333700000003</v>
      </c>
      <c r="M165" s="337">
        <v>3609.4517400000004</v>
      </c>
      <c r="N165" s="337">
        <v>6046.2851100000007</v>
      </c>
      <c r="O165" s="337">
        <v>130701.40685</v>
      </c>
      <c r="P165" s="337">
        <v>11.26403</v>
      </c>
      <c r="Q165" s="337">
        <v>5.76851</v>
      </c>
      <c r="R165" s="338">
        <v>17.032540000000001</v>
      </c>
      <c r="S165" s="7"/>
      <c r="T165" s="7"/>
      <c r="U165" s="7"/>
      <c r="V165" s="7"/>
      <c r="W165" s="7"/>
      <c r="X165" s="7"/>
      <c r="Y165" s="7"/>
      <c r="Z165" s="7"/>
      <c r="AA165" s="7"/>
      <c r="AB165" s="7"/>
    </row>
    <row r="166" spans="1:28" s="313" customFormat="1">
      <c r="A166" s="339"/>
      <c r="B166" s="339"/>
      <c r="C166" s="339"/>
      <c r="D166" s="334" t="s">
        <v>270</v>
      </c>
      <c r="E166" s="335">
        <v>335</v>
      </c>
      <c r="F166" s="336">
        <v>19512.423730000002</v>
      </c>
      <c r="G166" s="337">
        <v>11566.0942</v>
      </c>
      <c r="H166" s="337">
        <v>31078.517929999998</v>
      </c>
      <c r="I166" s="337">
        <v>77608.47404999999</v>
      </c>
      <c r="J166" s="337">
        <v>28863.860239999998</v>
      </c>
      <c r="K166" s="337">
        <v>106472.33429000001</v>
      </c>
      <c r="L166" s="337">
        <v>1680.27449</v>
      </c>
      <c r="M166" s="337">
        <v>1962.13175</v>
      </c>
      <c r="N166" s="337">
        <v>3642.4062400000003</v>
      </c>
      <c r="O166" s="337">
        <v>141193.25846000001</v>
      </c>
      <c r="P166" s="337">
        <v>48.385849999999998</v>
      </c>
      <c r="Q166" s="337">
        <v>19.82338</v>
      </c>
      <c r="R166" s="338">
        <v>68.209229999999991</v>
      </c>
      <c r="S166" s="7"/>
      <c r="T166" s="7"/>
      <c r="U166" s="7"/>
      <c r="V166" s="7"/>
      <c r="W166" s="7"/>
      <c r="X166" s="7"/>
      <c r="Y166" s="7"/>
      <c r="Z166" s="7"/>
      <c r="AA166" s="7"/>
      <c r="AB166" s="7"/>
    </row>
    <row r="167" spans="1:28" s="313" customFormat="1">
      <c r="A167" s="339"/>
      <c r="B167" s="339"/>
      <c r="C167" s="339"/>
      <c r="D167" s="334" t="s">
        <v>271</v>
      </c>
      <c r="E167" s="335">
        <v>560</v>
      </c>
      <c r="F167" s="336">
        <v>23539.986840000001</v>
      </c>
      <c r="G167" s="337">
        <v>10482.805710000001</v>
      </c>
      <c r="H167" s="337">
        <v>34022.792549999998</v>
      </c>
      <c r="I167" s="337">
        <v>102596.5708</v>
      </c>
      <c r="J167" s="337">
        <v>86803.162680000009</v>
      </c>
      <c r="K167" s="337">
        <v>189399.73348</v>
      </c>
      <c r="L167" s="337">
        <v>2566.2703199999996</v>
      </c>
      <c r="M167" s="337">
        <v>4955.90031</v>
      </c>
      <c r="N167" s="337">
        <v>7522.1706299999996</v>
      </c>
      <c r="O167" s="337">
        <v>230944.69665999999</v>
      </c>
      <c r="P167" s="337">
        <v>62.567089999999993</v>
      </c>
      <c r="Q167" s="337">
        <v>8.965069999999999</v>
      </c>
      <c r="R167" s="338">
        <v>71.532160000000005</v>
      </c>
      <c r="S167" s="7"/>
      <c r="T167" s="7"/>
      <c r="U167" s="7"/>
      <c r="V167" s="7"/>
      <c r="W167" s="7"/>
      <c r="X167" s="7"/>
      <c r="Y167" s="7"/>
      <c r="Z167" s="7"/>
      <c r="AA167" s="7"/>
      <c r="AB167" s="7"/>
    </row>
    <row r="168" spans="1:28" s="313" customFormat="1">
      <c r="A168" s="339"/>
      <c r="B168" s="339"/>
      <c r="C168" s="339"/>
      <c r="D168" s="339"/>
      <c r="E168" s="340">
        <v>576</v>
      </c>
      <c r="F168" s="341">
        <v>72749.659090000001</v>
      </c>
      <c r="G168" s="342">
        <v>122633.58344</v>
      </c>
      <c r="H168" s="342">
        <v>195383.24252999999</v>
      </c>
      <c r="I168" s="342">
        <v>104033.49225</v>
      </c>
      <c r="J168" s="342">
        <v>257878.79980000001</v>
      </c>
      <c r="K168" s="342">
        <v>361912.29204999999</v>
      </c>
      <c r="L168" s="342">
        <v>3968.1069199999997</v>
      </c>
      <c r="M168" s="342">
        <v>5784.3734999999997</v>
      </c>
      <c r="N168" s="342">
        <v>9752.4804199999999</v>
      </c>
      <c r="O168" s="342">
        <v>567048.01500000001</v>
      </c>
      <c r="P168" s="342">
        <v>123.21174999999999</v>
      </c>
      <c r="Q168" s="342">
        <v>94.935720000000003</v>
      </c>
      <c r="R168" s="343">
        <v>218.14747</v>
      </c>
      <c r="S168" s="7"/>
      <c r="T168" s="7"/>
      <c r="U168" s="7"/>
      <c r="V168" s="7"/>
      <c r="W168" s="7"/>
      <c r="X168" s="7"/>
      <c r="Y168" s="7"/>
      <c r="Z168" s="7"/>
      <c r="AA168" s="7"/>
      <c r="AB168" s="7"/>
    </row>
    <row r="169" spans="1:28" s="313" customFormat="1">
      <c r="A169" s="339"/>
      <c r="B169" s="339"/>
      <c r="C169" s="339"/>
      <c r="D169" s="339"/>
      <c r="E169" s="340">
        <v>581</v>
      </c>
      <c r="F169" s="341">
        <v>38680.50561</v>
      </c>
      <c r="G169" s="342">
        <v>31153.057410000001</v>
      </c>
      <c r="H169" s="342">
        <v>69833.563020000001</v>
      </c>
      <c r="I169" s="342">
        <v>39164.718150000001</v>
      </c>
      <c r="J169" s="342">
        <v>63186.157979999996</v>
      </c>
      <c r="K169" s="342">
        <v>102350.87612999999</v>
      </c>
      <c r="L169" s="342">
        <v>1207.8150900000001</v>
      </c>
      <c r="M169" s="342">
        <v>1349.6909599999999</v>
      </c>
      <c r="N169" s="342">
        <v>2557.50605</v>
      </c>
      <c r="O169" s="342">
        <v>174741.94519999999</v>
      </c>
      <c r="P169" s="342">
        <v>13.56363</v>
      </c>
      <c r="Q169" s="342">
        <v>610.17234999999994</v>
      </c>
      <c r="R169" s="343">
        <v>623.73597999999993</v>
      </c>
      <c r="S169" s="7"/>
      <c r="T169" s="7"/>
      <c r="U169" s="7"/>
      <c r="V169" s="7"/>
      <c r="W169" s="7"/>
      <c r="X169" s="7"/>
      <c r="Y169" s="7"/>
      <c r="Z169" s="7"/>
      <c r="AA169" s="7"/>
      <c r="AB169" s="7"/>
    </row>
    <row r="170" spans="1:28" s="313" customFormat="1">
      <c r="A170" s="339"/>
      <c r="B170" s="339"/>
      <c r="C170" s="339"/>
      <c r="D170" s="334" t="s">
        <v>60</v>
      </c>
      <c r="E170" s="335">
        <v>188</v>
      </c>
      <c r="F170" s="336">
        <v>332846.95452999999</v>
      </c>
      <c r="G170" s="337">
        <v>435131.95987999998</v>
      </c>
      <c r="H170" s="337">
        <v>767978.91440999997</v>
      </c>
      <c r="I170" s="337">
        <v>663844.67848999996</v>
      </c>
      <c r="J170" s="337">
        <v>725447.56557000009</v>
      </c>
      <c r="K170" s="337">
        <v>1389292.2440599999</v>
      </c>
      <c r="L170" s="337">
        <v>706879.62066999997</v>
      </c>
      <c r="M170" s="337">
        <v>1361499.49186</v>
      </c>
      <c r="N170" s="337">
        <v>2068379.11253</v>
      </c>
      <c r="O170" s="337">
        <v>4225650.2709999997</v>
      </c>
      <c r="P170" s="337">
        <v>7231267.7204999998</v>
      </c>
      <c r="Q170" s="337">
        <v>3294910.6710600001</v>
      </c>
      <c r="R170" s="338">
        <v>10526178.391559999</v>
      </c>
      <c r="S170" s="7"/>
      <c r="T170" s="7"/>
      <c r="U170" s="7"/>
      <c r="V170" s="7"/>
      <c r="W170" s="7"/>
      <c r="X170" s="7"/>
      <c r="Y170" s="7"/>
      <c r="Z170" s="7"/>
      <c r="AA170" s="7"/>
      <c r="AB170" s="7"/>
    </row>
    <row r="171" spans="1:28" s="313" customFormat="1">
      <c r="A171" s="339"/>
      <c r="B171" s="339"/>
      <c r="C171" s="339"/>
      <c r="D171" s="339"/>
      <c r="E171" s="340">
        <v>189</v>
      </c>
      <c r="F171" s="341">
        <v>276385.71620999998</v>
      </c>
      <c r="G171" s="342">
        <v>391606.46367000003</v>
      </c>
      <c r="H171" s="342">
        <v>667992.17987999995</v>
      </c>
      <c r="I171" s="342">
        <v>155465.25816999999</v>
      </c>
      <c r="J171" s="342">
        <v>233831.68456999998</v>
      </c>
      <c r="K171" s="342">
        <v>389296.94274000003</v>
      </c>
      <c r="L171" s="342">
        <v>13790.646439999999</v>
      </c>
      <c r="M171" s="342">
        <v>16786.684570000001</v>
      </c>
      <c r="N171" s="342">
        <v>30577.331010000002</v>
      </c>
      <c r="O171" s="342">
        <v>1087866.4536300001</v>
      </c>
      <c r="P171" s="342">
        <v>1676.0339199999999</v>
      </c>
      <c r="Q171" s="342">
        <v>234.77952999999999</v>
      </c>
      <c r="R171" s="343">
        <v>1910.8134499999999</v>
      </c>
      <c r="S171" s="7"/>
      <c r="T171" s="7"/>
      <c r="U171" s="7"/>
      <c r="V171" s="7"/>
      <c r="W171" s="7"/>
      <c r="X171" s="7"/>
      <c r="Y171" s="7"/>
      <c r="Z171" s="7"/>
      <c r="AA171" s="7"/>
      <c r="AB171" s="7"/>
    </row>
    <row r="172" spans="1:28" s="313" customFormat="1">
      <c r="A172" s="339"/>
      <c r="B172" s="339"/>
      <c r="C172" s="339"/>
      <c r="D172" s="339"/>
      <c r="E172" s="340">
        <v>190</v>
      </c>
      <c r="F172" s="341">
        <v>96140.416169999997</v>
      </c>
      <c r="G172" s="342">
        <v>50526.262659999993</v>
      </c>
      <c r="H172" s="342">
        <v>146666.67883000002</v>
      </c>
      <c r="I172" s="342">
        <v>46252.213819999997</v>
      </c>
      <c r="J172" s="342">
        <v>61972.755899999996</v>
      </c>
      <c r="K172" s="342">
        <v>108224.96971999999</v>
      </c>
      <c r="L172" s="342">
        <v>947.34503000000007</v>
      </c>
      <c r="M172" s="342">
        <v>1868.63444</v>
      </c>
      <c r="N172" s="342">
        <v>2815.9794700000002</v>
      </c>
      <c r="O172" s="342">
        <v>257707.62802</v>
      </c>
      <c r="P172" s="342">
        <v>22.55106</v>
      </c>
      <c r="Q172" s="342">
        <v>12.07869</v>
      </c>
      <c r="R172" s="343">
        <v>34.629750000000001</v>
      </c>
      <c r="S172" s="7"/>
      <c r="T172" s="7"/>
      <c r="U172" s="7"/>
      <c r="V172" s="7"/>
      <c r="W172" s="7"/>
      <c r="X172" s="7"/>
      <c r="Y172" s="7"/>
      <c r="Z172" s="7"/>
      <c r="AA172" s="7"/>
      <c r="AB172" s="7"/>
    </row>
    <row r="173" spans="1:28" s="313" customFormat="1">
      <c r="A173" s="339"/>
      <c r="B173" s="339"/>
      <c r="C173" s="339"/>
      <c r="D173" s="339"/>
      <c r="E173" s="340">
        <v>191</v>
      </c>
      <c r="F173" s="341">
        <v>59119.079549999995</v>
      </c>
      <c r="G173" s="342">
        <v>93309.135800000004</v>
      </c>
      <c r="H173" s="342">
        <v>152428.21534999998</v>
      </c>
      <c r="I173" s="342">
        <v>55478.185950000006</v>
      </c>
      <c r="J173" s="342">
        <v>115840.49468</v>
      </c>
      <c r="K173" s="342">
        <v>171318.68062999999</v>
      </c>
      <c r="L173" s="342">
        <v>1408.3552400000001</v>
      </c>
      <c r="M173" s="342">
        <v>2589.96657</v>
      </c>
      <c r="N173" s="342">
        <v>3998.3218099999999</v>
      </c>
      <c r="O173" s="342">
        <v>327745.21779000002</v>
      </c>
      <c r="P173" s="342">
        <v>3354.2945</v>
      </c>
      <c r="Q173" s="342">
        <v>165.18720000000002</v>
      </c>
      <c r="R173" s="343">
        <v>3519.4817000000003</v>
      </c>
      <c r="S173" s="7"/>
      <c r="T173" s="7"/>
      <c r="U173" s="7"/>
      <c r="V173" s="7"/>
      <c r="W173" s="7"/>
      <c r="X173" s="7"/>
      <c r="Y173" s="7"/>
      <c r="Z173" s="7"/>
      <c r="AA173" s="7"/>
      <c r="AB173" s="7"/>
    </row>
    <row r="174" spans="1:28" s="313" customFormat="1">
      <c r="A174" s="339"/>
      <c r="B174" s="339"/>
      <c r="C174" s="339"/>
      <c r="D174" s="339"/>
      <c r="E174" s="340">
        <v>194</v>
      </c>
      <c r="F174" s="341">
        <v>73622.780659999989</v>
      </c>
      <c r="G174" s="342">
        <v>147091.94287</v>
      </c>
      <c r="H174" s="342">
        <v>220714.72352999999</v>
      </c>
      <c r="I174" s="342">
        <v>101401.85776</v>
      </c>
      <c r="J174" s="342">
        <v>187409.23796</v>
      </c>
      <c r="K174" s="342">
        <v>288811.09572000004</v>
      </c>
      <c r="L174" s="342">
        <v>3401.5781099999999</v>
      </c>
      <c r="M174" s="342">
        <v>4602.4228300000004</v>
      </c>
      <c r="N174" s="342">
        <v>8004.0009400000008</v>
      </c>
      <c r="O174" s="342">
        <v>517529.82019</v>
      </c>
      <c r="P174" s="342">
        <v>221.35204999999999</v>
      </c>
      <c r="Q174" s="342">
        <v>1481.79873</v>
      </c>
      <c r="R174" s="343">
        <v>1703.1507799999999</v>
      </c>
      <c r="S174" s="7"/>
      <c r="T174" s="7"/>
      <c r="U174" s="7"/>
      <c r="V174" s="7"/>
      <c r="W174" s="7"/>
      <c r="X174" s="7"/>
      <c r="Y174" s="7"/>
      <c r="Z174" s="7"/>
      <c r="AA174" s="7"/>
      <c r="AB174" s="7"/>
    </row>
    <row r="175" spans="1:28" s="313" customFormat="1">
      <c r="A175" s="339"/>
      <c r="B175" s="339"/>
      <c r="C175" s="339"/>
      <c r="D175" s="339"/>
      <c r="E175" s="340">
        <v>246</v>
      </c>
      <c r="F175" s="341">
        <v>34706.094090000006</v>
      </c>
      <c r="G175" s="342">
        <v>31256.212309999999</v>
      </c>
      <c r="H175" s="342">
        <v>65962.306400000001</v>
      </c>
      <c r="I175" s="342">
        <v>36244.526920000004</v>
      </c>
      <c r="J175" s="342">
        <v>35343.250020000007</v>
      </c>
      <c r="K175" s="342">
        <v>71587.776939999996</v>
      </c>
      <c r="L175" s="342">
        <v>1042.72903</v>
      </c>
      <c r="M175" s="342">
        <v>1838.8708999999999</v>
      </c>
      <c r="N175" s="342">
        <v>2881.5999300000003</v>
      </c>
      <c r="O175" s="342">
        <v>140431.68327000001</v>
      </c>
      <c r="P175" s="342">
        <v>75.017049999999998</v>
      </c>
      <c r="Q175" s="342">
        <v>38.33719</v>
      </c>
      <c r="R175" s="343">
        <v>113.35424</v>
      </c>
      <c r="S175" s="7"/>
      <c r="T175" s="7"/>
      <c r="U175" s="7"/>
      <c r="V175" s="7"/>
      <c r="W175" s="7"/>
      <c r="X175" s="7"/>
      <c r="Y175" s="7"/>
      <c r="Z175" s="7"/>
      <c r="AA175" s="7"/>
      <c r="AB175" s="7"/>
    </row>
    <row r="176" spans="1:28" s="313" customFormat="1">
      <c r="A176" s="339"/>
      <c r="B176" s="339"/>
      <c r="C176" s="339"/>
      <c r="D176" s="339"/>
      <c r="E176" s="340">
        <v>254</v>
      </c>
      <c r="F176" s="341">
        <v>66225.022899999996</v>
      </c>
      <c r="G176" s="342">
        <v>81478.70762999999</v>
      </c>
      <c r="H176" s="342">
        <v>147703.73053</v>
      </c>
      <c r="I176" s="342">
        <v>78343.311730000001</v>
      </c>
      <c r="J176" s="342">
        <v>193780.42434</v>
      </c>
      <c r="K176" s="342">
        <v>272123.73606999998</v>
      </c>
      <c r="L176" s="342">
        <v>1809.90968</v>
      </c>
      <c r="M176" s="342">
        <v>2810.7708700000003</v>
      </c>
      <c r="N176" s="342">
        <v>4620.68055</v>
      </c>
      <c r="O176" s="342">
        <v>424448.14714999998</v>
      </c>
      <c r="P176" s="342">
        <v>48.159469999999999</v>
      </c>
      <c r="Q176" s="342">
        <v>296.59621999999996</v>
      </c>
      <c r="R176" s="343">
        <v>344.75569000000002</v>
      </c>
      <c r="S176" s="7"/>
      <c r="T176" s="7"/>
      <c r="U176" s="7"/>
      <c r="V176" s="7"/>
      <c r="W176" s="7"/>
      <c r="X176" s="7"/>
      <c r="Y176" s="7"/>
      <c r="Z176" s="7"/>
      <c r="AA176" s="7"/>
      <c r="AB176" s="7"/>
    </row>
    <row r="177" spans="1:28" s="313" customFormat="1">
      <c r="A177" s="339"/>
      <c r="B177" s="339"/>
      <c r="C177" s="339"/>
      <c r="D177" s="339"/>
      <c r="E177" s="340">
        <v>599</v>
      </c>
      <c r="F177" s="341">
        <v>94742.150299999994</v>
      </c>
      <c r="G177" s="342">
        <v>74421.066680000004</v>
      </c>
      <c r="H177" s="342">
        <v>169163.21698</v>
      </c>
      <c r="I177" s="342">
        <v>85599.960139999996</v>
      </c>
      <c r="J177" s="342">
        <v>131095.92825</v>
      </c>
      <c r="K177" s="342">
        <v>216695.88838999998</v>
      </c>
      <c r="L177" s="342">
        <v>2197.65715</v>
      </c>
      <c r="M177" s="342">
        <v>1711.19994</v>
      </c>
      <c r="N177" s="342">
        <v>3908.85709</v>
      </c>
      <c r="O177" s="342">
        <v>389767.96245999995</v>
      </c>
      <c r="P177" s="342">
        <v>74.238249999999994</v>
      </c>
      <c r="Q177" s="342">
        <v>17.19905</v>
      </c>
      <c r="R177" s="343">
        <v>91.437300000000008</v>
      </c>
      <c r="S177" s="7"/>
      <c r="T177" s="7"/>
      <c r="U177" s="7"/>
      <c r="V177" s="7"/>
      <c r="W177" s="7"/>
      <c r="X177" s="7"/>
      <c r="Y177" s="7"/>
      <c r="Z177" s="7"/>
      <c r="AA177" s="7"/>
      <c r="AB177" s="7"/>
    </row>
    <row r="178" spans="1:28" s="313" customFormat="1">
      <c r="A178" s="339"/>
      <c r="B178" s="339"/>
      <c r="C178" s="339"/>
      <c r="D178" s="339"/>
      <c r="E178" s="340">
        <v>621</v>
      </c>
      <c r="F178" s="341">
        <v>46117.923360000001</v>
      </c>
      <c r="G178" s="342">
        <v>39622.958399999996</v>
      </c>
      <c r="H178" s="342">
        <v>85740.881760000004</v>
      </c>
      <c r="I178" s="342">
        <v>48750.318520000001</v>
      </c>
      <c r="J178" s="342">
        <v>67202.005599999989</v>
      </c>
      <c r="K178" s="342">
        <v>115952.32412</v>
      </c>
      <c r="L178" s="342">
        <v>12866.35188</v>
      </c>
      <c r="M178" s="342">
        <v>4024.29711</v>
      </c>
      <c r="N178" s="342">
        <v>16890.648989999998</v>
      </c>
      <c r="O178" s="342">
        <v>218583.85487000001</v>
      </c>
      <c r="P178" s="342">
        <v>60.902070000000002</v>
      </c>
      <c r="Q178" s="342">
        <v>14.170669999999999</v>
      </c>
      <c r="R178" s="343">
        <v>75.07274000000001</v>
      </c>
      <c r="S178" s="7"/>
      <c r="T178" s="7"/>
      <c r="U178" s="7"/>
      <c r="V178" s="7"/>
      <c r="W178" s="7"/>
      <c r="X178" s="7"/>
      <c r="Y178" s="7"/>
      <c r="Z178" s="7"/>
      <c r="AA178" s="7"/>
      <c r="AB178" s="7"/>
    </row>
    <row r="179" spans="1:28" s="313" customFormat="1">
      <c r="A179" s="339"/>
      <c r="B179" s="339"/>
      <c r="C179" s="339"/>
      <c r="D179" s="339"/>
      <c r="E179" s="340">
        <v>647</v>
      </c>
      <c r="F179" s="341">
        <v>1459.91247</v>
      </c>
      <c r="G179" s="342">
        <v>7094.6544199999998</v>
      </c>
      <c r="H179" s="342">
        <v>8554.5668900000001</v>
      </c>
      <c r="I179" s="342">
        <v>11125.715990000001</v>
      </c>
      <c r="J179" s="342">
        <v>59949.507920000004</v>
      </c>
      <c r="K179" s="342">
        <v>71075.223910000001</v>
      </c>
      <c r="L179" s="342">
        <v>5136.4916299999995</v>
      </c>
      <c r="M179" s="342">
        <v>15038.40979</v>
      </c>
      <c r="N179" s="342">
        <v>20174.901420000002</v>
      </c>
      <c r="O179" s="342">
        <v>99804.692219999997</v>
      </c>
      <c r="P179" s="342">
        <v>0</v>
      </c>
      <c r="Q179" s="342">
        <v>0.11871</v>
      </c>
      <c r="R179" s="343">
        <v>0.11871</v>
      </c>
      <c r="S179" s="7"/>
      <c r="T179" s="7"/>
      <c r="U179" s="7"/>
      <c r="V179" s="7"/>
      <c r="W179" s="7"/>
      <c r="X179" s="7"/>
      <c r="Y179" s="7"/>
      <c r="Z179" s="7"/>
      <c r="AA179" s="7"/>
      <c r="AB179" s="7"/>
    </row>
    <row r="180" spans="1:28" s="313" customFormat="1">
      <c r="A180" s="339"/>
      <c r="B180" s="339"/>
      <c r="C180" s="339"/>
      <c r="D180" s="339"/>
      <c r="E180" s="340">
        <v>677</v>
      </c>
      <c r="F180" s="341">
        <v>63.044940000000004</v>
      </c>
      <c r="G180" s="342">
        <v>1085.3019999999999</v>
      </c>
      <c r="H180" s="342">
        <v>1148.3469399999999</v>
      </c>
      <c r="I180" s="342">
        <v>6487.8416299999999</v>
      </c>
      <c r="J180" s="342">
        <v>19962.747139999999</v>
      </c>
      <c r="K180" s="342">
        <v>26450.588769999998</v>
      </c>
      <c r="L180" s="342">
        <v>7844.7755999999999</v>
      </c>
      <c r="M180" s="342">
        <v>8105.3416699999998</v>
      </c>
      <c r="N180" s="342">
        <v>15950.117269999999</v>
      </c>
      <c r="O180" s="342">
        <v>43549.052979999993</v>
      </c>
      <c r="P180" s="342">
        <v>4.1390000000000003E-2</v>
      </c>
      <c r="Q180" s="342">
        <v>3.2659999999999995E-2</v>
      </c>
      <c r="R180" s="343">
        <v>7.4049999999999991E-2</v>
      </c>
      <c r="S180" s="7"/>
      <c r="T180" s="7"/>
      <c r="U180" s="7"/>
      <c r="V180" s="7"/>
      <c r="W180" s="7"/>
      <c r="X180" s="7"/>
      <c r="Y180" s="7"/>
      <c r="Z180" s="7"/>
      <c r="AA180" s="7"/>
      <c r="AB180" s="7"/>
    </row>
    <row r="181" spans="1:28" s="313" customFormat="1">
      <c r="A181" s="339"/>
      <c r="B181" s="339"/>
      <c r="C181" s="339"/>
      <c r="D181" s="334" t="s">
        <v>82</v>
      </c>
      <c r="E181" s="335">
        <v>195</v>
      </c>
      <c r="F181" s="336">
        <v>30528.563489999997</v>
      </c>
      <c r="G181" s="337">
        <v>13183.33834</v>
      </c>
      <c r="H181" s="337">
        <v>43711.901829999995</v>
      </c>
      <c r="I181" s="337">
        <v>88287.535430000004</v>
      </c>
      <c r="J181" s="337">
        <v>33942.06899</v>
      </c>
      <c r="K181" s="337">
        <v>122229.60442</v>
      </c>
      <c r="L181" s="337">
        <v>1080.0949599999999</v>
      </c>
      <c r="M181" s="337">
        <v>880.38744999999994</v>
      </c>
      <c r="N181" s="337">
        <v>1960.4824099999998</v>
      </c>
      <c r="O181" s="337">
        <v>167901.98866</v>
      </c>
      <c r="P181" s="337">
        <v>35.984749999999998</v>
      </c>
      <c r="Q181" s="337">
        <v>10.834820000000001</v>
      </c>
      <c r="R181" s="338">
        <v>46.819569999999999</v>
      </c>
      <c r="S181" s="7"/>
      <c r="T181" s="7"/>
      <c r="U181" s="7"/>
      <c r="V181" s="7"/>
      <c r="W181" s="7"/>
      <c r="X181" s="7"/>
      <c r="Y181" s="7"/>
      <c r="Z181" s="7"/>
      <c r="AA181" s="7"/>
      <c r="AB181" s="7"/>
    </row>
    <row r="182" spans="1:28" s="313" customFormat="1">
      <c r="A182" s="339"/>
      <c r="B182" s="339"/>
      <c r="C182" s="339"/>
      <c r="D182" s="339"/>
      <c r="E182" s="340">
        <v>419</v>
      </c>
      <c r="F182" s="341">
        <v>12100.69901</v>
      </c>
      <c r="G182" s="342">
        <v>4159.3443799999995</v>
      </c>
      <c r="H182" s="342">
        <v>16260.043390000001</v>
      </c>
      <c r="I182" s="342">
        <v>84879.877900000007</v>
      </c>
      <c r="J182" s="342">
        <v>15130.62415</v>
      </c>
      <c r="K182" s="342">
        <v>100010.50205</v>
      </c>
      <c r="L182" s="342">
        <v>933.99843999999996</v>
      </c>
      <c r="M182" s="342">
        <v>875.61867000000007</v>
      </c>
      <c r="N182" s="342">
        <v>1809.6171100000001</v>
      </c>
      <c r="O182" s="342">
        <v>118080.16254999999</v>
      </c>
      <c r="P182" s="342">
        <v>8.8988399999999999</v>
      </c>
      <c r="Q182" s="342">
        <v>7.1813599999999997</v>
      </c>
      <c r="R182" s="343">
        <v>16.080200000000001</v>
      </c>
      <c r="S182" s="7"/>
      <c r="T182" s="7"/>
      <c r="U182" s="7"/>
      <c r="V182" s="7"/>
      <c r="W182" s="7"/>
      <c r="X182" s="7"/>
      <c r="Y182" s="7"/>
      <c r="Z182" s="7"/>
      <c r="AA182" s="7"/>
      <c r="AB182" s="7"/>
    </row>
    <row r="183" spans="1:28" s="313" customFormat="1">
      <c r="A183" s="339"/>
      <c r="B183" s="339"/>
      <c r="C183" s="339"/>
      <c r="D183" s="334" t="s">
        <v>67</v>
      </c>
      <c r="E183" s="335">
        <v>240</v>
      </c>
      <c r="F183" s="336">
        <v>86911.117920000004</v>
      </c>
      <c r="G183" s="337">
        <v>66062.011530000003</v>
      </c>
      <c r="H183" s="337">
        <v>152973.12944999998</v>
      </c>
      <c r="I183" s="337">
        <v>90442.182310000004</v>
      </c>
      <c r="J183" s="337">
        <v>120893.85798999999</v>
      </c>
      <c r="K183" s="337">
        <v>211336.04030000002</v>
      </c>
      <c r="L183" s="337">
        <v>1881.0864199999999</v>
      </c>
      <c r="M183" s="337">
        <v>3999.69398</v>
      </c>
      <c r="N183" s="337">
        <v>5880.7804000000006</v>
      </c>
      <c r="O183" s="337">
        <v>370189.95014999999</v>
      </c>
      <c r="P183" s="337">
        <v>164.02314999999999</v>
      </c>
      <c r="Q183" s="337">
        <v>24.229150000000001</v>
      </c>
      <c r="R183" s="338">
        <v>188.25229999999999</v>
      </c>
      <c r="S183" s="7"/>
      <c r="T183" s="7"/>
      <c r="U183" s="7"/>
      <c r="V183" s="7"/>
      <c r="W183" s="7"/>
      <c r="X183" s="7"/>
      <c r="Y183" s="7"/>
      <c r="Z183" s="7"/>
      <c r="AA183" s="7"/>
      <c r="AB183" s="7"/>
    </row>
    <row r="184" spans="1:28" s="313" customFormat="1">
      <c r="A184" s="339"/>
      <c r="B184" s="339"/>
      <c r="C184" s="339"/>
      <c r="D184" s="339"/>
      <c r="E184" s="340">
        <v>241</v>
      </c>
      <c r="F184" s="341">
        <v>108337.01177</v>
      </c>
      <c r="G184" s="342">
        <v>58871.848760000001</v>
      </c>
      <c r="H184" s="342">
        <v>167208.86053000001</v>
      </c>
      <c r="I184" s="342">
        <v>87965.559580000001</v>
      </c>
      <c r="J184" s="342">
        <v>140781.37337000002</v>
      </c>
      <c r="K184" s="342">
        <v>228746.93294999999</v>
      </c>
      <c r="L184" s="342">
        <v>2381.48225</v>
      </c>
      <c r="M184" s="342">
        <v>2537.02421</v>
      </c>
      <c r="N184" s="342">
        <v>4918.5064599999996</v>
      </c>
      <c r="O184" s="342">
        <v>400874.29994</v>
      </c>
      <c r="P184" s="342">
        <v>85.294839999999994</v>
      </c>
      <c r="Q184" s="342">
        <v>35.562609999999999</v>
      </c>
      <c r="R184" s="343">
        <v>120.85745</v>
      </c>
      <c r="S184" s="7"/>
      <c r="T184" s="7"/>
      <c r="U184" s="7"/>
      <c r="V184" s="7"/>
      <c r="W184" s="7"/>
      <c r="X184" s="7"/>
      <c r="Y184" s="7"/>
      <c r="Z184" s="7"/>
      <c r="AA184" s="7"/>
      <c r="AB184" s="7"/>
    </row>
    <row r="185" spans="1:28" s="313" customFormat="1">
      <c r="A185" s="339"/>
      <c r="B185" s="339"/>
      <c r="C185" s="339"/>
      <c r="D185" s="339"/>
      <c r="E185" s="340">
        <v>239</v>
      </c>
      <c r="F185" s="341">
        <v>25375.571070000002</v>
      </c>
      <c r="G185" s="342">
        <v>55135.345150000001</v>
      </c>
      <c r="H185" s="342">
        <v>80510.916219999999</v>
      </c>
      <c r="I185" s="342">
        <v>49581.638299999999</v>
      </c>
      <c r="J185" s="342">
        <v>78445.538690000001</v>
      </c>
      <c r="K185" s="342">
        <v>128027.17698999999</v>
      </c>
      <c r="L185" s="342">
        <v>952.03493999999989</v>
      </c>
      <c r="M185" s="342">
        <v>3766.7224799999999</v>
      </c>
      <c r="N185" s="342">
        <v>4718.7574199999999</v>
      </c>
      <c r="O185" s="342">
        <v>213256.85063</v>
      </c>
      <c r="P185" s="342">
        <v>23.123249999999999</v>
      </c>
      <c r="Q185" s="342">
        <v>7.3868400000000003</v>
      </c>
      <c r="R185" s="343">
        <v>30.510090000000002</v>
      </c>
      <c r="S185" s="7"/>
      <c r="T185" s="7"/>
      <c r="U185" s="7"/>
      <c r="V185" s="7"/>
      <c r="W185" s="7"/>
      <c r="X185" s="7"/>
      <c r="Y185" s="7"/>
      <c r="Z185" s="7"/>
      <c r="AA185" s="7"/>
      <c r="AB185" s="7"/>
    </row>
    <row r="186" spans="1:28" s="313" customFormat="1">
      <c r="A186" s="339"/>
      <c r="B186" s="339"/>
      <c r="C186" s="339"/>
      <c r="D186" s="339"/>
      <c r="E186" s="340">
        <v>330</v>
      </c>
      <c r="F186" s="341">
        <v>30495.065920000001</v>
      </c>
      <c r="G186" s="342">
        <v>24013.884750000001</v>
      </c>
      <c r="H186" s="342">
        <v>54508.950669999998</v>
      </c>
      <c r="I186" s="342">
        <v>62106.763200000001</v>
      </c>
      <c r="J186" s="342">
        <v>48635.893479999999</v>
      </c>
      <c r="K186" s="342">
        <v>110742.65668</v>
      </c>
      <c r="L186" s="342">
        <v>1612.7411299999999</v>
      </c>
      <c r="M186" s="342">
        <v>2157.2363599999999</v>
      </c>
      <c r="N186" s="342">
        <v>3769.9774900000002</v>
      </c>
      <c r="O186" s="342">
        <v>169021.58484</v>
      </c>
      <c r="P186" s="342">
        <v>52.428890000000003</v>
      </c>
      <c r="Q186" s="342">
        <v>15.41502</v>
      </c>
      <c r="R186" s="343">
        <v>67.843910000000008</v>
      </c>
      <c r="S186" s="7"/>
      <c r="T186" s="7"/>
      <c r="U186" s="7"/>
      <c r="V186" s="7"/>
      <c r="W186" s="7"/>
      <c r="X186" s="7"/>
      <c r="Y186" s="7"/>
      <c r="Z186" s="7"/>
      <c r="AA186" s="7"/>
      <c r="AB186" s="7"/>
    </row>
    <row r="187" spans="1:28" s="313" customFormat="1">
      <c r="A187" s="339"/>
      <c r="B187" s="339"/>
      <c r="C187" s="339"/>
      <c r="D187" s="339"/>
      <c r="E187" s="340">
        <v>556</v>
      </c>
      <c r="F187" s="341">
        <v>616.96713</v>
      </c>
      <c r="G187" s="342">
        <v>1405.2901499999998</v>
      </c>
      <c r="H187" s="342">
        <v>2022.25728</v>
      </c>
      <c r="I187" s="342">
        <v>18195.807550000001</v>
      </c>
      <c r="J187" s="342">
        <v>88443.53224</v>
      </c>
      <c r="K187" s="342">
        <v>106639.33979000001</v>
      </c>
      <c r="L187" s="342">
        <v>6717.1019000000006</v>
      </c>
      <c r="M187" s="342">
        <v>11597.73552</v>
      </c>
      <c r="N187" s="342">
        <v>18314.837420000003</v>
      </c>
      <c r="O187" s="342">
        <v>126976.43449</v>
      </c>
      <c r="P187" s="342">
        <v>9.130000000000001E-3</v>
      </c>
      <c r="Q187" s="342">
        <v>0.24590000000000001</v>
      </c>
      <c r="R187" s="343">
        <v>0.25502999999999998</v>
      </c>
      <c r="S187" s="7"/>
      <c r="T187" s="7"/>
      <c r="U187" s="7"/>
      <c r="V187" s="7"/>
      <c r="W187" s="7"/>
      <c r="X187" s="7"/>
      <c r="Y187" s="7"/>
      <c r="Z187" s="7"/>
      <c r="AA187" s="7"/>
      <c r="AB187" s="7"/>
    </row>
    <row r="188" spans="1:28" s="313" customFormat="1">
      <c r="A188" s="339"/>
      <c r="B188" s="339"/>
      <c r="C188" s="339"/>
      <c r="D188" s="339"/>
      <c r="E188" s="340">
        <v>591</v>
      </c>
      <c r="F188" s="341">
        <v>10768.122579999999</v>
      </c>
      <c r="G188" s="342">
        <v>8484.52045</v>
      </c>
      <c r="H188" s="342">
        <v>19252.643030000003</v>
      </c>
      <c r="I188" s="342">
        <v>33258.129430000001</v>
      </c>
      <c r="J188" s="342">
        <v>61420.931790000002</v>
      </c>
      <c r="K188" s="342">
        <v>94679.061220000003</v>
      </c>
      <c r="L188" s="342">
        <v>908.29620999999997</v>
      </c>
      <c r="M188" s="342">
        <v>2220.2939000000001</v>
      </c>
      <c r="N188" s="342">
        <v>3128.5901100000001</v>
      </c>
      <c r="O188" s="342">
        <v>117060.29436</v>
      </c>
      <c r="P188" s="342">
        <v>12.04166</v>
      </c>
      <c r="Q188" s="342">
        <v>4.8543100000000008</v>
      </c>
      <c r="R188" s="343">
        <v>16.895970000000002</v>
      </c>
      <c r="S188" s="7"/>
      <c r="T188" s="7"/>
      <c r="U188" s="7"/>
      <c r="V188" s="7"/>
      <c r="W188" s="7"/>
      <c r="X188" s="7"/>
      <c r="Y188" s="7"/>
      <c r="Z188" s="7"/>
      <c r="AA188" s="7"/>
      <c r="AB188" s="7"/>
    </row>
    <row r="189" spans="1:28" s="313" customFormat="1">
      <c r="A189" s="339"/>
      <c r="B189" s="339"/>
      <c r="C189" s="339"/>
      <c r="D189" s="339"/>
      <c r="E189" s="340">
        <v>601</v>
      </c>
      <c r="F189" s="341">
        <v>65588.803490000006</v>
      </c>
      <c r="G189" s="342">
        <v>63283.721799999999</v>
      </c>
      <c r="H189" s="342">
        <v>128872.52529000001</v>
      </c>
      <c r="I189" s="342">
        <v>101589.68240999999</v>
      </c>
      <c r="J189" s="342">
        <v>147361.98718</v>
      </c>
      <c r="K189" s="342">
        <v>248951.66959</v>
      </c>
      <c r="L189" s="342">
        <v>4948.5708299999997</v>
      </c>
      <c r="M189" s="342">
        <v>5117.1957999999995</v>
      </c>
      <c r="N189" s="342">
        <v>10065.76663</v>
      </c>
      <c r="O189" s="342">
        <v>387889.96150999999</v>
      </c>
      <c r="P189" s="342">
        <v>113.56977999999999</v>
      </c>
      <c r="Q189" s="342">
        <v>98.957630000000009</v>
      </c>
      <c r="R189" s="343">
        <v>212.52741</v>
      </c>
      <c r="S189" s="7"/>
      <c r="T189" s="7"/>
      <c r="U189" s="7"/>
      <c r="V189" s="7"/>
      <c r="W189" s="7"/>
      <c r="X189" s="7"/>
      <c r="Y189" s="7"/>
      <c r="Z189" s="7"/>
      <c r="AA189" s="7"/>
      <c r="AB189" s="7"/>
    </row>
    <row r="190" spans="1:28" s="313" customFormat="1">
      <c r="A190" s="339"/>
      <c r="B190" s="339"/>
      <c r="C190" s="339"/>
      <c r="D190" s="334" t="s">
        <v>63</v>
      </c>
      <c r="E190" s="335">
        <v>199</v>
      </c>
      <c r="F190" s="336">
        <v>4033465.0854699998</v>
      </c>
      <c r="G190" s="337">
        <v>5299368.0714600002</v>
      </c>
      <c r="H190" s="337">
        <v>9332833.1569299996</v>
      </c>
      <c r="I190" s="337">
        <v>1425088.3162700001</v>
      </c>
      <c r="J190" s="337">
        <v>1119141.1717699999</v>
      </c>
      <c r="K190" s="337">
        <v>2544229.4880399997</v>
      </c>
      <c r="L190" s="337">
        <v>1294121.6006500002</v>
      </c>
      <c r="M190" s="337">
        <v>911906.71686000004</v>
      </c>
      <c r="N190" s="337">
        <v>2206028.3175100004</v>
      </c>
      <c r="O190" s="337">
        <v>14083090.962479999</v>
      </c>
      <c r="P190" s="337">
        <v>19500770.278869998</v>
      </c>
      <c r="Q190" s="337">
        <v>11941893.583719999</v>
      </c>
      <c r="R190" s="338">
        <v>31442663.86259</v>
      </c>
      <c r="S190" s="7"/>
      <c r="T190" s="7"/>
      <c r="U190" s="7"/>
      <c r="V190" s="7"/>
      <c r="W190" s="7"/>
      <c r="X190" s="7"/>
      <c r="Y190" s="7"/>
      <c r="Z190" s="7"/>
      <c r="AA190" s="7"/>
      <c r="AB190" s="7"/>
    </row>
    <row r="191" spans="1:28" s="313" customFormat="1">
      <c r="A191" s="339"/>
      <c r="B191" s="339"/>
      <c r="C191" s="339"/>
      <c r="D191" s="339"/>
      <c r="E191" s="340">
        <v>201</v>
      </c>
      <c r="F191" s="341">
        <v>74265.304489999995</v>
      </c>
      <c r="G191" s="342">
        <v>115367.00877</v>
      </c>
      <c r="H191" s="342">
        <v>189632.31326</v>
      </c>
      <c r="I191" s="342">
        <v>58759.137579999995</v>
      </c>
      <c r="J191" s="342">
        <v>94607.069530000008</v>
      </c>
      <c r="K191" s="342">
        <v>153366.20711000002</v>
      </c>
      <c r="L191" s="342">
        <v>1330.21703</v>
      </c>
      <c r="M191" s="342">
        <v>2673.9876600000002</v>
      </c>
      <c r="N191" s="342">
        <v>4004.20469</v>
      </c>
      <c r="O191" s="342">
        <v>347002.72506000003</v>
      </c>
      <c r="P191" s="342">
        <v>400.33053000000001</v>
      </c>
      <c r="Q191" s="342">
        <v>44.268219999999999</v>
      </c>
      <c r="R191" s="343">
        <v>444.59875</v>
      </c>
      <c r="S191" s="7"/>
      <c r="T191" s="7"/>
      <c r="U191" s="7"/>
      <c r="V191" s="7"/>
      <c r="W191" s="7"/>
      <c r="X191" s="7"/>
      <c r="Y191" s="7"/>
      <c r="Z191" s="7"/>
      <c r="AA191" s="7"/>
      <c r="AB191" s="7"/>
    </row>
    <row r="192" spans="1:28" s="313" customFormat="1">
      <c r="A192" s="339"/>
      <c r="B192" s="339"/>
      <c r="C192" s="339"/>
      <c r="D192" s="339"/>
      <c r="E192" s="340">
        <v>202</v>
      </c>
      <c r="F192" s="341">
        <v>67693.31207</v>
      </c>
      <c r="G192" s="342">
        <v>102530.62045999999</v>
      </c>
      <c r="H192" s="342">
        <v>170223.93252999999</v>
      </c>
      <c r="I192" s="342">
        <v>58218.158640000001</v>
      </c>
      <c r="J192" s="342">
        <v>183327.27502999999</v>
      </c>
      <c r="K192" s="342">
        <v>241545.43367</v>
      </c>
      <c r="L192" s="342">
        <v>2203.0474700000004</v>
      </c>
      <c r="M192" s="342">
        <v>1900.0903999999998</v>
      </c>
      <c r="N192" s="342">
        <v>4103.1378700000005</v>
      </c>
      <c r="O192" s="342">
        <v>415872.50406999997</v>
      </c>
      <c r="P192" s="342">
        <v>54.610579999999999</v>
      </c>
      <c r="Q192" s="342">
        <v>55.524329999999999</v>
      </c>
      <c r="R192" s="343">
        <v>110.13491</v>
      </c>
      <c r="S192" s="7"/>
      <c r="T192" s="7"/>
      <c r="U192" s="7"/>
      <c r="V192" s="7"/>
      <c r="W192" s="7"/>
      <c r="X192" s="7"/>
      <c r="Y192" s="7"/>
      <c r="Z192" s="7"/>
      <c r="AA192" s="7"/>
      <c r="AB192" s="7"/>
    </row>
    <row r="193" spans="1:28" s="313" customFormat="1">
      <c r="A193" s="339"/>
      <c r="B193" s="339"/>
      <c r="C193" s="339"/>
      <c r="D193" s="339"/>
      <c r="E193" s="340">
        <v>252</v>
      </c>
      <c r="F193" s="341">
        <v>79685.921189999994</v>
      </c>
      <c r="G193" s="342">
        <v>83594.069069999998</v>
      </c>
      <c r="H193" s="342">
        <v>163279.99025999999</v>
      </c>
      <c r="I193" s="342">
        <v>64459.075369999999</v>
      </c>
      <c r="J193" s="342">
        <v>152771.86825999999</v>
      </c>
      <c r="K193" s="342">
        <v>217230.94362999999</v>
      </c>
      <c r="L193" s="342">
        <v>1922.9943799999999</v>
      </c>
      <c r="M193" s="342">
        <v>4648.9602599999998</v>
      </c>
      <c r="N193" s="342">
        <v>6571.9546399999999</v>
      </c>
      <c r="O193" s="342">
        <v>387082.88853</v>
      </c>
      <c r="P193" s="342">
        <v>225.00094000000001</v>
      </c>
      <c r="Q193" s="342">
        <v>174.55301</v>
      </c>
      <c r="R193" s="343">
        <v>399.55394999999999</v>
      </c>
      <c r="S193" s="7"/>
      <c r="T193" s="7"/>
      <c r="U193" s="7"/>
      <c r="V193" s="7"/>
      <c r="W193" s="7"/>
      <c r="X193" s="7"/>
      <c r="Y193" s="7"/>
      <c r="Z193" s="7"/>
      <c r="AA193" s="7"/>
      <c r="AB193" s="7"/>
    </row>
    <row r="194" spans="1:28" s="313" customFormat="1">
      <c r="A194" s="339"/>
      <c r="B194" s="339"/>
      <c r="C194" s="339"/>
      <c r="D194" s="339"/>
      <c r="E194" s="340">
        <v>301</v>
      </c>
      <c r="F194" s="341">
        <v>211979.28034</v>
      </c>
      <c r="G194" s="342">
        <v>257369.28681999998</v>
      </c>
      <c r="H194" s="342">
        <v>469348.56716000004</v>
      </c>
      <c r="I194" s="342">
        <v>125460.06129000001</v>
      </c>
      <c r="J194" s="342">
        <v>237201.02466999998</v>
      </c>
      <c r="K194" s="342">
        <v>362661.08596</v>
      </c>
      <c r="L194" s="342">
        <v>5632.5747799999999</v>
      </c>
      <c r="M194" s="342">
        <v>7162.0006599999997</v>
      </c>
      <c r="N194" s="342">
        <v>12794.575439999999</v>
      </c>
      <c r="O194" s="342">
        <v>844804.22855999996</v>
      </c>
      <c r="P194" s="342">
        <v>265.85323</v>
      </c>
      <c r="Q194" s="342">
        <v>246.36848999999998</v>
      </c>
      <c r="R194" s="343">
        <v>512.22172</v>
      </c>
      <c r="S194" s="7"/>
      <c r="T194" s="7"/>
      <c r="U194" s="7"/>
      <c r="V194" s="7"/>
      <c r="W194" s="7"/>
      <c r="X194" s="7"/>
      <c r="Y194" s="7"/>
      <c r="Z194" s="7"/>
      <c r="AA194" s="7"/>
      <c r="AB194" s="7"/>
    </row>
    <row r="195" spans="1:28" s="313" customFormat="1">
      <c r="A195" s="339"/>
      <c r="B195" s="339"/>
      <c r="C195" s="339"/>
      <c r="D195" s="339"/>
      <c r="E195" s="340">
        <v>340</v>
      </c>
      <c r="F195" s="341">
        <v>223010.18741999997</v>
      </c>
      <c r="G195" s="342">
        <v>257652.63646000001</v>
      </c>
      <c r="H195" s="342">
        <v>480662.82387999998</v>
      </c>
      <c r="I195" s="342">
        <v>124105.55490999999</v>
      </c>
      <c r="J195" s="342">
        <v>163568.66371000002</v>
      </c>
      <c r="K195" s="342">
        <v>287674.21862</v>
      </c>
      <c r="L195" s="342">
        <v>3607.9043300000003</v>
      </c>
      <c r="M195" s="342">
        <v>15868.569390000001</v>
      </c>
      <c r="N195" s="342">
        <v>19476.473719999998</v>
      </c>
      <c r="O195" s="342">
        <v>787813.51621999999</v>
      </c>
      <c r="P195" s="342">
        <v>212.33607000000001</v>
      </c>
      <c r="Q195" s="342">
        <v>398.29286999999999</v>
      </c>
      <c r="R195" s="343">
        <v>610.62893999999994</v>
      </c>
      <c r="S195" s="7"/>
      <c r="T195" s="7"/>
      <c r="U195" s="7"/>
      <c r="V195" s="7"/>
      <c r="W195" s="7"/>
      <c r="X195" s="7"/>
      <c r="Y195" s="7"/>
      <c r="Z195" s="7"/>
      <c r="AA195" s="7"/>
      <c r="AB195" s="7"/>
    </row>
    <row r="196" spans="1:28" s="313" customFormat="1">
      <c r="A196" s="339"/>
      <c r="B196" s="339"/>
      <c r="C196" s="339"/>
      <c r="D196" s="339"/>
      <c r="E196" s="340">
        <v>553</v>
      </c>
      <c r="F196" s="341">
        <v>1912.7434800000001</v>
      </c>
      <c r="G196" s="342">
        <v>1799.78701</v>
      </c>
      <c r="H196" s="342">
        <v>3712.5304900000001</v>
      </c>
      <c r="I196" s="342">
        <v>9951.5511800000004</v>
      </c>
      <c r="J196" s="342">
        <v>43936.659970000001</v>
      </c>
      <c r="K196" s="342">
        <v>53888.211149999996</v>
      </c>
      <c r="L196" s="342">
        <v>5313.0026100000005</v>
      </c>
      <c r="M196" s="342">
        <v>6091.4938700000002</v>
      </c>
      <c r="N196" s="342">
        <v>11404.49648</v>
      </c>
      <c r="O196" s="342">
        <v>69005.238120000009</v>
      </c>
      <c r="P196" s="342">
        <v>0.43225999999999998</v>
      </c>
      <c r="Q196" s="342">
        <v>4.6060600000000003</v>
      </c>
      <c r="R196" s="343">
        <v>5.0383199999999997</v>
      </c>
      <c r="S196" s="7"/>
      <c r="T196" s="7"/>
      <c r="U196" s="7"/>
      <c r="V196" s="7"/>
      <c r="W196" s="7"/>
      <c r="X196" s="7"/>
      <c r="Y196" s="7"/>
      <c r="Z196" s="7"/>
      <c r="AA196" s="7"/>
      <c r="AB196" s="7"/>
    </row>
    <row r="197" spans="1:28" s="313" customFormat="1">
      <c r="A197" s="339"/>
      <c r="B197" s="339"/>
      <c r="C197" s="339"/>
      <c r="D197" s="339"/>
      <c r="E197" s="340">
        <v>554</v>
      </c>
      <c r="F197" s="341">
        <v>5070.65787</v>
      </c>
      <c r="G197" s="342">
        <v>4279.3683899999996</v>
      </c>
      <c r="H197" s="342">
        <v>9350.0262600000005</v>
      </c>
      <c r="I197" s="342">
        <v>12622.196470000001</v>
      </c>
      <c r="J197" s="342">
        <v>68384.486099999995</v>
      </c>
      <c r="K197" s="342">
        <v>81006.68256999999</v>
      </c>
      <c r="L197" s="342">
        <v>3974.7808</v>
      </c>
      <c r="M197" s="342">
        <v>3906.5724300000002</v>
      </c>
      <c r="N197" s="342">
        <v>7881.3532300000006</v>
      </c>
      <c r="O197" s="342">
        <v>98238.062059999997</v>
      </c>
      <c r="P197" s="342">
        <v>0.18328999999999998</v>
      </c>
      <c r="Q197" s="342">
        <v>4.9200000000000001E-2</v>
      </c>
      <c r="R197" s="343">
        <v>0.23249</v>
      </c>
      <c r="S197" s="7"/>
      <c r="T197" s="7"/>
      <c r="U197" s="7"/>
      <c r="V197" s="7"/>
      <c r="W197" s="7"/>
      <c r="X197" s="7"/>
      <c r="Y197" s="7"/>
      <c r="Z197" s="7"/>
      <c r="AA197" s="7"/>
      <c r="AB197" s="7"/>
    </row>
    <row r="198" spans="1:28" s="313" customFormat="1">
      <c r="A198" s="339"/>
      <c r="B198" s="339"/>
      <c r="C198" s="339"/>
      <c r="D198" s="339"/>
      <c r="E198" s="340">
        <v>557</v>
      </c>
      <c r="F198" s="341">
        <v>7640.9222300000001</v>
      </c>
      <c r="G198" s="342">
        <v>42354.380219999999</v>
      </c>
      <c r="H198" s="342">
        <v>49995.302450000003</v>
      </c>
      <c r="I198" s="342">
        <v>16692.66087</v>
      </c>
      <c r="J198" s="342">
        <v>98165.675759999998</v>
      </c>
      <c r="K198" s="342">
        <v>114858.33662999999</v>
      </c>
      <c r="L198" s="342">
        <v>4491.2946900000006</v>
      </c>
      <c r="M198" s="342">
        <v>18239.088899999999</v>
      </c>
      <c r="N198" s="342">
        <v>22730.383590000001</v>
      </c>
      <c r="O198" s="342">
        <v>187584.02266999998</v>
      </c>
      <c r="P198" s="342">
        <v>7.3267700000000007</v>
      </c>
      <c r="Q198" s="342">
        <v>20.173449999999999</v>
      </c>
      <c r="R198" s="343">
        <v>27.500220000000002</v>
      </c>
      <c r="S198" s="7"/>
      <c r="T198" s="7"/>
      <c r="U198" s="7"/>
      <c r="V198" s="7"/>
      <c r="W198" s="7"/>
      <c r="X198" s="7"/>
      <c r="Y198" s="7"/>
      <c r="Z198" s="7"/>
      <c r="AA198" s="7"/>
      <c r="AB198" s="7"/>
    </row>
    <row r="199" spans="1:28" s="313" customFormat="1">
      <c r="A199" s="339"/>
      <c r="B199" s="339"/>
      <c r="C199" s="339"/>
      <c r="D199" s="339"/>
      <c r="E199" s="340">
        <v>600</v>
      </c>
      <c r="F199" s="341">
        <v>27596.880570000001</v>
      </c>
      <c r="G199" s="342">
        <v>19950.75677</v>
      </c>
      <c r="H199" s="342">
        <v>47547.637340000001</v>
      </c>
      <c r="I199" s="342">
        <v>19825.020420000001</v>
      </c>
      <c r="J199" s="342">
        <v>36621.291259999998</v>
      </c>
      <c r="K199" s="342">
        <v>56446.311679999999</v>
      </c>
      <c r="L199" s="342">
        <v>269.31357000000003</v>
      </c>
      <c r="M199" s="342">
        <v>576.99341000000004</v>
      </c>
      <c r="N199" s="342">
        <v>846.30697999999995</v>
      </c>
      <c r="O199" s="342">
        <v>104840.25599999999</v>
      </c>
      <c r="P199" s="342">
        <v>7.6342499999999998</v>
      </c>
      <c r="Q199" s="342">
        <v>3.21977</v>
      </c>
      <c r="R199" s="343">
        <v>10.85402</v>
      </c>
      <c r="S199" s="7"/>
      <c r="T199" s="7"/>
      <c r="U199" s="7"/>
      <c r="V199" s="7"/>
      <c r="W199" s="7"/>
      <c r="X199" s="7"/>
      <c r="Y199" s="7"/>
      <c r="Z199" s="7"/>
      <c r="AA199" s="7"/>
      <c r="AB199" s="7"/>
    </row>
    <row r="200" spans="1:28" s="313" customFormat="1">
      <c r="A200" s="339"/>
      <c r="B200" s="339"/>
      <c r="C200" s="339"/>
      <c r="D200" s="339"/>
      <c r="E200" s="340">
        <v>633</v>
      </c>
      <c r="F200" s="341">
        <v>0</v>
      </c>
      <c r="G200" s="342">
        <v>0</v>
      </c>
      <c r="H200" s="342">
        <v>0</v>
      </c>
      <c r="I200" s="342">
        <v>4.0929500000000001</v>
      </c>
      <c r="J200" s="342">
        <v>103.63982</v>
      </c>
      <c r="K200" s="342">
        <v>107.73277</v>
      </c>
      <c r="L200" s="342">
        <v>0</v>
      </c>
      <c r="M200" s="342">
        <v>39.177959999999999</v>
      </c>
      <c r="N200" s="342">
        <v>39.177959999999999</v>
      </c>
      <c r="O200" s="342">
        <v>146.91073</v>
      </c>
      <c r="P200" s="342">
        <v>5.3509999999999995E-2</v>
      </c>
      <c r="Q200" s="342">
        <v>0</v>
      </c>
      <c r="R200" s="343">
        <v>5.3509999999999995E-2</v>
      </c>
      <c r="S200" s="7"/>
      <c r="T200" s="7"/>
      <c r="U200" s="7"/>
      <c r="V200" s="7"/>
      <c r="W200" s="7"/>
      <c r="X200" s="7"/>
      <c r="Y200" s="7"/>
      <c r="Z200" s="7"/>
      <c r="AA200" s="7"/>
      <c r="AB200" s="7"/>
    </row>
    <row r="201" spans="1:28" s="313" customFormat="1">
      <c r="A201" s="339"/>
      <c r="B201" s="339"/>
      <c r="C201" s="339"/>
      <c r="D201" s="334" t="s">
        <v>64</v>
      </c>
      <c r="E201" s="335">
        <v>337</v>
      </c>
      <c r="F201" s="336">
        <v>10491.51491</v>
      </c>
      <c r="G201" s="337">
        <v>5263.5300299999999</v>
      </c>
      <c r="H201" s="337">
        <v>15755.04494</v>
      </c>
      <c r="I201" s="337">
        <v>96422.745139999999</v>
      </c>
      <c r="J201" s="337">
        <v>10140.21672</v>
      </c>
      <c r="K201" s="337">
        <v>106562.96186</v>
      </c>
      <c r="L201" s="337">
        <v>918.18484999999998</v>
      </c>
      <c r="M201" s="337">
        <v>443.50696999999997</v>
      </c>
      <c r="N201" s="337">
        <v>1361.69182</v>
      </c>
      <c r="O201" s="337">
        <v>123679.69862000001</v>
      </c>
      <c r="P201" s="337">
        <v>7.8746200000000002</v>
      </c>
      <c r="Q201" s="337">
        <v>4.1064399999999992</v>
      </c>
      <c r="R201" s="338">
        <v>11.981059999999999</v>
      </c>
      <c r="S201" s="7"/>
      <c r="T201" s="7"/>
      <c r="U201" s="7"/>
      <c r="V201" s="7"/>
      <c r="W201" s="7"/>
      <c r="X201" s="7"/>
      <c r="Y201" s="7"/>
      <c r="Z201" s="7"/>
      <c r="AA201" s="7"/>
      <c r="AB201" s="7"/>
    </row>
    <row r="202" spans="1:28" s="313" customFormat="1">
      <c r="A202" s="339"/>
      <c r="B202" s="339"/>
      <c r="C202" s="339"/>
      <c r="D202" s="339"/>
      <c r="E202" s="340">
        <v>348</v>
      </c>
      <c r="F202" s="341">
        <v>34692.98214</v>
      </c>
      <c r="G202" s="342">
        <v>27537.04293</v>
      </c>
      <c r="H202" s="342">
        <v>62230.025070000003</v>
      </c>
      <c r="I202" s="342">
        <v>159558.48999</v>
      </c>
      <c r="J202" s="342">
        <v>36334.028579999998</v>
      </c>
      <c r="K202" s="342">
        <v>195892.51856999999</v>
      </c>
      <c r="L202" s="342">
        <v>2387.5134800000001</v>
      </c>
      <c r="M202" s="342">
        <v>1853.05457</v>
      </c>
      <c r="N202" s="342">
        <v>4240.5680499999999</v>
      </c>
      <c r="O202" s="342">
        <v>262363.11168999999</v>
      </c>
      <c r="P202" s="342">
        <v>37.482889999999998</v>
      </c>
      <c r="Q202" s="342">
        <v>87.623720000000006</v>
      </c>
      <c r="R202" s="343">
        <v>125.10661</v>
      </c>
      <c r="S202" s="7"/>
      <c r="T202" s="7"/>
      <c r="U202" s="7"/>
      <c r="V202" s="7"/>
      <c r="W202" s="7"/>
      <c r="X202" s="7"/>
      <c r="Y202" s="7"/>
      <c r="Z202" s="7"/>
      <c r="AA202" s="7"/>
      <c r="AB202" s="7"/>
    </row>
    <row r="203" spans="1:28" s="313" customFormat="1">
      <c r="A203" s="339"/>
      <c r="B203" s="339"/>
      <c r="C203" s="339"/>
      <c r="D203" s="339"/>
      <c r="E203" s="340">
        <v>355</v>
      </c>
      <c r="F203" s="341">
        <v>29597.817510000001</v>
      </c>
      <c r="G203" s="342">
        <v>18506.5825</v>
      </c>
      <c r="H203" s="342">
        <v>48104.400009999998</v>
      </c>
      <c r="I203" s="342">
        <v>66361.794909999997</v>
      </c>
      <c r="J203" s="342">
        <v>25925.086139999999</v>
      </c>
      <c r="K203" s="342">
        <v>92286.881049999996</v>
      </c>
      <c r="L203" s="342">
        <v>1325.1801599999999</v>
      </c>
      <c r="M203" s="342">
        <v>2050.3811100000003</v>
      </c>
      <c r="N203" s="342">
        <v>3375.5612700000001</v>
      </c>
      <c r="O203" s="342">
        <v>143766.84233000001</v>
      </c>
      <c r="P203" s="342">
        <v>138.03952999999998</v>
      </c>
      <c r="Q203" s="342">
        <v>18.950020000000002</v>
      </c>
      <c r="R203" s="343">
        <v>156.98954999999998</v>
      </c>
      <c r="S203" s="7"/>
      <c r="T203" s="7"/>
      <c r="U203" s="7"/>
      <c r="V203" s="7"/>
      <c r="W203" s="7"/>
      <c r="X203" s="7"/>
      <c r="Y203" s="7"/>
      <c r="Z203" s="7"/>
      <c r="AA203" s="7"/>
      <c r="AB203" s="7"/>
    </row>
    <row r="204" spans="1:28" s="313" customFormat="1">
      <c r="A204" s="339"/>
      <c r="B204" s="339"/>
      <c r="C204" s="339"/>
      <c r="D204" s="339"/>
      <c r="E204" s="340">
        <v>425</v>
      </c>
      <c r="F204" s="341">
        <v>502.31601000000001</v>
      </c>
      <c r="G204" s="342">
        <v>2129.7908700000003</v>
      </c>
      <c r="H204" s="342">
        <v>2632.1068799999998</v>
      </c>
      <c r="I204" s="342">
        <v>4666.4492399999999</v>
      </c>
      <c r="J204" s="342">
        <v>2924.76341</v>
      </c>
      <c r="K204" s="342">
        <v>7591.2126500000004</v>
      </c>
      <c r="L204" s="342">
        <v>138.92919000000001</v>
      </c>
      <c r="M204" s="342">
        <v>7.1336499999999994</v>
      </c>
      <c r="N204" s="342">
        <v>146.06283999999999</v>
      </c>
      <c r="O204" s="342">
        <v>10369.382369999999</v>
      </c>
      <c r="P204" s="342">
        <v>0.27939999999999998</v>
      </c>
      <c r="Q204" s="342">
        <v>4.0581800000000001</v>
      </c>
      <c r="R204" s="343">
        <v>4.33758</v>
      </c>
      <c r="S204" s="7"/>
      <c r="T204" s="7"/>
      <c r="U204" s="7"/>
      <c r="V204" s="7"/>
      <c r="W204" s="7"/>
      <c r="X204" s="7"/>
      <c r="Y204" s="7"/>
      <c r="Z204" s="7"/>
      <c r="AA204" s="7"/>
      <c r="AB204" s="7"/>
    </row>
    <row r="205" spans="1:28" s="313" customFormat="1">
      <c r="A205" s="339"/>
      <c r="B205" s="339"/>
      <c r="C205" s="339"/>
      <c r="D205" s="339"/>
      <c r="E205" s="340">
        <v>471</v>
      </c>
      <c r="F205" s="341">
        <v>31898.413530000002</v>
      </c>
      <c r="G205" s="342">
        <v>20071.96357</v>
      </c>
      <c r="H205" s="342">
        <v>51970.377099999998</v>
      </c>
      <c r="I205" s="342">
        <v>63688.73244</v>
      </c>
      <c r="J205" s="342">
        <v>29910.210579999999</v>
      </c>
      <c r="K205" s="342">
        <v>93598.943019999992</v>
      </c>
      <c r="L205" s="342">
        <v>1973.4197799999999</v>
      </c>
      <c r="M205" s="342">
        <v>929.85797000000002</v>
      </c>
      <c r="N205" s="342">
        <v>2903.2777500000002</v>
      </c>
      <c r="O205" s="342">
        <v>148472.59787</v>
      </c>
      <c r="P205" s="342">
        <v>74.794380000000004</v>
      </c>
      <c r="Q205" s="342">
        <v>81.239720000000005</v>
      </c>
      <c r="R205" s="343">
        <v>156.0341</v>
      </c>
      <c r="S205" s="7"/>
      <c r="T205" s="7"/>
      <c r="U205" s="7"/>
      <c r="V205" s="7"/>
      <c r="W205" s="7"/>
      <c r="X205" s="7"/>
      <c r="Y205" s="7"/>
      <c r="Z205" s="7"/>
      <c r="AA205" s="7"/>
      <c r="AB205" s="7"/>
    </row>
    <row r="206" spans="1:28" s="313" customFormat="1">
      <c r="A206" s="339"/>
      <c r="B206" s="339"/>
      <c r="C206" s="339"/>
      <c r="D206" s="339"/>
      <c r="E206" s="340">
        <v>541</v>
      </c>
      <c r="F206" s="341">
        <v>40659.424930000001</v>
      </c>
      <c r="G206" s="342">
        <v>26896.587090000001</v>
      </c>
      <c r="H206" s="342">
        <v>67556.012019999995</v>
      </c>
      <c r="I206" s="342">
        <v>90477.216290000011</v>
      </c>
      <c r="J206" s="342">
        <v>40379.76498</v>
      </c>
      <c r="K206" s="342">
        <v>130856.98126999999</v>
      </c>
      <c r="L206" s="342">
        <v>2115.5879399999999</v>
      </c>
      <c r="M206" s="342">
        <v>1315.9416299999998</v>
      </c>
      <c r="N206" s="342">
        <v>3431.5295699999997</v>
      </c>
      <c r="O206" s="342">
        <v>201844.52286000003</v>
      </c>
      <c r="P206" s="342">
        <v>33.814339999999994</v>
      </c>
      <c r="Q206" s="342">
        <v>21.95091</v>
      </c>
      <c r="R206" s="343">
        <v>55.765250000000002</v>
      </c>
      <c r="S206" s="7"/>
      <c r="T206" s="7"/>
      <c r="U206" s="7"/>
      <c r="V206" s="7"/>
      <c r="W206" s="7"/>
      <c r="X206" s="7"/>
      <c r="Y206" s="7"/>
      <c r="Z206" s="7"/>
      <c r="AA206" s="7"/>
      <c r="AB206" s="7"/>
    </row>
    <row r="207" spans="1:28" s="313" customFormat="1">
      <c r="A207" s="339"/>
      <c r="B207" s="339"/>
      <c r="C207" s="339"/>
      <c r="D207" s="339"/>
      <c r="E207" s="340">
        <v>566</v>
      </c>
      <c r="F207" s="341">
        <v>25375.541420000001</v>
      </c>
      <c r="G207" s="342">
        <v>8301.3205400000006</v>
      </c>
      <c r="H207" s="342">
        <v>33676.861960000002</v>
      </c>
      <c r="I207" s="342">
        <v>62637.240359999996</v>
      </c>
      <c r="J207" s="342">
        <v>26300.371239999997</v>
      </c>
      <c r="K207" s="342">
        <v>88937.611599999989</v>
      </c>
      <c r="L207" s="342">
        <v>1486.5428999999999</v>
      </c>
      <c r="M207" s="342">
        <v>583.98145</v>
      </c>
      <c r="N207" s="342">
        <v>2070.5243500000001</v>
      </c>
      <c r="O207" s="342">
        <v>124684.99790999999</v>
      </c>
      <c r="P207" s="342">
        <v>39.290410000000001</v>
      </c>
      <c r="Q207" s="342">
        <v>13.4254</v>
      </c>
      <c r="R207" s="343">
        <v>52.715809999999998</v>
      </c>
      <c r="S207" s="7"/>
      <c r="T207" s="7"/>
      <c r="U207" s="7"/>
      <c r="V207" s="7"/>
      <c r="W207" s="7"/>
      <c r="X207" s="7"/>
      <c r="Y207" s="7"/>
      <c r="Z207" s="7"/>
      <c r="AA207" s="7"/>
      <c r="AB207" s="7"/>
    </row>
    <row r="208" spans="1:28" s="313" customFormat="1">
      <c r="A208" s="339"/>
      <c r="B208" s="339"/>
      <c r="C208" s="339"/>
      <c r="D208" s="339"/>
      <c r="E208" s="340">
        <v>604</v>
      </c>
      <c r="F208" s="341">
        <v>8514.5488000000005</v>
      </c>
      <c r="G208" s="342">
        <v>3042.7255699999996</v>
      </c>
      <c r="H208" s="342">
        <v>11557.274369999999</v>
      </c>
      <c r="I208" s="342">
        <v>56869.325920000003</v>
      </c>
      <c r="J208" s="342">
        <v>14095.19312</v>
      </c>
      <c r="K208" s="342">
        <v>70964.519040000014</v>
      </c>
      <c r="L208" s="342">
        <v>466.70224999999999</v>
      </c>
      <c r="M208" s="342">
        <v>300.35631000000001</v>
      </c>
      <c r="N208" s="342">
        <v>767.05856000000006</v>
      </c>
      <c r="O208" s="342">
        <v>83288.851970000003</v>
      </c>
      <c r="P208" s="342">
        <v>27.103860000000001</v>
      </c>
      <c r="Q208" s="342">
        <v>2.8666399999999999</v>
      </c>
      <c r="R208" s="343">
        <v>29.970500000000001</v>
      </c>
      <c r="S208" s="7"/>
      <c r="T208" s="7"/>
      <c r="U208" s="7"/>
      <c r="V208" s="7"/>
      <c r="W208" s="7"/>
      <c r="X208" s="7"/>
      <c r="Y208" s="7"/>
      <c r="Z208" s="7"/>
      <c r="AA208" s="7"/>
      <c r="AB208" s="7"/>
    </row>
    <row r="209" spans="1:28" s="313" customFormat="1">
      <c r="A209" s="339"/>
      <c r="B209" s="339"/>
      <c r="C209" s="339"/>
      <c r="D209" s="339"/>
      <c r="E209" s="340">
        <v>625</v>
      </c>
      <c r="F209" s="341">
        <v>50759.587009999996</v>
      </c>
      <c r="G209" s="342">
        <v>28808.998889999999</v>
      </c>
      <c r="H209" s="342">
        <v>79568.585900000005</v>
      </c>
      <c r="I209" s="342">
        <v>80903.334239999996</v>
      </c>
      <c r="J209" s="342">
        <v>52338.570930000002</v>
      </c>
      <c r="K209" s="342">
        <v>133241.90517000001</v>
      </c>
      <c r="L209" s="342">
        <v>2916.3199100000002</v>
      </c>
      <c r="M209" s="342">
        <v>2118.4206800000002</v>
      </c>
      <c r="N209" s="342">
        <v>5034.7405899999994</v>
      </c>
      <c r="O209" s="342">
        <v>217845.23165999999</v>
      </c>
      <c r="P209" s="342">
        <v>82.465729999999994</v>
      </c>
      <c r="Q209" s="342">
        <v>15.756459999999999</v>
      </c>
      <c r="R209" s="343">
        <v>98.222189999999998</v>
      </c>
      <c r="S209" s="7"/>
      <c r="T209" s="7"/>
      <c r="U209" s="7"/>
      <c r="V209" s="7"/>
      <c r="W209" s="7"/>
      <c r="X209" s="7"/>
      <c r="Y209" s="7"/>
      <c r="Z209" s="7"/>
      <c r="AA209" s="7"/>
      <c r="AB209" s="7"/>
    </row>
    <row r="210" spans="1:28" s="313" customFormat="1">
      <c r="A210" s="339"/>
      <c r="B210" s="339"/>
      <c r="C210" s="339"/>
      <c r="D210" s="334" t="s">
        <v>84</v>
      </c>
      <c r="E210" s="335">
        <v>233</v>
      </c>
      <c r="F210" s="336">
        <v>18136.890930000001</v>
      </c>
      <c r="G210" s="337">
        <v>8054.0442000000003</v>
      </c>
      <c r="H210" s="337">
        <v>26190.935129999998</v>
      </c>
      <c r="I210" s="337">
        <v>71642.525680000006</v>
      </c>
      <c r="J210" s="337">
        <v>39238.380039999996</v>
      </c>
      <c r="K210" s="337">
        <v>110880.90572</v>
      </c>
      <c r="L210" s="337">
        <v>1441.0221100000001</v>
      </c>
      <c r="M210" s="337">
        <v>1217.6201599999999</v>
      </c>
      <c r="N210" s="337">
        <v>2658.6422699999998</v>
      </c>
      <c r="O210" s="337">
        <v>139730.48312000002</v>
      </c>
      <c r="P210" s="337">
        <v>48.304679999999998</v>
      </c>
      <c r="Q210" s="337">
        <v>20.40166</v>
      </c>
      <c r="R210" s="338">
        <v>68.706339999999997</v>
      </c>
      <c r="S210" s="7"/>
      <c r="T210" s="7"/>
      <c r="U210" s="7"/>
      <c r="V210" s="7"/>
      <c r="W210" s="7"/>
      <c r="X210" s="7"/>
      <c r="Y210" s="7"/>
      <c r="Z210" s="7"/>
      <c r="AA210" s="7"/>
      <c r="AB210" s="7"/>
    </row>
    <row r="211" spans="1:28" s="313" customFormat="1">
      <c r="A211" s="339"/>
      <c r="B211" s="339"/>
      <c r="C211" s="339"/>
      <c r="D211" s="339"/>
      <c r="E211" s="340">
        <v>234</v>
      </c>
      <c r="F211" s="341">
        <v>12530.164060000001</v>
      </c>
      <c r="G211" s="342">
        <v>7224.4717699999992</v>
      </c>
      <c r="H211" s="342">
        <v>19754.635829999999</v>
      </c>
      <c r="I211" s="342">
        <v>92281.101459999991</v>
      </c>
      <c r="J211" s="342">
        <v>29944.590079999998</v>
      </c>
      <c r="K211" s="342">
        <v>122225.69154</v>
      </c>
      <c r="L211" s="342">
        <v>1274.8530600000001</v>
      </c>
      <c r="M211" s="342">
        <v>1884.1945499999999</v>
      </c>
      <c r="N211" s="342">
        <v>3159.0476100000001</v>
      </c>
      <c r="O211" s="342">
        <v>145139.37497999999</v>
      </c>
      <c r="P211" s="342">
        <v>85.673740000000009</v>
      </c>
      <c r="Q211" s="342">
        <v>6.9794300000000007</v>
      </c>
      <c r="R211" s="343">
        <v>92.653170000000003</v>
      </c>
      <c r="S211" s="7"/>
      <c r="T211" s="7"/>
      <c r="U211" s="7"/>
      <c r="V211" s="7"/>
      <c r="W211" s="7"/>
      <c r="X211" s="7"/>
      <c r="Y211" s="7"/>
      <c r="Z211" s="7"/>
      <c r="AA211" s="7"/>
      <c r="AB211" s="7"/>
    </row>
    <row r="212" spans="1:28" s="313" customFormat="1">
      <c r="A212" s="339"/>
      <c r="B212" s="339"/>
      <c r="C212" s="339"/>
      <c r="D212" s="339"/>
      <c r="E212" s="340">
        <v>499</v>
      </c>
      <c r="F212" s="341">
        <v>20522.711859999999</v>
      </c>
      <c r="G212" s="342">
        <v>9435.5143200000002</v>
      </c>
      <c r="H212" s="342">
        <v>29958.226180000001</v>
      </c>
      <c r="I212" s="342">
        <v>82846.049610000002</v>
      </c>
      <c r="J212" s="342">
        <v>35163.182130000001</v>
      </c>
      <c r="K212" s="342">
        <v>118009.23173999999</v>
      </c>
      <c r="L212" s="342">
        <v>1588.82518</v>
      </c>
      <c r="M212" s="342">
        <v>2880.54945</v>
      </c>
      <c r="N212" s="342">
        <v>4469.3746300000003</v>
      </c>
      <c r="O212" s="342">
        <v>152436.83255000002</v>
      </c>
      <c r="P212" s="342">
        <v>31.59892</v>
      </c>
      <c r="Q212" s="342">
        <v>10.49091</v>
      </c>
      <c r="R212" s="343">
        <v>42.089829999999999</v>
      </c>
      <c r="S212" s="7"/>
      <c r="T212" s="7"/>
      <c r="U212" s="7"/>
      <c r="V212" s="7"/>
      <c r="W212" s="7"/>
      <c r="X212" s="7"/>
      <c r="Y212" s="7"/>
      <c r="Z212" s="7"/>
      <c r="AA212" s="7"/>
      <c r="AB212" s="7"/>
    </row>
    <row r="213" spans="1:28" s="313" customFormat="1">
      <c r="A213" s="339"/>
      <c r="B213" s="339"/>
      <c r="C213" s="339"/>
      <c r="D213" s="339"/>
      <c r="E213" s="340">
        <v>567</v>
      </c>
      <c r="F213" s="341">
        <v>8678.5499600000003</v>
      </c>
      <c r="G213" s="342">
        <v>2682.2286300000001</v>
      </c>
      <c r="H213" s="342">
        <v>11360.77859</v>
      </c>
      <c r="I213" s="342">
        <v>50215.448899999996</v>
      </c>
      <c r="J213" s="342">
        <v>17654.2232</v>
      </c>
      <c r="K213" s="342">
        <v>67869.672099999996</v>
      </c>
      <c r="L213" s="342">
        <v>876.48745999999994</v>
      </c>
      <c r="M213" s="342">
        <v>433.77355</v>
      </c>
      <c r="N213" s="342">
        <v>1310.2610099999999</v>
      </c>
      <c r="O213" s="342">
        <v>80540.7117</v>
      </c>
      <c r="P213" s="342">
        <v>17.127269999999999</v>
      </c>
      <c r="Q213" s="342">
        <v>35.48189</v>
      </c>
      <c r="R213" s="343">
        <v>52.609160000000003</v>
      </c>
      <c r="S213" s="7"/>
      <c r="T213" s="7"/>
      <c r="U213" s="7"/>
      <c r="V213" s="7"/>
      <c r="W213" s="7"/>
      <c r="X213" s="7"/>
      <c r="Y213" s="7"/>
      <c r="Z213" s="7"/>
      <c r="AA213" s="7"/>
      <c r="AB213" s="7"/>
    </row>
    <row r="214" spans="1:28" s="313" customFormat="1">
      <c r="A214" s="339"/>
      <c r="B214" s="339"/>
      <c r="C214" s="339"/>
      <c r="D214" s="339"/>
      <c r="E214" s="340">
        <v>692</v>
      </c>
      <c r="F214" s="341">
        <v>6796.6477000000004</v>
      </c>
      <c r="G214" s="342">
        <v>2846.1203999999998</v>
      </c>
      <c r="H214" s="342">
        <v>9642.7680999999993</v>
      </c>
      <c r="I214" s="342">
        <v>42016.579700000002</v>
      </c>
      <c r="J214" s="342">
        <v>15373.042210000001</v>
      </c>
      <c r="K214" s="342">
        <v>57389.621909999994</v>
      </c>
      <c r="L214" s="342">
        <v>445.06184999999999</v>
      </c>
      <c r="M214" s="342">
        <v>688.02606000000003</v>
      </c>
      <c r="N214" s="342">
        <v>1133.08791</v>
      </c>
      <c r="O214" s="342">
        <v>68165.477920000005</v>
      </c>
      <c r="P214" s="342">
        <v>8.9191299999999991</v>
      </c>
      <c r="Q214" s="342">
        <v>5.5757299999999992</v>
      </c>
      <c r="R214" s="343">
        <v>14.494860000000001</v>
      </c>
      <c r="S214" s="7"/>
      <c r="T214" s="7"/>
      <c r="U214" s="7"/>
      <c r="V214" s="7"/>
      <c r="W214" s="7"/>
      <c r="X214" s="7"/>
      <c r="Y214" s="7"/>
      <c r="Z214" s="7"/>
      <c r="AA214" s="7"/>
      <c r="AB214" s="7"/>
    </row>
    <row r="215" spans="1:28" s="313" customFormat="1">
      <c r="A215" s="339"/>
      <c r="B215" s="339"/>
      <c r="C215" s="339"/>
      <c r="D215" s="334" t="s">
        <v>272</v>
      </c>
      <c r="E215" s="335">
        <v>223</v>
      </c>
      <c r="F215" s="336">
        <v>16042.18843</v>
      </c>
      <c r="G215" s="337">
        <v>6938.5815700000003</v>
      </c>
      <c r="H215" s="337">
        <v>22980.77</v>
      </c>
      <c r="I215" s="337">
        <v>46039.93578</v>
      </c>
      <c r="J215" s="337">
        <v>29135.764289999999</v>
      </c>
      <c r="K215" s="337">
        <v>75175.700069999992</v>
      </c>
      <c r="L215" s="337">
        <v>1609.14057</v>
      </c>
      <c r="M215" s="337">
        <v>1543.5821299999998</v>
      </c>
      <c r="N215" s="337">
        <v>3152.7227000000003</v>
      </c>
      <c r="O215" s="337">
        <v>101309.19276999999</v>
      </c>
      <c r="P215" s="337">
        <v>24.154630000000001</v>
      </c>
      <c r="Q215" s="337">
        <v>5.9426800000000002</v>
      </c>
      <c r="R215" s="338">
        <v>30.09731</v>
      </c>
      <c r="S215" s="7"/>
      <c r="T215" s="7"/>
      <c r="U215" s="7"/>
      <c r="V215" s="7"/>
      <c r="W215" s="7"/>
      <c r="X215" s="7"/>
      <c r="Y215" s="7"/>
      <c r="Z215" s="7"/>
      <c r="AA215" s="7"/>
      <c r="AB215" s="7"/>
    </row>
    <row r="216" spans="1:28" s="313" customFormat="1">
      <c r="A216" s="339"/>
      <c r="B216" s="339"/>
      <c r="C216" s="339"/>
      <c r="D216" s="339"/>
      <c r="E216" s="340">
        <v>224</v>
      </c>
      <c r="F216" s="341">
        <v>127999.18158</v>
      </c>
      <c r="G216" s="342">
        <v>81546.976459999991</v>
      </c>
      <c r="H216" s="342">
        <v>209546.15803999998</v>
      </c>
      <c r="I216" s="342">
        <v>88876.988599999997</v>
      </c>
      <c r="J216" s="342">
        <v>57740.62528</v>
      </c>
      <c r="K216" s="342">
        <v>146617.61387999999</v>
      </c>
      <c r="L216" s="342">
        <v>2935.3674599999999</v>
      </c>
      <c r="M216" s="342">
        <v>3036.0936200000001</v>
      </c>
      <c r="N216" s="342">
        <v>5971.46108</v>
      </c>
      <c r="O216" s="342">
        <v>362135.23300000001</v>
      </c>
      <c r="P216" s="342">
        <v>506.72944999999999</v>
      </c>
      <c r="Q216" s="342">
        <v>16.19351</v>
      </c>
      <c r="R216" s="343">
        <v>522.92295999999999</v>
      </c>
      <c r="S216" s="7"/>
      <c r="T216" s="7"/>
      <c r="U216" s="7"/>
      <c r="V216" s="7"/>
      <c r="W216" s="7"/>
      <c r="X216" s="7"/>
      <c r="Y216" s="7"/>
      <c r="Z216" s="7"/>
      <c r="AA216" s="7"/>
      <c r="AB216" s="7"/>
    </row>
    <row r="217" spans="1:28" s="313" customFormat="1">
      <c r="A217" s="339"/>
      <c r="B217" s="339"/>
      <c r="C217" s="339"/>
      <c r="D217" s="339"/>
      <c r="E217" s="340">
        <v>349</v>
      </c>
      <c r="F217" s="341">
        <v>40766.671539999996</v>
      </c>
      <c r="G217" s="342">
        <v>14806.299150000001</v>
      </c>
      <c r="H217" s="342">
        <v>55572.970689999995</v>
      </c>
      <c r="I217" s="342">
        <v>95490.183879999997</v>
      </c>
      <c r="J217" s="342">
        <v>51269.028549999995</v>
      </c>
      <c r="K217" s="342">
        <v>146759.21243000001</v>
      </c>
      <c r="L217" s="342">
        <v>1255.3846899999999</v>
      </c>
      <c r="M217" s="342">
        <v>1232.2263700000001</v>
      </c>
      <c r="N217" s="342">
        <v>2487.6110600000002</v>
      </c>
      <c r="O217" s="342">
        <v>204819.79418</v>
      </c>
      <c r="P217" s="342">
        <v>46.975459999999998</v>
      </c>
      <c r="Q217" s="342">
        <v>13.91919</v>
      </c>
      <c r="R217" s="343">
        <v>60.894649999999999</v>
      </c>
      <c r="S217" s="7"/>
      <c r="T217" s="7"/>
      <c r="U217" s="7"/>
      <c r="V217" s="7"/>
      <c r="W217" s="7"/>
      <c r="X217" s="7"/>
      <c r="Y217" s="7"/>
      <c r="Z217" s="7"/>
      <c r="AA217" s="7"/>
      <c r="AB217" s="7"/>
    </row>
    <row r="218" spans="1:28" s="313" customFormat="1">
      <c r="A218" s="339"/>
      <c r="B218" s="339"/>
      <c r="C218" s="339"/>
      <c r="D218" s="339"/>
      <c r="E218" s="340">
        <v>354</v>
      </c>
      <c r="F218" s="341">
        <v>20041.917899999997</v>
      </c>
      <c r="G218" s="342">
        <v>15593.72645</v>
      </c>
      <c r="H218" s="342">
        <v>35635.644350000002</v>
      </c>
      <c r="I218" s="342">
        <v>61057.339189999999</v>
      </c>
      <c r="J218" s="342">
        <v>33737.104500000001</v>
      </c>
      <c r="K218" s="342">
        <v>94794.44369</v>
      </c>
      <c r="L218" s="342">
        <v>1989.21821</v>
      </c>
      <c r="M218" s="342">
        <v>982.74856999999997</v>
      </c>
      <c r="N218" s="342">
        <v>2971.9667799999997</v>
      </c>
      <c r="O218" s="342">
        <v>133402.05481999999</v>
      </c>
      <c r="P218" s="342">
        <v>24.025970000000001</v>
      </c>
      <c r="Q218" s="342">
        <v>11.974930000000001</v>
      </c>
      <c r="R218" s="343">
        <v>36.000900000000001</v>
      </c>
      <c r="S218" s="7"/>
      <c r="T218" s="7"/>
      <c r="U218" s="7"/>
      <c r="V218" s="7"/>
      <c r="W218" s="7"/>
      <c r="X218" s="7"/>
      <c r="Y218" s="7"/>
      <c r="Z218" s="7"/>
      <c r="AA218" s="7"/>
      <c r="AB218" s="7"/>
    </row>
    <row r="219" spans="1:28" s="313" customFormat="1">
      <c r="A219" s="339"/>
      <c r="B219" s="339"/>
      <c r="C219" s="339"/>
      <c r="D219" s="334" t="s">
        <v>68</v>
      </c>
      <c r="E219" s="335">
        <v>206</v>
      </c>
      <c r="F219" s="336">
        <v>35802.044439999998</v>
      </c>
      <c r="G219" s="337">
        <v>58250.845390000002</v>
      </c>
      <c r="H219" s="337">
        <v>94052.88983</v>
      </c>
      <c r="I219" s="337">
        <v>64583.019220000002</v>
      </c>
      <c r="J219" s="337">
        <v>53776.185560000005</v>
      </c>
      <c r="K219" s="337">
        <v>118359.20478</v>
      </c>
      <c r="L219" s="337">
        <v>2120.0524399999999</v>
      </c>
      <c r="M219" s="337">
        <v>2373.3317400000001</v>
      </c>
      <c r="N219" s="337">
        <v>4493.38418</v>
      </c>
      <c r="O219" s="337">
        <v>216905.47878999999</v>
      </c>
      <c r="P219" s="337">
        <v>55.720370000000003</v>
      </c>
      <c r="Q219" s="337">
        <v>2663.8220000000001</v>
      </c>
      <c r="R219" s="338">
        <v>2719.5423700000001</v>
      </c>
      <c r="S219" s="7"/>
      <c r="T219" s="7"/>
      <c r="U219" s="7"/>
      <c r="V219" s="7"/>
      <c r="W219" s="7"/>
      <c r="X219" s="7"/>
      <c r="Y219" s="7"/>
      <c r="Z219" s="7"/>
      <c r="AA219" s="7"/>
      <c r="AB219" s="7"/>
    </row>
    <row r="220" spans="1:28" s="313" customFormat="1">
      <c r="A220" s="339"/>
      <c r="B220" s="339"/>
      <c r="C220" s="339"/>
      <c r="D220" s="339"/>
      <c r="E220" s="340">
        <v>208</v>
      </c>
      <c r="F220" s="341">
        <v>21890.61217</v>
      </c>
      <c r="G220" s="342">
        <v>38489.08683</v>
      </c>
      <c r="H220" s="342">
        <v>60379.699000000001</v>
      </c>
      <c r="I220" s="342">
        <v>75648.648060000007</v>
      </c>
      <c r="J220" s="342">
        <v>75827.319530000008</v>
      </c>
      <c r="K220" s="342">
        <v>151475.96759000001</v>
      </c>
      <c r="L220" s="342">
        <v>1636.8732299999999</v>
      </c>
      <c r="M220" s="342">
        <v>2273.2109799999998</v>
      </c>
      <c r="N220" s="342">
        <v>3910.08421</v>
      </c>
      <c r="O220" s="342">
        <v>215765.75080000001</v>
      </c>
      <c r="P220" s="342">
        <v>27.780459999999998</v>
      </c>
      <c r="Q220" s="342">
        <v>15.64002</v>
      </c>
      <c r="R220" s="343">
        <v>43.420480000000005</v>
      </c>
      <c r="S220" s="7"/>
      <c r="T220" s="7"/>
      <c r="U220" s="7"/>
      <c r="V220" s="7"/>
      <c r="W220" s="7"/>
      <c r="X220" s="7"/>
      <c r="Y220" s="7"/>
      <c r="Z220" s="7"/>
      <c r="AA220" s="7"/>
      <c r="AB220" s="7"/>
    </row>
    <row r="221" spans="1:28" s="313" customFormat="1">
      <c r="A221" s="339"/>
      <c r="B221" s="339"/>
      <c r="C221" s="339"/>
      <c r="D221" s="339"/>
      <c r="E221" s="340">
        <v>427</v>
      </c>
      <c r="F221" s="341">
        <v>45867.315210000001</v>
      </c>
      <c r="G221" s="342">
        <v>57643.18002</v>
      </c>
      <c r="H221" s="342">
        <v>103510.49523</v>
      </c>
      <c r="I221" s="342">
        <v>89455.693060000005</v>
      </c>
      <c r="J221" s="342">
        <v>98645.832490000001</v>
      </c>
      <c r="K221" s="342">
        <v>188101.52555000002</v>
      </c>
      <c r="L221" s="342">
        <v>6929.4803300000003</v>
      </c>
      <c r="M221" s="342">
        <v>3719.0408500000003</v>
      </c>
      <c r="N221" s="342">
        <v>10648.52118</v>
      </c>
      <c r="O221" s="342">
        <v>302260.54196</v>
      </c>
      <c r="P221" s="342">
        <v>296.46196000000003</v>
      </c>
      <c r="Q221" s="342">
        <v>49.978019999999994</v>
      </c>
      <c r="R221" s="343">
        <v>346.43997999999999</v>
      </c>
      <c r="S221" s="7"/>
      <c r="T221" s="7"/>
      <c r="U221" s="7"/>
      <c r="V221" s="7"/>
      <c r="W221" s="7"/>
      <c r="X221" s="7"/>
      <c r="Y221" s="7"/>
      <c r="Z221" s="7"/>
      <c r="AA221" s="7"/>
      <c r="AB221" s="7"/>
    </row>
    <row r="222" spans="1:28" s="313" customFormat="1">
      <c r="A222" s="339"/>
      <c r="B222" s="339"/>
      <c r="C222" s="339"/>
      <c r="D222" s="339"/>
      <c r="E222" s="340">
        <v>697</v>
      </c>
      <c r="F222" s="341">
        <v>20240.361829999998</v>
      </c>
      <c r="G222" s="342">
        <v>14982.929990000001</v>
      </c>
      <c r="H222" s="342">
        <v>35223.291819999999</v>
      </c>
      <c r="I222" s="342">
        <v>120295.17920999999</v>
      </c>
      <c r="J222" s="342">
        <v>145819.25377000001</v>
      </c>
      <c r="K222" s="342">
        <v>266114.43297999998</v>
      </c>
      <c r="L222" s="342">
        <v>2139.3844700000004</v>
      </c>
      <c r="M222" s="342">
        <v>5792.3933099999995</v>
      </c>
      <c r="N222" s="342">
        <v>7931.7777800000003</v>
      </c>
      <c r="O222" s="342">
        <v>309269.50257999997</v>
      </c>
      <c r="P222" s="342">
        <v>38.553050000000006</v>
      </c>
      <c r="Q222" s="342">
        <v>13.35064</v>
      </c>
      <c r="R222" s="343">
        <v>51.903690000000005</v>
      </c>
      <c r="S222" s="7"/>
      <c r="T222" s="7"/>
      <c r="U222" s="7"/>
      <c r="V222" s="7"/>
      <c r="W222" s="7"/>
      <c r="X222" s="7"/>
      <c r="Y222" s="7"/>
      <c r="Z222" s="7"/>
      <c r="AA222" s="7"/>
      <c r="AB222" s="7"/>
    </row>
    <row r="223" spans="1:28" s="313" customFormat="1">
      <c r="A223" s="339"/>
      <c r="B223" s="339"/>
      <c r="C223" s="339"/>
      <c r="D223" s="334" t="s">
        <v>83</v>
      </c>
      <c r="E223" s="335">
        <v>411</v>
      </c>
      <c r="F223" s="336">
        <v>28132.569739999999</v>
      </c>
      <c r="G223" s="337">
        <v>15176.177619999999</v>
      </c>
      <c r="H223" s="337">
        <v>43308.747360000001</v>
      </c>
      <c r="I223" s="337">
        <v>70602.973339999997</v>
      </c>
      <c r="J223" s="337">
        <v>32424.754100000002</v>
      </c>
      <c r="K223" s="337">
        <v>103027.72744</v>
      </c>
      <c r="L223" s="337">
        <v>984.84739999999999</v>
      </c>
      <c r="M223" s="337">
        <v>629.27919999999995</v>
      </c>
      <c r="N223" s="337">
        <v>1614.1266000000001</v>
      </c>
      <c r="O223" s="337">
        <v>147950.60140000001</v>
      </c>
      <c r="P223" s="337">
        <v>38.34796</v>
      </c>
      <c r="Q223" s="337">
        <v>13.529639999999999</v>
      </c>
      <c r="R223" s="338">
        <v>51.877600000000001</v>
      </c>
      <c r="S223" s="7"/>
      <c r="T223" s="7"/>
      <c r="U223" s="7"/>
      <c r="V223" s="7"/>
      <c r="W223" s="7"/>
      <c r="X223" s="7"/>
      <c r="Y223" s="7"/>
      <c r="Z223" s="7"/>
      <c r="AA223" s="7"/>
      <c r="AB223" s="7"/>
    </row>
    <row r="224" spans="1:28" s="313" customFormat="1">
      <c r="A224" s="339"/>
      <c r="B224" s="339"/>
      <c r="C224" s="339"/>
      <c r="D224" s="339"/>
      <c r="E224" s="340">
        <v>474</v>
      </c>
      <c r="F224" s="341">
        <v>40039.05416</v>
      </c>
      <c r="G224" s="342">
        <v>11263.94152</v>
      </c>
      <c r="H224" s="342">
        <v>51302.99568</v>
      </c>
      <c r="I224" s="342">
        <v>57071.949789999999</v>
      </c>
      <c r="J224" s="342">
        <v>18111.487960000002</v>
      </c>
      <c r="K224" s="342">
        <v>75183.437749999997</v>
      </c>
      <c r="L224" s="342">
        <v>711.3670699999999</v>
      </c>
      <c r="M224" s="342">
        <v>793.79777999999999</v>
      </c>
      <c r="N224" s="342">
        <v>1505.1648500000001</v>
      </c>
      <c r="O224" s="342">
        <v>127991.59828000001</v>
      </c>
      <c r="P224" s="342">
        <v>34.78689</v>
      </c>
      <c r="Q224" s="342">
        <v>28.978380000000001</v>
      </c>
      <c r="R224" s="343">
        <v>63.765269999999994</v>
      </c>
      <c r="S224" s="7"/>
      <c r="T224" s="7"/>
      <c r="U224" s="7"/>
      <c r="V224" s="7"/>
      <c r="W224" s="7"/>
      <c r="X224" s="7"/>
      <c r="Y224" s="7"/>
      <c r="Z224" s="7"/>
      <c r="AA224" s="7"/>
      <c r="AB224" s="7"/>
    </row>
    <row r="225" spans="1:28" s="313" customFormat="1">
      <c r="A225" s="339"/>
      <c r="B225" s="339"/>
      <c r="C225" s="339"/>
      <c r="D225" s="339"/>
      <c r="E225" s="340">
        <v>516</v>
      </c>
      <c r="F225" s="341">
        <v>106710.34292</v>
      </c>
      <c r="G225" s="342">
        <v>85162.829889999994</v>
      </c>
      <c r="H225" s="342">
        <v>191873.17280999999</v>
      </c>
      <c r="I225" s="342">
        <v>164341.75699000002</v>
      </c>
      <c r="J225" s="342">
        <v>87702.586810000008</v>
      </c>
      <c r="K225" s="342">
        <v>252044.3438</v>
      </c>
      <c r="L225" s="342">
        <v>5266.7222699999993</v>
      </c>
      <c r="M225" s="342">
        <v>4367.2199800000008</v>
      </c>
      <c r="N225" s="342">
        <v>9633.9422500000001</v>
      </c>
      <c r="O225" s="342">
        <v>453551.45886000001</v>
      </c>
      <c r="P225" s="342">
        <v>513.78512000000001</v>
      </c>
      <c r="Q225" s="342">
        <v>44.268190000000004</v>
      </c>
      <c r="R225" s="343">
        <v>558.05331000000001</v>
      </c>
      <c r="S225" s="7"/>
      <c r="T225" s="7"/>
      <c r="U225" s="7"/>
      <c r="V225" s="7"/>
      <c r="W225" s="7"/>
      <c r="X225" s="7"/>
      <c r="Y225" s="7"/>
      <c r="Z225" s="7"/>
      <c r="AA225" s="7"/>
      <c r="AB225" s="7"/>
    </row>
    <row r="226" spans="1:28" s="313" customFormat="1">
      <c r="A226" s="339"/>
      <c r="B226" s="339"/>
      <c r="C226" s="339"/>
      <c r="D226" s="339"/>
      <c r="E226" s="340">
        <v>563</v>
      </c>
      <c r="F226" s="341">
        <v>43184.579270000002</v>
      </c>
      <c r="G226" s="342">
        <v>43157.234630000006</v>
      </c>
      <c r="H226" s="342">
        <v>86341.813900000008</v>
      </c>
      <c r="I226" s="342">
        <v>83721.085370000001</v>
      </c>
      <c r="J226" s="342">
        <v>43848.658670000004</v>
      </c>
      <c r="K226" s="342">
        <v>127569.74404000001</v>
      </c>
      <c r="L226" s="342">
        <v>1646.7673300000001</v>
      </c>
      <c r="M226" s="342">
        <v>3195.9598599999999</v>
      </c>
      <c r="N226" s="342">
        <v>4842.7271900000005</v>
      </c>
      <c r="O226" s="342">
        <v>218754.28513</v>
      </c>
      <c r="P226" s="342">
        <v>104.88045</v>
      </c>
      <c r="Q226" s="342">
        <v>25.712150000000001</v>
      </c>
      <c r="R226" s="343">
        <v>130.5926</v>
      </c>
      <c r="S226" s="7"/>
      <c r="T226" s="7"/>
      <c r="U226" s="7"/>
      <c r="V226" s="7"/>
      <c r="W226" s="7"/>
      <c r="X226" s="7"/>
      <c r="Y226" s="7"/>
      <c r="Z226" s="7"/>
      <c r="AA226" s="7"/>
      <c r="AB226" s="7"/>
    </row>
    <row r="227" spans="1:28" s="313" customFormat="1">
      <c r="A227" s="339"/>
      <c r="B227" s="339"/>
      <c r="C227" s="339"/>
      <c r="D227" s="334" t="s">
        <v>69</v>
      </c>
      <c r="E227" s="335">
        <v>213</v>
      </c>
      <c r="F227" s="336">
        <v>61063.350149999998</v>
      </c>
      <c r="G227" s="337">
        <v>57842.239409999995</v>
      </c>
      <c r="H227" s="337">
        <v>118905.58956000001</v>
      </c>
      <c r="I227" s="337">
        <v>70815.401920000004</v>
      </c>
      <c r="J227" s="337">
        <v>86600.365860000005</v>
      </c>
      <c r="K227" s="337">
        <v>157415.76777999999</v>
      </c>
      <c r="L227" s="337">
        <v>1933.33978</v>
      </c>
      <c r="M227" s="337">
        <v>4108.1449499999999</v>
      </c>
      <c r="N227" s="337">
        <v>6041.4847300000001</v>
      </c>
      <c r="O227" s="337">
        <v>282362.84207000001</v>
      </c>
      <c r="P227" s="337">
        <v>29.192409999999999</v>
      </c>
      <c r="Q227" s="337">
        <v>10.116209999999999</v>
      </c>
      <c r="R227" s="338">
        <v>39.308620000000005</v>
      </c>
      <c r="S227" s="7"/>
      <c r="T227" s="7"/>
      <c r="U227" s="7"/>
      <c r="V227" s="7"/>
      <c r="W227" s="7"/>
      <c r="X227" s="7"/>
      <c r="Y227" s="7"/>
      <c r="Z227" s="7"/>
      <c r="AA227" s="7"/>
      <c r="AB227" s="7"/>
    </row>
    <row r="228" spans="1:28" s="313" customFormat="1">
      <c r="A228" s="339"/>
      <c r="B228" s="339"/>
      <c r="C228" s="339"/>
      <c r="D228" s="339"/>
      <c r="E228" s="340">
        <v>303</v>
      </c>
      <c r="F228" s="341">
        <v>51766.628549999994</v>
      </c>
      <c r="G228" s="342">
        <v>51911.228109999996</v>
      </c>
      <c r="H228" s="342">
        <v>103677.85665999999</v>
      </c>
      <c r="I228" s="342">
        <v>148337.22831000001</v>
      </c>
      <c r="J228" s="342">
        <v>206099.78753</v>
      </c>
      <c r="K228" s="342">
        <v>354437.01583999995</v>
      </c>
      <c r="L228" s="342">
        <v>4809.4781800000001</v>
      </c>
      <c r="M228" s="342">
        <v>4637.0693600000004</v>
      </c>
      <c r="N228" s="342">
        <v>9446.5475399999996</v>
      </c>
      <c r="O228" s="342">
        <v>467561.42004</v>
      </c>
      <c r="P228" s="342">
        <v>77.029429999999991</v>
      </c>
      <c r="Q228" s="342">
        <v>48.785350000000001</v>
      </c>
      <c r="R228" s="343">
        <v>125.81478</v>
      </c>
      <c r="S228" s="7"/>
      <c r="T228" s="7"/>
      <c r="U228" s="7"/>
      <c r="V228" s="7"/>
      <c r="W228" s="7"/>
      <c r="X228" s="7"/>
      <c r="Y228" s="7"/>
      <c r="Z228" s="7"/>
      <c r="AA228" s="7"/>
      <c r="AB228" s="7"/>
    </row>
    <row r="229" spans="1:28" s="313" customFormat="1">
      <c r="A229" s="339"/>
      <c r="B229" s="339"/>
      <c r="C229" s="339"/>
      <c r="D229" s="339"/>
      <c r="E229" s="340">
        <v>420</v>
      </c>
      <c r="F229" s="341">
        <v>167661.00350999998</v>
      </c>
      <c r="G229" s="342">
        <v>248924.07981999998</v>
      </c>
      <c r="H229" s="342">
        <v>416585.08332999999</v>
      </c>
      <c r="I229" s="342">
        <v>205660.89356</v>
      </c>
      <c r="J229" s="342">
        <v>501056.13644999999</v>
      </c>
      <c r="K229" s="342">
        <v>706717.03000999999</v>
      </c>
      <c r="L229" s="342">
        <v>11346.70606</v>
      </c>
      <c r="M229" s="342">
        <v>14800.60334</v>
      </c>
      <c r="N229" s="342">
        <v>26147.309399999998</v>
      </c>
      <c r="O229" s="342">
        <v>1149449.4227400001</v>
      </c>
      <c r="P229" s="342">
        <v>293.01506999999998</v>
      </c>
      <c r="Q229" s="342">
        <v>332.44416999999999</v>
      </c>
      <c r="R229" s="343">
        <v>625.45924000000002</v>
      </c>
      <c r="S229" s="7"/>
      <c r="T229" s="7"/>
      <c r="U229" s="7"/>
      <c r="V229" s="7"/>
      <c r="W229" s="7"/>
      <c r="X229" s="7"/>
      <c r="Y229" s="7"/>
      <c r="Z229" s="7"/>
      <c r="AA229" s="7"/>
      <c r="AB229" s="7"/>
    </row>
    <row r="230" spans="1:28" s="313" customFormat="1">
      <c r="A230" s="339"/>
      <c r="B230" s="339"/>
      <c r="C230" s="339"/>
      <c r="D230" s="339"/>
      <c r="E230" s="340">
        <v>446</v>
      </c>
      <c r="F230" s="341">
        <v>46066.929109999997</v>
      </c>
      <c r="G230" s="342">
        <v>20035.18966</v>
      </c>
      <c r="H230" s="342">
        <v>66102.118770000001</v>
      </c>
      <c r="I230" s="342">
        <v>56661.969469999996</v>
      </c>
      <c r="J230" s="342">
        <v>94707.114560000002</v>
      </c>
      <c r="K230" s="342">
        <v>151369.08403</v>
      </c>
      <c r="L230" s="342">
        <v>1225.2904199999998</v>
      </c>
      <c r="M230" s="342">
        <v>1183.7006399999998</v>
      </c>
      <c r="N230" s="342">
        <v>2408.9910599999998</v>
      </c>
      <c r="O230" s="342">
        <v>219880.19386000003</v>
      </c>
      <c r="P230" s="342">
        <v>52.980499999999999</v>
      </c>
      <c r="Q230" s="342">
        <v>7.8109399999999996</v>
      </c>
      <c r="R230" s="343">
        <v>60.791440000000001</v>
      </c>
      <c r="S230" s="7"/>
      <c r="T230" s="7"/>
      <c r="U230" s="7"/>
      <c r="V230" s="7"/>
      <c r="W230" s="7"/>
      <c r="X230" s="7"/>
      <c r="Y230" s="7"/>
      <c r="Z230" s="7"/>
      <c r="AA230" s="7"/>
      <c r="AB230" s="7"/>
    </row>
    <row r="231" spans="1:28" s="313" customFormat="1">
      <c r="A231" s="339"/>
      <c r="B231" s="339"/>
      <c r="C231" s="339"/>
      <c r="D231" s="339"/>
      <c r="E231" s="340">
        <v>477</v>
      </c>
      <c r="F231" s="341">
        <v>17140.460640000001</v>
      </c>
      <c r="G231" s="342">
        <v>7337.21198</v>
      </c>
      <c r="H231" s="342">
        <v>24477.672620000001</v>
      </c>
      <c r="I231" s="342">
        <v>40106.825619999996</v>
      </c>
      <c r="J231" s="342">
        <v>35956.039600000004</v>
      </c>
      <c r="K231" s="342">
        <v>76062.865219999992</v>
      </c>
      <c r="L231" s="342">
        <v>535.55925000000002</v>
      </c>
      <c r="M231" s="342">
        <v>977.82560999999998</v>
      </c>
      <c r="N231" s="342">
        <v>1513.3848600000001</v>
      </c>
      <c r="O231" s="342">
        <v>102053.92270000001</v>
      </c>
      <c r="P231" s="342">
        <v>58.71678</v>
      </c>
      <c r="Q231" s="342">
        <v>42.683900000000001</v>
      </c>
      <c r="R231" s="343">
        <v>101.40067999999999</v>
      </c>
      <c r="S231" s="7"/>
      <c r="T231" s="7"/>
      <c r="U231" s="7"/>
      <c r="V231" s="7"/>
      <c r="W231" s="7"/>
      <c r="X231" s="7"/>
      <c r="Y231" s="7"/>
      <c r="Z231" s="7"/>
      <c r="AA231" s="7"/>
      <c r="AB231" s="7"/>
    </row>
    <row r="232" spans="1:28" s="313" customFormat="1">
      <c r="A232" s="339"/>
      <c r="B232" s="339"/>
      <c r="C232" s="339"/>
      <c r="D232" s="339"/>
      <c r="E232" s="340">
        <v>481</v>
      </c>
      <c r="F232" s="341">
        <v>28503.409920000002</v>
      </c>
      <c r="G232" s="342">
        <v>37811.385880000002</v>
      </c>
      <c r="H232" s="342">
        <v>66314.795799999993</v>
      </c>
      <c r="I232" s="342">
        <v>70294.235349999988</v>
      </c>
      <c r="J232" s="342">
        <v>93893.61076000001</v>
      </c>
      <c r="K232" s="342">
        <v>164187.84611000001</v>
      </c>
      <c r="L232" s="342">
        <v>1280.78943</v>
      </c>
      <c r="M232" s="342">
        <v>1464.7152800000001</v>
      </c>
      <c r="N232" s="342">
        <v>2745.5047100000002</v>
      </c>
      <c r="O232" s="342">
        <v>233248.14662000001</v>
      </c>
      <c r="P232" s="342">
        <v>23.493130000000001</v>
      </c>
      <c r="Q232" s="342">
        <v>14.29968</v>
      </c>
      <c r="R232" s="343">
        <v>37.792809999999996</v>
      </c>
      <c r="S232" s="7"/>
      <c r="T232" s="7"/>
      <c r="U232" s="7"/>
      <c r="V232" s="7"/>
      <c r="W232" s="7"/>
      <c r="X232" s="7"/>
      <c r="Y232" s="7"/>
      <c r="Z232" s="7"/>
      <c r="AA232" s="7"/>
      <c r="AB232" s="7"/>
    </row>
    <row r="233" spans="1:28" s="313" customFormat="1">
      <c r="A233" s="339"/>
      <c r="B233" s="339"/>
      <c r="C233" s="339"/>
      <c r="D233" s="339"/>
      <c r="E233" s="340">
        <v>521</v>
      </c>
      <c r="F233" s="341">
        <v>215544.67293999999</v>
      </c>
      <c r="G233" s="342">
        <v>326538.19660000002</v>
      </c>
      <c r="H233" s="342">
        <v>542082.86953999999</v>
      </c>
      <c r="I233" s="342">
        <v>145432.47068</v>
      </c>
      <c r="J233" s="342">
        <v>303400.46344000002</v>
      </c>
      <c r="K233" s="342">
        <v>448832.93411999999</v>
      </c>
      <c r="L233" s="342">
        <v>6373.2873499999996</v>
      </c>
      <c r="M233" s="342">
        <v>18385.787579999997</v>
      </c>
      <c r="N233" s="342">
        <v>24759.074929999999</v>
      </c>
      <c r="O233" s="342">
        <v>1015674.87859</v>
      </c>
      <c r="P233" s="342">
        <v>375.72482000000002</v>
      </c>
      <c r="Q233" s="342">
        <v>142.05783</v>
      </c>
      <c r="R233" s="343">
        <v>517.78264999999999</v>
      </c>
      <c r="S233" s="7"/>
      <c r="T233" s="7"/>
      <c r="U233" s="7"/>
      <c r="V233" s="7"/>
      <c r="W233" s="7"/>
      <c r="X233" s="7"/>
      <c r="Y233" s="7"/>
      <c r="Z233" s="7"/>
      <c r="AA233" s="7"/>
      <c r="AB233" s="7"/>
    </row>
    <row r="234" spans="1:28" s="313" customFormat="1">
      <c r="A234" s="339"/>
      <c r="B234" s="339"/>
      <c r="C234" s="339"/>
      <c r="D234" s="339"/>
      <c r="E234" s="340">
        <v>542</v>
      </c>
      <c r="F234" s="341">
        <v>15626.48126</v>
      </c>
      <c r="G234" s="342">
        <v>11275.94196</v>
      </c>
      <c r="H234" s="342">
        <v>26902.423220000001</v>
      </c>
      <c r="I234" s="342">
        <v>55668.259659999996</v>
      </c>
      <c r="J234" s="342">
        <v>41683.272290000001</v>
      </c>
      <c r="K234" s="342">
        <v>97351.531950000004</v>
      </c>
      <c r="L234" s="342">
        <v>775.16850999999997</v>
      </c>
      <c r="M234" s="342">
        <v>899.55137000000002</v>
      </c>
      <c r="N234" s="342">
        <v>1674.7198799999999</v>
      </c>
      <c r="O234" s="342">
        <v>125928.67504999999</v>
      </c>
      <c r="P234" s="342">
        <v>25.836669999999998</v>
      </c>
      <c r="Q234" s="342">
        <v>7.8714899999999997</v>
      </c>
      <c r="R234" s="343">
        <v>33.708160000000007</v>
      </c>
      <c r="S234" s="7"/>
      <c r="T234" s="7"/>
      <c r="U234" s="7"/>
      <c r="V234" s="7"/>
      <c r="W234" s="7"/>
      <c r="X234" s="7"/>
      <c r="Y234" s="7"/>
      <c r="Z234" s="7"/>
      <c r="AA234" s="7"/>
      <c r="AB234" s="7"/>
    </row>
    <row r="235" spans="1:28" s="313" customFormat="1">
      <c r="A235" s="339"/>
      <c r="B235" s="339"/>
      <c r="C235" s="339"/>
      <c r="D235" s="339"/>
      <c r="E235" s="340">
        <v>551</v>
      </c>
      <c r="F235" s="341">
        <v>720.24523999999997</v>
      </c>
      <c r="G235" s="342">
        <v>3198.5747700000002</v>
      </c>
      <c r="H235" s="342">
        <v>3918.8200099999999</v>
      </c>
      <c r="I235" s="342">
        <v>16749.269319999999</v>
      </c>
      <c r="J235" s="342">
        <v>60013.694439999999</v>
      </c>
      <c r="K235" s="342">
        <v>76762.963759999999</v>
      </c>
      <c r="L235" s="342">
        <v>6388.9327599999997</v>
      </c>
      <c r="M235" s="342">
        <v>20273.102640000001</v>
      </c>
      <c r="N235" s="342">
        <v>26662.035399999997</v>
      </c>
      <c r="O235" s="342">
        <v>107343.81917</v>
      </c>
      <c r="P235" s="342">
        <v>1.882E-2</v>
      </c>
      <c r="Q235" s="342">
        <v>4.7439999999999996E-2</v>
      </c>
      <c r="R235" s="343">
        <v>6.6259999999999999E-2</v>
      </c>
      <c r="S235" s="7"/>
      <c r="T235" s="7"/>
      <c r="U235" s="7"/>
      <c r="V235" s="7"/>
      <c r="W235" s="7"/>
      <c r="X235" s="7"/>
      <c r="Y235" s="7"/>
      <c r="Z235" s="7"/>
      <c r="AA235" s="7"/>
      <c r="AB235" s="7"/>
    </row>
    <row r="236" spans="1:28" s="313" customFormat="1">
      <c r="A236" s="339"/>
      <c r="B236" s="339"/>
      <c r="C236" s="339"/>
      <c r="D236" s="339"/>
      <c r="E236" s="340">
        <v>558</v>
      </c>
      <c r="F236" s="341">
        <v>7570.9781900000007</v>
      </c>
      <c r="G236" s="342">
        <v>59225.748169999999</v>
      </c>
      <c r="H236" s="342">
        <v>66796.726360000001</v>
      </c>
      <c r="I236" s="342">
        <v>19418.61</v>
      </c>
      <c r="J236" s="342">
        <v>97193.841809999998</v>
      </c>
      <c r="K236" s="342">
        <v>116612.45181</v>
      </c>
      <c r="L236" s="342">
        <v>978.54602999999997</v>
      </c>
      <c r="M236" s="342">
        <v>12115.38186</v>
      </c>
      <c r="N236" s="342">
        <v>13093.927890000001</v>
      </c>
      <c r="O236" s="342">
        <v>196503.10605999999</v>
      </c>
      <c r="P236" s="342">
        <v>0.27900999999999998</v>
      </c>
      <c r="Q236" s="342">
        <v>0.94623000000000002</v>
      </c>
      <c r="R236" s="343">
        <v>1.2252400000000001</v>
      </c>
      <c r="S236" s="7"/>
      <c r="T236" s="7"/>
      <c r="U236" s="7"/>
      <c r="V236" s="7"/>
      <c r="W236" s="7"/>
      <c r="X236" s="7"/>
      <c r="Y236" s="7"/>
      <c r="Z236" s="7"/>
      <c r="AA236" s="7"/>
      <c r="AB236" s="7"/>
    </row>
    <row r="237" spans="1:28" s="313" customFormat="1">
      <c r="A237" s="339"/>
      <c r="B237" s="339"/>
      <c r="C237" s="339"/>
      <c r="D237" s="339"/>
      <c r="E237" s="340">
        <v>580</v>
      </c>
      <c r="F237" s="341">
        <v>52621.243139999999</v>
      </c>
      <c r="G237" s="342">
        <v>51143.865039999997</v>
      </c>
      <c r="H237" s="342">
        <v>103765.10818000001</v>
      </c>
      <c r="I237" s="342">
        <v>165301.41262000002</v>
      </c>
      <c r="J237" s="342">
        <v>209312.41654000001</v>
      </c>
      <c r="K237" s="342">
        <v>374613.82916000002</v>
      </c>
      <c r="L237" s="342">
        <v>17403.66591</v>
      </c>
      <c r="M237" s="342">
        <v>6629.8810100000001</v>
      </c>
      <c r="N237" s="342">
        <v>24033.546920000001</v>
      </c>
      <c r="O237" s="342">
        <v>502412.48426</v>
      </c>
      <c r="P237" s="342">
        <v>140.54795999999999</v>
      </c>
      <c r="Q237" s="342">
        <v>63.644019999999998</v>
      </c>
      <c r="R237" s="343">
        <v>204.19198</v>
      </c>
      <c r="S237" s="7"/>
      <c r="T237" s="7"/>
      <c r="U237" s="7"/>
      <c r="V237" s="7"/>
      <c r="W237" s="7"/>
      <c r="X237" s="7"/>
      <c r="Y237" s="7"/>
      <c r="Z237" s="7"/>
      <c r="AA237" s="7"/>
      <c r="AB237" s="7"/>
    </row>
    <row r="238" spans="1:28" s="313" customFormat="1">
      <c r="A238" s="339"/>
      <c r="B238" s="339"/>
      <c r="C238" s="339"/>
      <c r="D238" s="334" t="s">
        <v>86</v>
      </c>
      <c r="E238" s="335">
        <v>291</v>
      </c>
      <c r="F238" s="336">
        <v>14145.662249999999</v>
      </c>
      <c r="G238" s="337">
        <v>4684.5119299999997</v>
      </c>
      <c r="H238" s="337">
        <v>18830.174179999998</v>
      </c>
      <c r="I238" s="337">
        <v>50748.229960000004</v>
      </c>
      <c r="J238" s="337">
        <v>15621.96658</v>
      </c>
      <c r="K238" s="337">
        <v>66370.196540000004</v>
      </c>
      <c r="L238" s="337">
        <v>1158.2349400000001</v>
      </c>
      <c r="M238" s="337">
        <v>625.46614999999997</v>
      </c>
      <c r="N238" s="337">
        <v>1783.70109</v>
      </c>
      <c r="O238" s="337">
        <v>86984.071810000009</v>
      </c>
      <c r="P238" s="337">
        <v>19.750430000000001</v>
      </c>
      <c r="Q238" s="337">
        <v>11.33738</v>
      </c>
      <c r="R238" s="338">
        <v>31.087810000000001</v>
      </c>
      <c r="S238" s="7"/>
      <c r="T238" s="7"/>
      <c r="U238" s="7"/>
      <c r="V238" s="7"/>
      <c r="W238" s="7"/>
      <c r="X238" s="7"/>
      <c r="Y238" s="7"/>
      <c r="Z238" s="7"/>
      <c r="AA238" s="7"/>
      <c r="AB238" s="7"/>
    </row>
    <row r="239" spans="1:28" s="313" customFormat="1">
      <c r="A239" s="339"/>
      <c r="B239" s="339"/>
      <c r="C239" s="339"/>
      <c r="D239" s="339"/>
      <c r="E239" s="340">
        <v>378</v>
      </c>
      <c r="F239" s="341">
        <v>37149.876250000001</v>
      </c>
      <c r="G239" s="342">
        <v>12032.97912</v>
      </c>
      <c r="H239" s="342">
        <v>49182.855369999997</v>
      </c>
      <c r="I239" s="342">
        <v>79939.874100000001</v>
      </c>
      <c r="J239" s="342">
        <v>18463.95924</v>
      </c>
      <c r="K239" s="342">
        <v>98403.833339999997</v>
      </c>
      <c r="L239" s="342">
        <v>964.05494999999996</v>
      </c>
      <c r="M239" s="342">
        <v>241.02641</v>
      </c>
      <c r="N239" s="342">
        <v>1205.0813600000001</v>
      </c>
      <c r="O239" s="342">
        <v>148791.77007</v>
      </c>
      <c r="P239" s="342">
        <v>40.717669999999998</v>
      </c>
      <c r="Q239" s="342">
        <v>18.312290000000001</v>
      </c>
      <c r="R239" s="343">
        <v>59.029960000000003</v>
      </c>
      <c r="S239" s="7"/>
      <c r="T239" s="7"/>
      <c r="U239" s="7"/>
      <c r="V239" s="7"/>
      <c r="W239" s="7"/>
      <c r="X239" s="7"/>
      <c r="Y239" s="7"/>
      <c r="Z239" s="7"/>
      <c r="AA239" s="7"/>
      <c r="AB239" s="7"/>
    </row>
    <row r="240" spans="1:28" s="313" customFormat="1">
      <c r="A240" s="339"/>
      <c r="B240" s="339"/>
      <c r="C240" s="339"/>
      <c r="D240" s="339"/>
      <c r="E240" s="340">
        <v>391</v>
      </c>
      <c r="F240" s="341">
        <v>23489.878820000002</v>
      </c>
      <c r="G240" s="342">
        <v>7204.9393799999998</v>
      </c>
      <c r="H240" s="342">
        <v>30694.818199999998</v>
      </c>
      <c r="I240" s="342">
        <v>116581.99303</v>
      </c>
      <c r="J240" s="342">
        <v>22526.694359999998</v>
      </c>
      <c r="K240" s="342">
        <v>139108.68738999998</v>
      </c>
      <c r="L240" s="342">
        <v>2995.99226</v>
      </c>
      <c r="M240" s="342">
        <v>1572.78069</v>
      </c>
      <c r="N240" s="342">
        <v>4568.7729500000005</v>
      </c>
      <c r="O240" s="342">
        <v>174372.27854</v>
      </c>
      <c r="P240" s="342">
        <v>52.212980000000002</v>
      </c>
      <c r="Q240" s="342">
        <v>13.71368</v>
      </c>
      <c r="R240" s="343">
        <v>65.926659999999998</v>
      </c>
      <c r="S240" s="7"/>
      <c r="T240" s="7"/>
      <c r="U240" s="7"/>
      <c r="V240" s="7"/>
      <c r="W240" s="7"/>
      <c r="X240" s="7"/>
      <c r="Y240" s="7"/>
      <c r="Z240" s="7"/>
      <c r="AA240" s="7"/>
      <c r="AB240" s="7"/>
    </row>
    <row r="241" spans="1:28" s="313" customFormat="1">
      <c r="A241" s="339"/>
      <c r="B241" s="339"/>
      <c r="C241" s="339"/>
      <c r="D241" s="339"/>
      <c r="E241" s="340">
        <v>545</v>
      </c>
      <c r="F241" s="341">
        <v>20025.649120000002</v>
      </c>
      <c r="G241" s="342">
        <v>4041.99811</v>
      </c>
      <c r="H241" s="342">
        <v>24067.647229999999</v>
      </c>
      <c r="I241" s="342">
        <v>79240.445670000001</v>
      </c>
      <c r="J241" s="342">
        <v>19940.714989999997</v>
      </c>
      <c r="K241" s="342">
        <v>99181.160659999994</v>
      </c>
      <c r="L241" s="342">
        <v>1667.8089199999999</v>
      </c>
      <c r="M241" s="342">
        <v>1622.3577499999999</v>
      </c>
      <c r="N241" s="342">
        <v>3290.1666700000001</v>
      </c>
      <c r="O241" s="342">
        <v>126538.97456</v>
      </c>
      <c r="P241" s="342">
        <v>27.047339999999998</v>
      </c>
      <c r="Q241" s="342">
        <v>14.184979999999999</v>
      </c>
      <c r="R241" s="343">
        <v>41.232320000000001</v>
      </c>
      <c r="S241" s="7"/>
      <c r="T241" s="7"/>
      <c r="U241" s="7"/>
      <c r="V241" s="7"/>
      <c r="W241" s="7"/>
      <c r="X241" s="7"/>
      <c r="Y241" s="7"/>
      <c r="Z241" s="7"/>
      <c r="AA241" s="7"/>
      <c r="AB241" s="7"/>
    </row>
    <row r="242" spans="1:28" s="313" customFormat="1">
      <c r="A242" s="339"/>
      <c r="B242" s="339"/>
      <c r="C242" s="339"/>
      <c r="D242" s="334" t="s">
        <v>273</v>
      </c>
      <c r="E242" s="335">
        <v>350</v>
      </c>
      <c r="F242" s="336">
        <v>21988.68419</v>
      </c>
      <c r="G242" s="337">
        <v>8381.3716999999997</v>
      </c>
      <c r="H242" s="337">
        <v>30370.05589</v>
      </c>
      <c r="I242" s="337">
        <v>91429.460080000004</v>
      </c>
      <c r="J242" s="337">
        <v>24458.139739999999</v>
      </c>
      <c r="K242" s="337">
        <v>115887.59981999999</v>
      </c>
      <c r="L242" s="337">
        <v>2349.3700899999999</v>
      </c>
      <c r="M242" s="337">
        <v>1837.26277</v>
      </c>
      <c r="N242" s="337">
        <v>4186.6328599999997</v>
      </c>
      <c r="O242" s="337">
        <v>150444.28857</v>
      </c>
      <c r="P242" s="337">
        <v>63.709249999999997</v>
      </c>
      <c r="Q242" s="337">
        <v>33.374900000000004</v>
      </c>
      <c r="R242" s="338">
        <v>97.084149999999994</v>
      </c>
      <c r="S242" s="7"/>
      <c r="T242" s="7"/>
      <c r="U242" s="7"/>
      <c r="V242" s="7"/>
      <c r="W242" s="7"/>
      <c r="X242" s="7"/>
      <c r="Y242" s="7"/>
      <c r="Z242" s="7"/>
      <c r="AA242" s="7"/>
      <c r="AB242" s="7"/>
    </row>
    <row r="243" spans="1:28" s="313" customFormat="1">
      <c r="A243" s="339"/>
      <c r="B243" s="339"/>
      <c r="C243" s="339"/>
      <c r="D243" s="339"/>
      <c r="E243" s="340">
        <v>688</v>
      </c>
      <c r="F243" s="341">
        <v>5599.7609599999996</v>
      </c>
      <c r="G243" s="342">
        <v>862.99252000000001</v>
      </c>
      <c r="H243" s="342">
        <v>6462.7534800000003</v>
      </c>
      <c r="I243" s="342">
        <v>54308.04135</v>
      </c>
      <c r="J243" s="342">
        <v>11459.319960000001</v>
      </c>
      <c r="K243" s="342">
        <v>65767.361310000008</v>
      </c>
      <c r="L243" s="342">
        <v>491.52949999999998</v>
      </c>
      <c r="M243" s="342">
        <v>326.28489000000002</v>
      </c>
      <c r="N243" s="342">
        <v>817.81439</v>
      </c>
      <c r="O243" s="342">
        <v>73047.929180000006</v>
      </c>
      <c r="P243" s="342">
        <v>8.2321200000000001</v>
      </c>
      <c r="Q243" s="342">
        <v>14.186590000000001</v>
      </c>
      <c r="R243" s="343">
        <v>22.418710000000001</v>
      </c>
      <c r="S243" s="7"/>
      <c r="T243" s="7"/>
      <c r="U243" s="7"/>
      <c r="V243" s="7"/>
      <c r="W243" s="7"/>
      <c r="X243" s="7"/>
      <c r="Y243" s="7"/>
      <c r="Z243" s="7"/>
      <c r="AA243" s="7"/>
      <c r="AB243" s="7"/>
    </row>
    <row r="244" spans="1:28" s="313" customFormat="1">
      <c r="A244" s="339"/>
      <c r="B244" s="339"/>
      <c r="C244" s="339"/>
      <c r="D244" s="334" t="s">
        <v>77</v>
      </c>
      <c r="E244" s="335">
        <v>338</v>
      </c>
      <c r="F244" s="336">
        <v>65202.974340000001</v>
      </c>
      <c r="G244" s="337">
        <v>49770.354899999998</v>
      </c>
      <c r="H244" s="337">
        <v>114973.32923999999</v>
      </c>
      <c r="I244" s="337">
        <v>190941.42087999999</v>
      </c>
      <c r="J244" s="337">
        <v>98024.148279999994</v>
      </c>
      <c r="K244" s="337">
        <v>288965.56916000001</v>
      </c>
      <c r="L244" s="337">
        <v>7166.3574000000008</v>
      </c>
      <c r="M244" s="337">
        <v>5597.1929299999993</v>
      </c>
      <c r="N244" s="337">
        <v>12763.55033</v>
      </c>
      <c r="O244" s="337">
        <v>416702.44873</v>
      </c>
      <c r="P244" s="337">
        <v>111.59531</v>
      </c>
      <c r="Q244" s="337">
        <v>19.183349999999997</v>
      </c>
      <c r="R244" s="338">
        <v>130.77866</v>
      </c>
      <c r="S244" s="7"/>
      <c r="T244" s="7"/>
      <c r="U244" s="7"/>
      <c r="V244" s="7"/>
      <c r="W244" s="7"/>
      <c r="X244" s="7"/>
      <c r="Y244" s="7"/>
      <c r="Z244" s="7"/>
      <c r="AA244" s="7"/>
      <c r="AB244" s="7"/>
    </row>
    <row r="245" spans="1:28" s="313" customFormat="1">
      <c r="A245" s="339"/>
      <c r="B245" s="339"/>
      <c r="C245" s="339"/>
      <c r="D245" s="339"/>
      <c r="E245" s="340">
        <v>407</v>
      </c>
      <c r="F245" s="341">
        <v>25305.561010000001</v>
      </c>
      <c r="G245" s="342">
        <v>13968.810119999998</v>
      </c>
      <c r="H245" s="342">
        <v>39274.37113</v>
      </c>
      <c r="I245" s="342">
        <v>68672.409799999994</v>
      </c>
      <c r="J245" s="342">
        <v>21030.199840000001</v>
      </c>
      <c r="K245" s="342">
        <v>89702.609639999995</v>
      </c>
      <c r="L245" s="342">
        <v>1167.0106799999999</v>
      </c>
      <c r="M245" s="342">
        <v>1177.6652099999999</v>
      </c>
      <c r="N245" s="342">
        <v>2344.67589</v>
      </c>
      <c r="O245" s="342">
        <v>131321.65666000001</v>
      </c>
      <c r="P245" s="342">
        <v>94.90200999999999</v>
      </c>
      <c r="Q245" s="342">
        <v>7.3785800000000004</v>
      </c>
      <c r="R245" s="343">
        <v>102.28058999999999</v>
      </c>
      <c r="S245" s="7"/>
      <c r="T245" s="7"/>
      <c r="U245" s="7"/>
      <c r="V245" s="7"/>
      <c r="W245" s="7"/>
      <c r="X245" s="7"/>
      <c r="Y245" s="7"/>
      <c r="Z245" s="7"/>
      <c r="AA245" s="7"/>
      <c r="AB245" s="7"/>
    </row>
    <row r="246" spans="1:28" s="313" customFormat="1">
      <c r="A246" s="339"/>
      <c r="B246" s="339"/>
      <c r="C246" s="339"/>
      <c r="D246" s="339"/>
      <c r="E246" s="340">
        <v>510</v>
      </c>
      <c r="F246" s="341">
        <v>20401.29607</v>
      </c>
      <c r="G246" s="342">
        <v>8236.5978599999999</v>
      </c>
      <c r="H246" s="342">
        <v>28637.893929999998</v>
      </c>
      <c r="I246" s="342">
        <v>110237.88597</v>
      </c>
      <c r="J246" s="342">
        <v>44082.794450000001</v>
      </c>
      <c r="K246" s="342">
        <v>154320.68041999999</v>
      </c>
      <c r="L246" s="342">
        <v>2227.6535099999996</v>
      </c>
      <c r="M246" s="342">
        <v>1463.5289599999999</v>
      </c>
      <c r="N246" s="342">
        <v>3691.1824700000002</v>
      </c>
      <c r="O246" s="342">
        <v>186649.75681999998</v>
      </c>
      <c r="P246" s="342">
        <v>29.295939999999998</v>
      </c>
      <c r="Q246" s="342">
        <v>13.806280000000001</v>
      </c>
      <c r="R246" s="343">
        <v>43.102220000000003</v>
      </c>
      <c r="S246" s="7"/>
      <c r="T246" s="7"/>
      <c r="U246" s="7"/>
      <c r="V246" s="7"/>
      <c r="W246" s="7"/>
      <c r="X246" s="7"/>
      <c r="Y246" s="7"/>
      <c r="Z246" s="7"/>
      <c r="AA246" s="7"/>
      <c r="AB246" s="7"/>
    </row>
    <row r="247" spans="1:28" s="313" customFormat="1">
      <c r="A247" s="339"/>
      <c r="B247" s="339"/>
      <c r="C247" s="339"/>
      <c r="D247" s="339"/>
      <c r="E247" s="340">
        <v>616</v>
      </c>
      <c r="F247" s="341">
        <v>12592.580199999999</v>
      </c>
      <c r="G247" s="342">
        <v>5529.7941200000005</v>
      </c>
      <c r="H247" s="342">
        <v>18122.374319999999</v>
      </c>
      <c r="I247" s="342">
        <v>27450.22</v>
      </c>
      <c r="J247" s="342">
        <v>9986.0418000000009</v>
      </c>
      <c r="K247" s="342">
        <v>37436.2618</v>
      </c>
      <c r="L247" s="342">
        <v>920.67917</v>
      </c>
      <c r="M247" s="342">
        <v>828.90909999999997</v>
      </c>
      <c r="N247" s="342">
        <v>1749.58827</v>
      </c>
      <c r="O247" s="342">
        <v>57308.224390000003</v>
      </c>
      <c r="P247" s="342">
        <v>128.61771000000002</v>
      </c>
      <c r="Q247" s="342">
        <v>4.0398399999999999</v>
      </c>
      <c r="R247" s="343">
        <v>132.65754999999999</v>
      </c>
      <c r="S247" s="7"/>
      <c r="T247" s="7"/>
      <c r="U247" s="7"/>
      <c r="V247" s="7"/>
      <c r="W247" s="7"/>
      <c r="X247" s="7"/>
      <c r="Y247" s="7"/>
      <c r="Z247" s="7"/>
      <c r="AA247" s="7"/>
      <c r="AB247" s="7"/>
    </row>
    <row r="248" spans="1:28" s="313" customFormat="1">
      <c r="A248" s="339"/>
      <c r="B248" s="339"/>
      <c r="C248" s="339"/>
      <c r="D248" s="334" t="s">
        <v>81</v>
      </c>
      <c r="E248" s="335">
        <v>577</v>
      </c>
      <c r="F248" s="336">
        <v>14902.55442</v>
      </c>
      <c r="G248" s="337">
        <v>5397.5357999999997</v>
      </c>
      <c r="H248" s="337">
        <v>20300.090219999998</v>
      </c>
      <c r="I248" s="337">
        <v>34784.183299999997</v>
      </c>
      <c r="J248" s="337">
        <v>19213.9611</v>
      </c>
      <c r="K248" s="337">
        <v>53998.144399999997</v>
      </c>
      <c r="L248" s="337">
        <v>395.82865999999996</v>
      </c>
      <c r="M248" s="337">
        <v>301.15891999999997</v>
      </c>
      <c r="N248" s="337">
        <v>696.98757999999998</v>
      </c>
      <c r="O248" s="337">
        <v>74995.222200000004</v>
      </c>
      <c r="P248" s="337">
        <v>26.112310000000001</v>
      </c>
      <c r="Q248" s="337">
        <v>11.84135</v>
      </c>
      <c r="R248" s="338">
        <v>37.953660000000006</v>
      </c>
      <c r="S248" s="7"/>
      <c r="T248" s="7"/>
      <c r="U248" s="7"/>
      <c r="V248" s="7"/>
      <c r="W248" s="7"/>
      <c r="X248" s="7"/>
      <c r="Y248" s="7"/>
      <c r="Z248" s="7"/>
      <c r="AA248" s="7"/>
      <c r="AB248" s="7"/>
    </row>
    <row r="249" spans="1:28" s="313" customFormat="1">
      <c r="A249" s="339"/>
      <c r="B249" s="339"/>
      <c r="C249" s="339"/>
      <c r="D249" s="334" t="s">
        <v>53</v>
      </c>
      <c r="E249" s="335">
        <v>166</v>
      </c>
      <c r="F249" s="336">
        <v>39631.412069999998</v>
      </c>
      <c r="G249" s="337">
        <v>37327.350479999994</v>
      </c>
      <c r="H249" s="337">
        <v>76958.762549999999</v>
      </c>
      <c r="I249" s="337">
        <v>83247.032090000008</v>
      </c>
      <c r="J249" s="337">
        <v>54071.489049999996</v>
      </c>
      <c r="K249" s="337">
        <v>137318.52114</v>
      </c>
      <c r="L249" s="337">
        <v>1738.1601699999999</v>
      </c>
      <c r="M249" s="337">
        <v>2796.5980800000002</v>
      </c>
      <c r="N249" s="337">
        <v>4534.7582499999999</v>
      </c>
      <c r="O249" s="337">
        <v>218812.04194</v>
      </c>
      <c r="P249" s="337">
        <v>60.864059999999995</v>
      </c>
      <c r="Q249" s="337">
        <v>69.541759999999996</v>
      </c>
      <c r="R249" s="338">
        <v>130.40582000000001</v>
      </c>
      <c r="S249" s="7"/>
      <c r="T249" s="7"/>
      <c r="U249" s="7"/>
      <c r="V249" s="7"/>
      <c r="W249" s="7"/>
      <c r="X249" s="7"/>
      <c r="Y249" s="7"/>
      <c r="Z249" s="7"/>
      <c r="AA249" s="7"/>
      <c r="AB249" s="7"/>
    </row>
    <row r="250" spans="1:28" s="313" customFormat="1">
      <c r="A250" s="339"/>
      <c r="B250" s="339"/>
      <c r="C250" s="339"/>
      <c r="D250" s="339"/>
      <c r="E250" s="340">
        <v>548</v>
      </c>
      <c r="F250" s="341">
        <v>11430.31841</v>
      </c>
      <c r="G250" s="342">
        <v>3673.4835600000001</v>
      </c>
      <c r="H250" s="342">
        <v>15103.80197</v>
      </c>
      <c r="I250" s="342">
        <v>18193.758550000002</v>
      </c>
      <c r="J250" s="342">
        <v>12792.359470000001</v>
      </c>
      <c r="K250" s="342">
        <v>30986.118019999998</v>
      </c>
      <c r="L250" s="342">
        <v>403.80484999999999</v>
      </c>
      <c r="M250" s="342">
        <v>422.85645</v>
      </c>
      <c r="N250" s="342">
        <v>826.6613000000001</v>
      </c>
      <c r="O250" s="342">
        <v>46916.581290000002</v>
      </c>
      <c r="P250" s="342">
        <v>17.895409999999998</v>
      </c>
      <c r="Q250" s="342">
        <v>6.3318500000000002</v>
      </c>
      <c r="R250" s="343">
        <v>24.227259999999998</v>
      </c>
      <c r="S250" s="7"/>
      <c r="T250" s="7"/>
      <c r="U250" s="7"/>
      <c r="V250" s="7"/>
      <c r="W250" s="7"/>
      <c r="X250" s="7"/>
      <c r="Y250" s="7"/>
      <c r="Z250" s="7"/>
      <c r="AA250" s="7"/>
      <c r="AB250" s="7"/>
    </row>
    <row r="251" spans="1:28" s="313" customFormat="1">
      <c r="A251" s="339"/>
      <c r="B251" s="339"/>
      <c r="C251" s="339"/>
      <c r="D251" s="339"/>
      <c r="E251" s="340">
        <v>634</v>
      </c>
      <c r="F251" s="341">
        <v>32618.549149999999</v>
      </c>
      <c r="G251" s="342">
        <v>27424.779600000002</v>
      </c>
      <c r="H251" s="342">
        <v>60043.328750000001</v>
      </c>
      <c r="I251" s="342">
        <v>62589.131520000003</v>
      </c>
      <c r="J251" s="342">
        <v>49499.883139999998</v>
      </c>
      <c r="K251" s="342">
        <v>112089.01466</v>
      </c>
      <c r="L251" s="342">
        <v>595.36231999999995</v>
      </c>
      <c r="M251" s="342">
        <v>1962.59007</v>
      </c>
      <c r="N251" s="342">
        <v>2557.9523899999999</v>
      </c>
      <c r="O251" s="342">
        <v>174690.29580000002</v>
      </c>
      <c r="P251" s="342">
        <v>149.77064999999999</v>
      </c>
      <c r="Q251" s="342">
        <v>77.99342</v>
      </c>
      <c r="R251" s="343">
        <v>227.76407</v>
      </c>
      <c r="S251" s="7"/>
      <c r="T251" s="7"/>
      <c r="U251" s="7"/>
      <c r="V251" s="7"/>
      <c r="W251" s="7"/>
      <c r="X251" s="7"/>
      <c r="Y251" s="7"/>
      <c r="Z251" s="7"/>
      <c r="AA251" s="7"/>
      <c r="AB251" s="7"/>
    </row>
    <row r="252" spans="1:28" s="313" customFormat="1">
      <c r="A252" s="339"/>
      <c r="B252" s="339"/>
      <c r="C252" s="339"/>
      <c r="D252" s="334" t="s">
        <v>274</v>
      </c>
      <c r="E252" s="335">
        <v>244</v>
      </c>
      <c r="F252" s="336">
        <v>34691.127509999998</v>
      </c>
      <c r="G252" s="337">
        <v>38075.443749999999</v>
      </c>
      <c r="H252" s="337">
        <v>72766.571260000012</v>
      </c>
      <c r="I252" s="337">
        <v>113334.30402</v>
      </c>
      <c r="J252" s="337">
        <v>113424.33518000001</v>
      </c>
      <c r="K252" s="337">
        <v>226758.63919999998</v>
      </c>
      <c r="L252" s="337">
        <v>4978.7089400000004</v>
      </c>
      <c r="M252" s="337">
        <v>7799.1097099999997</v>
      </c>
      <c r="N252" s="337">
        <v>12777.818650000001</v>
      </c>
      <c r="O252" s="337">
        <v>312303.02911</v>
      </c>
      <c r="P252" s="337">
        <v>79.887199999999993</v>
      </c>
      <c r="Q252" s="337">
        <v>20.989720000000002</v>
      </c>
      <c r="R252" s="338">
        <v>100.87692</v>
      </c>
      <c r="S252" s="7"/>
      <c r="T252" s="7"/>
      <c r="U252" s="7"/>
      <c r="V252" s="7"/>
      <c r="W252" s="7"/>
      <c r="X252" s="7"/>
      <c r="Y252" s="7"/>
      <c r="Z252" s="7"/>
      <c r="AA252" s="7"/>
      <c r="AB252" s="7"/>
    </row>
    <row r="253" spans="1:28" s="313" customFormat="1">
      <c r="A253" s="339"/>
      <c r="B253" s="339"/>
      <c r="C253" s="339"/>
      <c r="D253" s="339"/>
      <c r="E253" s="340">
        <v>582</v>
      </c>
      <c r="F253" s="341">
        <v>43558.209920000001</v>
      </c>
      <c r="G253" s="342">
        <v>22531.065309999998</v>
      </c>
      <c r="H253" s="342">
        <v>66089.275229999999</v>
      </c>
      <c r="I253" s="342">
        <v>64823.241190000001</v>
      </c>
      <c r="J253" s="342">
        <v>87019.890150000007</v>
      </c>
      <c r="K253" s="342">
        <v>151843.13133999999</v>
      </c>
      <c r="L253" s="342">
        <v>1651.07872</v>
      </c>
      <c r="M253" s="342">
        <v>3997.4908100000002</v>
      </c>
      <c r="N253" s="342">
        <v>5648.5695300000007</v>
      </c>
      <c r="O253" s="342">
        <v>223580.9761</v>
      </c>
      <c r="P253" s="342">
        <v>22.60351</v>
      </c>
      <c r="Q253" s="342">
        <v>6862.37201</v>
      </c>
      <c r="R253" s="343">
        <v>6884.97552</v>
      </c>
      <c r="S253" s="7"/>
      <c r="T253" s="7"/>
      <c r="U253" s="7"/>
      <c r="V253" s="7"/>
      <c r="W253" s="7"/>
      <c r="X253" s="7"/>
      <c r="Y253" s="7"/>
      <c r="Z253" s="7"/>
      <c r="AA253" s="7"/>
      <c r="AB253" s="7"/>
    </row>
    <row r="254" spans="1:28" s="313" customFormat="1">
      <c r="A254" s="339"/>
      <c r="B254" s="339"/>
      <c r="C254" s="339"/>
      <c r="D254" s="334" t="s">
        <v>54</v>
      </c>
      <c r="E254" s="335">
        <v>171</v>
      </c>
      <c r="F254" s="336">
        <v>21431.34953</v>
      </c>
      <c r="G254" s="337">
        <v>12975.94721</v>
      </c>
      <c r="H254" s="337">
        <v>34407.296740000005</v>
      </c>
      <c r="I254" s="337">
        <v>41878.404109999996</v>
      </c>
      <c r="J254" s="337">
        <v>25000.823410000001</v>
      </c>
      <c r="K254" s="337">
        <v>66879.22752</v>
      </c>
      <c r="L254" s="337">
        <v>970.35744999999997</v>
      </c>
      <c r="M254" s="337">
        <v>1259.17239</v>
      </c>
      <c r="N254" s="337">
        <v>2229.5298399999997</v>
      </c>
      <c r="O254" s="337">
        <v>103516.05409999999</v>
      </c>
      <c r="P254" s="337">
        <v>36.214169999999996</v>
      </c>
      <c r="Q254" s="337">
        <v>35.285199999999996</v>
      </c>
      <c r="R254" s="338">
        <v>71.499369999999999</v>
      </c>
      <c r="S254" s="7"/>
      <c r="T254" s="7"/>
      <c r="U254" s="7"/>
      <c r="V254" s="7"/>
      <c r="W254" s="7"/>
      <c r="X254" s="7"/>
      <c r="Y254" s="7"/>
      <c r="Z254" s="7"/>
      <c r="AA254" s="7"/>
      <c r="AB254" s="7"/>
    </row>
    <row r="255" spans="1:28" s="313" customFormat="1">
      <c r="A255" s="339"/>
      <c r="B255" s="339"/>
      <c r="C255" s="339"/>
      <c r="D255" s="339"/>
      <c r="E255" s="340">
        <v>395</v>
      </c>
      <c r="F255" s="341">
        <v>2331.28325</v>
      </c>
      <c r="G255" s="342">
        <v>2351.3635199999999</v>
      </c>
      <c r="H255" s="342">
        <v>4682.6467699999994</v>
      </c>
      <c r="I255" s="342">
        <v>13880.627480000001</v>
      </c>
      <c r="J255" s="342">
        <v>48985.761290000002</v>
      </c>
      <c r="K255" s="342">
        <v>62866.388770000005</v>
      </c>
      <c r="L255" s="342">
        <v>180.85814999999999</v>
      </c>
      <c r="M255" s="342">
        <v>114.87085</v>
      </c>
      <c r="N255" s="342">
        <v>295.72899999999998</v>
      </c>
      <c r="O255" s="342">
        <v>67844.764540000004</v>
      </c>
      <c r="P255" s="342">
        <v>0.55479000000000001</v>
      </c>
      <c r="Q255" s="342">
        <v>0.37436000000000003</v>
      </c>
      <c r="R255" s="343">
        <v>0.92915000000000003</v>
      </c>
      <c r="S255" s="7"/>
      <c r="T255" s="7"/>
      <c r="U255" s="7"/>
      <c r="V255" s="7"/>
      <c r="W255" s="7"/>
      <c r="X255" s="7"/>
      <c r="Y255" s="7"/>
      <c r="Z255" s="7"/>
      <c r="AA255" s="7"/>
      <c r="AB255" s="7"/>
    </row>
    <row r="256" spans="1:28" s="313" customFormat="1">
      <c r="A256" s="339"/>
      <c r="B256" s="339"/>
      <c r="C256" s="339"/>
      <c r="D256" s="339"/>
      <c r="E256" s="340">
        <v>524</v>
      </c>
      <c r="F256" s="341">
        <v>46918.169719999998</v>
      </c>
      <c r="G256" s="342">
        <v>44528.740060000004</v>
      </c>
      <c r="H256" s="342">
        <v>91446.909780000002</v>
      </c>
      <c r="I256" s="342">
        <v>141947.26509</v>
      </c>
      <c r="J256" s="342">
        <v>103859.3268</v>
      </c>
      <c r="K256" s="342">
        <v>245806.59188999998</v>
      </c>
      <c r="L256" s="342">
        <v>2422.6141299999999</v>
      </c>
      <c r="M256" s="342">
        <v>3458.7859500000004</v>
      </c>
      <c r="N256" s="342">
        <v>5881.4000800000003</v>
      </c>
      <c r="O256" s="342">
        <v>343134.90175000002</v>
      </c>
      <c r="P256" s="342">
        <v>197.39352</v>
      </c>
      <c r="Q256" s="342">
        <v>57.41836</v>
      </c>
      <c r="R256" s="343">
        <v>254.81188</v>
      </c>
      <c r="S256" s="7"/>
      <c r="T256" s="7"/>
      <c r="U256" s="7"/>
      <c r="V256" s="7"/>
      <c r="W256" s="7"/>
      <c r="X256" s="7"/>
      <c r="Y256" s="7"/>
      <c r="Z256" s="7"/>
      <c r="AA256" s="7"/>
      <c r="AB256" s="7"/>
    </row>
    <row r="257" spans="1:28" s="313" customFormat="1">
      <c r="A257" s="339"/>
      <c r="B257" s="339"/>
      <c r="C257" s="339"/>
      <c r="D257" s="339"/>
      <c r="E257" s="340">
        <v>527</v>
      </c>
      <c r="F257" s="341">
        <v>11598.075050000001</v>
      </c>
      <c r="G257" s="342">
        <v>13884.796769999999</v>
      </c>
      <c r="H257" s="342">
        <v>25482.87182</v>
      </c>
      <c r="I257" s="342">
        <v>57651.785950000005</v>
      </c>
      <c r="J257" s="342">
        <v>24915.482190000002</v>
      </c>
      <c r="K257" s="342">
        <v>82567.26814</v>
      </c>
      <c r="L257" s="342">
        <v>1608.8279600000001</v>
      </c>
      <c r="M257" s="342">
        <v>1097.8752899999999</v>
      </c>
      <c r="N257" s="342">
        <v>2706.70325</v>
      </c>
      <c r="O257" s="342">
        <v>110756.84320999999</v>
      </c>
      <c r="P257" s="342">
        <v>38.4527</v>
      </c>
      <c r="Q257" s="342">
        <v>10.045780000000001</v>
      </c>
      <c r="R257" s="343">
        <v>48.498480000000001</v>
      </c>
      <c r="S257" s="7"/>
      <c r="T257" s="7"/>
      <c r="U257" s="7"/>
      <c r="V257" s="7"/>
      <c r="W257" s="7"/>
      <c r="X257" s="7"/>
      <c r="Y257" s="7"/>
      <c r="Z257" s="7"/>
      <c r="AA257" s="7"/>
      <c r="AB257" s="7"/>
    </row>
    <row r="258" spans="1:28" s="313" customFormat="1">
      <c r="A258" s="339"/>
      <c r="B258" s="339"/>
      <c r="C258" s="339"/>
      <c r="D258" s="339"/>
      <c r="E258" s="340">
        <v>670</v>
      </c>
      <c r="F258" s="341">
        <v>12477.219160000001</v>
      </c>
      <c r="G258" s="342">
        <v>13475.31299</v>
      </c>
      <c r="H258" s="342">
        <v>25952.532149999999</v>
      </c>
      <c r="I258" s="342">
        <v>44973.810299999997</v>
      </c>
      <c r="J258" s="342">
        <v>29125.86708</v>
      </c>
      <c r="K258" s="342">
        <v>74099.677379999994</v>
      </c>
      <c r="L258" s="342">
        <v>1474.6503700000001</v>
      </c>
      <c r="M258" s="342">
        <v>544.41903000000002</v>
      </c>
      <c r="N258" s="342">
        <v>2019.0693999999999</v>
      </c>
      <c r="O258" s="342">
        <v>102071.27893</v>
      </c>
      <c r="P258" s="342">
        <v>21.575330000000001</v>
      </c>
      <c r="Q258" s="342">
        <v>9.520389999999999</v>
      </c>
      <c r="R258" s="343">
        <v>31.09572</v>
      </c>
      <c r="S258" s="7"/>
      <c r="T258" s="7"/>
      <c r="U258" s="7"/>
      <c r="V258" s="7"/>
      <c r="W258" s="7"/>
      <c r="X258" s="7"/>
      <c r="Y258" s="7"/>
      <c r="Z258" s="7"/>
      <c r="AA258" s="7"/>
      <c r="AB258" s="7"/>
    </row>
    <row r="259" spans="1:28" s="313" customFormat="1">
      <c r="A259" s="339"/>
      <c r="B259" s="339"/>
      <c r="C259" s="339"/>
      <c r="D259" s="334" t="s">
        <v>275</v>
      </c>
      <c r="E259" s="335">
        <v>362</v>
      </c>
      <c r="F259" s="336">
        <v>46337.956479999993</v>
      </c>
      <c r="G259" s="337">
        <v>25600.617579999998</v>
      </c>
      <c r="H259" s="337">
        <v>71938.574059999999</v>
      </c>
      <c r="I259" s="337">
        <v>113664.42565999999</v>
      </c>
      <c r="J259" s="337">
        <v>53521.883070000003</v>
      </c>
      <c r="K259" s="337">
        <v>167186.30872999999</v>
      </c>
      <c r="L259" s="337">
        <v>3997.0324799999999</v>
      </c>
      <c r="M259" s="337">
        <v>4803.6495100000002</v>
      </c>
      <c r="N259" s="337">
        <v>8800.681990000001</v>
      </c>
      <c r="O259" s="337">
        <v>247925.56478000002</v>
      </c>
      <c r="P259" s="337">
        <v>49.68871</v>
      </c>
      <c r="Q259" s="337">
        <v>18.063849999999999</v>
      </c>
      <c r="R259" s="338">
        <v>67.752560000000003</v>
      </c>
      <c r="S259" s="7"/>
      <c r="T259" s="7"/>
      <c r="U259" s="7"/>
      <c r="V259" s="7"/>
      <c r="W259" s="7"/>
      <c r="X259" s="7"/>
      <c r="Y259" s="7"/>
      <c r="Z259" s="7"/>
      <c r="AA259" s="7"/>
      <c r="AB259" s="7"/>
    </row>
    <row r="260" spans="1:28" s="313" customFormat="1">
      <c r="A260" s="339"/>
      <c r="B260" s="339"/>
      <c r="C260" s="339"/>
      <c r="D260" s="334" t="s">
        <v>52</v>
      </c>
      <c r="E260" s="335">
        <v>205</v>
      </c>
      <c r="F260" s="336">
        <v>60279.356</v>
      </c>
      <c r="G260" s="337">
        <v>72983.963459999999</v>
      </c>
      <c r="H260" s="337">
        <v>133263.31946</v>
      </c>
      <c r="I260" s="337">
        <v>92460.440690000003</v>
      </c>
      <c r="J260" s="337">
        <v>117693.81855</v>
      </c>
      <c r="K260" s="337">
        <v>210154.25924000001</v>
      </c>
      <c r="L260" s="337">
        <v>2216.9916600000001</v>
      </c>
      <c r="M260" s="337">
        <v>4494.8912599999994</v>
      </c>
      <c r="N260" s="337">
        <v>6711.88292</v>
      </c>
      <c r="O260" s="337">
        <v>350129.46162000002</v>
      </c>
      <c r="P260" s="337">
        <v>142.19319000000002</v>
      </c>
      <c r="Q260" s="337">
        <v>24.4711</v>
      </c>
      <c r="R260" s="338">
        <v>166.66428999999999</v>
      </c>
      <c r="S260" s="7"/>
      <c r="T260" s="7"/>
      <c r="U260" s="7"/>
      <c r="V260" s="7"/>
      <c r="W260" s="7"/>
      <c r="X260" s="7"/>
      <c r="Y260" s="7"/>
      <c r="Z260" s="7"/>
      <c r="AA260" s="7"/>
      <c r="AB260" s="7"/>
    </row>
    <row r="261" spans="1:28" s="313" customFormat="1">
      <c r="A261" s="339"/>
      <c r="B261" s="339"/>
      <c r="C261" s="339"/>
      <c r="D261" s="334" t="s">
        <v>276</v>
      </c>
      <c r="E261" s="335">
        <v>517</v>
      </c>
      <c r="F261" s="336">
        <v>63682.442710000003</v>
      </c>
      <c r="G261" s="337">
        <v>70057.005319999997</v>
      </c>
      <c r="H261" s="337">
        <v>133739.44803</v>
      </c>
      <c r="I261" s="337">
        <v>66711.292270000005</v>
      </c>
      <c r="J261" s="337">
        <v>42800.979729999999</v>
      </c>
      <c r="K261" s="337">
        <v>109512.272</v>
      </c>
      <c r="L261" s="337">
        <v>1359.9568000000002</v>
      </c>
      <c r="M261" s="337">
        <v>1626.38795</v>
      </c>
      <c r="N261" s="337">
        <v>2986.3447500000002</v>
      </c>
      <c r="O261" s="337">
        <v>246238.06478000002</v>
      </c>
      <c r="P261" s="337">
        <v>42.474339999999998</v>
      </c>
      <c r="Q261" s="337">
        <v>35.223860000000002</v>
      </c>
      <c r="R261" s="338">
        <v>77.6982</v>
      </c>
      <c r="S261" s="7"/>
      <c r="T261" s="7"/>
      <c r="U261" s="7"/>
      <c r="V261" s="7"/>
      <c r="W261" s="7"/>
      <c r="X261" s="7"/>
      <c r="Y261" s="7"/>
      <c r="Z261" s="7"/>
      <c r="AA261" s="7"/>
      <c r="AB261" s="7"/>
    </row>
    <row r="262" spans="1:28" s="313" customFormat="1">
      <c r="A262" s="339"/>
      <c r="B262" s="339"/>
      <c r="C262" s="339"/>
      <c r="D262" s="339"/>
      <c r="E262" s="340">
        <v>590</v>
      </c>
      <c r="F262" s="341">
        <v>11553.057070000001</v>
      </c>
      <c r="G262" s="342">
        <v>6674.4431199999999</v>
      </c>
      <c r="H262" s="342">
        <v>18227.500190000002</v>
      </c>
      <c r="I262" s="342">
        <v>19768.863160000001</v>
      </c>
      <c r="J262" s="342">
        <v>22896.62744</v>
      </c>
      <c r="K262" s="342">
        <v>42665.490600000005</v>
      </c>
      <c r="L262" s="342">
        <v>188.90499</v>
      </c>
      <c r="M262" s="342">
        <v>634.22927000000004</v>
      </c>
      <c r="N262" s="342">
        <v>823.13426000000004</v>
      </c>
      <c r="O262" s="342">
        <v>61716.125049999995</v>
      </c>
      <c r="P262" s="342">
        <v>18.079219999999999</v>
      </c>
      <c r="Q262" s="342">
        <v>16.04223</v>
      </c>
      <c r="R262" s="343">
        <v>34.121449999999996</v>
      </c>
      <c r="S262" s="7"/>
      <c r="T262" s="7"/>
      <c r="U262" s="7"/>
      <c r="V262" s="7"/>
      <c r="W262" s="7"/>
      <c r="X262" s="7"/>
      <c r="Y262" s="7"/>
      <c r="Z262" s="7"/>
      <c r="AA262" s="7"/>
      <c r="AB262" s="7"/>
    </row>
    <row r="263" spans="1:28" s="313" customFormat="1">
      <c r="A263" s="339"/>
      <c r="B263" s="339"/>
      <c r="C263" s="339"/>
      <c r="D263" s="334" t="s">
        <v>70</v>
      </c>
      <c r="E263" s="335">
        <v>217</v>
      </c>
      <c r="F263" s="336">
        <v>98680.691260000007</v>
      </c>
      <c r="G263" s="337">
        <v>117964.52873999999</v>
      </c>
      <c r="H263" s="337">
        <v>216645.22</v>
      </c>
      <c r="I263" s="337">
        <v>143812.16821</v>
      </c>
      <c r="J263" s="337">
        <v>118055.63511</v>
      </c>
      <c r="K263" s="337">
        <v>261867.80332000001</v>
      </c>
      <c r="L263" s="337">
        <v>3597.4055199999998</v>
      </c>
      <c r="M263" s="337">
        <v>4090.7724800000001</v>
      </c>
      <c r="N263" s="337">
        <v>7688.1779999999999</v>
      </c>
      <c r="O263" s="337">
        <v>486201.20131999999</v>
      </c>
      <c r="P263" s="337">
        <v>327.75867999999997</v>
      </c>
      <c r="Q263" s="337">
        <v>210.16873000000001</v>
      </c>
      <c r="R263" s="338">
        <v>537.92741000000001</v>
      </c>
      <c r="S263" s="7"/>
      <c r="T263" s="7"/>
      <c r="U263" s="7"/>
      <c r="V263" s="7"/>
      <c r="W263" s="7"/>
      <c r="X263" s="7"/>
      <c r="Y263" s="7"/>
      <c r="Z263" s="7"/>
      <c r="AA263" s="7"/>
      <c r="AB263" s="7"/>
    </row>
    <row r="264" spans="1:28" s="313" customFormat="1">
      <c r="A264" s="339"/>
      <c r="B264" s="339"/>
      <c r="C264" s="339"/>
      <c r="D264" s="339"/>
      <c r="E264" s="340">
        <v>643</v>
      </c>
      <c r="F264" s="341">
        <v>62255.203139999998</v>
      </c>
      <c r="G264" s="342">
        <v>66485.147580000004</v>
      </c>
      <c r="H264" s="342">
        <v>128740.35072</v>
      </c>
      <c r="I264" s="342">
        <v>124080.16310999999</v>
      </c>
      <c r="J264" s="342">
        <v>118561.63718999999</v>
      </c>
      <c r="K264" s="342">
        <v>242641.8003</v>
      </c>
      <c r="L264" s="342">
        <v>3172.6555699999999</v>
      </c>
      <c r="M264" s="342">
        <v>1795.7386299999998</v>
      </c>
      <c r="N264" s="342">
        <v>4968.3942000000006</v>
      </c>
      <c r="O264" s="342">
        <v>376350.54522000003</v>
      </c>
      <c r="P264" s="342">
        <v>225.74321</v>
      </c>
      <c r="Q264" s="342">
        <v>44.76444</v>
      </c>
      <c r="R264" s="343">
        <v>270.50765000000001</v>
      </c>
      <c r="S264" s="7"/>
      <c r="T264" s="7"/>
      <c r="U264" s="7"/>
      <c r="V264" s="7"/>
      <c r="W264" s="7"/>
      <c r="X264" s="7"/>
      <c r="Y264" s="7"/>
      <c r="Z264" s="7"/>
      <c r="AA264" s="7"/>
      <c r="AB264" s="7"/>
    </row>
    <row r="265" spans="1:28" s="313" customFormat="1">
      <c r="A265" s="339"/>
      <c r="B265" s="339"/>
      <c r="C265" s="339"/>
      <c r="D265" s="334" t="s">
        <v>75</v>
      </c>
      <c r="E265" s="335">
        <v>449</v>
      </c>
      <c r="F265" s="336">
        <v>15006.499220000002</v>
      </c>
      <c r="G265" s="337">
        <v>10319.054820000001</v>
      </c>
      <c r="H265" s="337">
        <v>25325.554039999999</v>
      </c>
      <c r="I265" s="337">
        <v>62569.182740000004</v>
      </c>
      <c r="J265" s="337">
        <v>38855.460129999999</v>
      </c>
      <c r="K265" s="337">
        <v>101424.64287000001</v>
      </c>
      <c r="L265" s="337">
        <v>2097.45163</v>
      </c>
      <c r="M265" s="337">
        <v>3646.2834600000001</v>
      </c>
      <c r="N265" s="337">
        <v>5743.7350900000001</v>
      </c>
      <c r="O265" s="337">
        <v>132493.932</v>
      </c>
      <c r="P265" s="337">
        <v>16.391419999999997</v>
      </c>
      <c r="Q265" s="337">
        <v>7.0530100000000004</v>
      </c>
      <c r="R265" s="338">
        <v>23.444430000000001</v>
      </c>
      <c r="S265" s="7"/>
      <c r="T265" s="7"/>
      <c r="U265" s="7"/>
      <c r="V265" s="7"/>
      <c r="W265" s="7"/>
      <c r="X265" s="7"/>
      <c r="Y265" s="7"/>
      <c r="Z265" s="7"/>
      <c r="AA265" s="7"/>
      <c r="AB265" s="7"/>
    </row>
    <row r="266" spans="1:28" s="313" customFormat="1">
      <c r="A266" s="339"/>
      <c r="B266" s="334" t="s">
        <v>17</v>
      </c>
      <c r="C266" s="334" t="s">
        <v>277</v>
      </c>
      <c r="D266" s="334" t="s">
        <v>278</v>
      </c>
      <c r="E266" s="335">
        <v>52</v>
      </c>
      <c r="F266" s="336">
        <v>12066.769470000001</v>
      </c>
      <c r="G266" s="337">
        <v>12.42099</v>
      </c>
      <c r="H266" s="337">
        <v>12079.190460000002</v>
      </c>
      <c r="I266" s="337">
        <v>23124.030269999999</v>
      </c>
      <c r="J266" s="337">
        <v>3257.0680200000002</v>
      </c>
      <c r="K266" s="337">
        <v>26381.098289999998</v>
      </c>
      <c r="L266" s="337">
        <v>710.19232</v>
      </c>
      <c r="M266" s="337">
        <v>120.74502000000001</v>
      </c>
      <c r="N266" s="337">
        <v>830.93733999999995</v>
      </c>
      <c r="O266" s="337">
        <v>39291.226090000004</v>
      </c>
      <c r="P266" s="337">
        <v>53083.538719999997</v>
      </c>
      <c r="Q266" s="337">
        <v>129.65743000000001</v>
      </c>
      <c r="R266" s="338">
        <v>53213.196149999996</v>
      </c>
      <c r="S266" s="7"/>
      <c r="T266" s="7"/>
      <c r="U266" s="7"/>
      <c r="V266" s="7"/>
      <c r="W266" s="7"/>
      <c r="X266" s="7"/>
      <c r="Y266" s="7"/>
      <c r="Z266" s="7"/>
      <c r="AA266" s="7"/>
      <c r="AB266" s="7"/>
    </row>
    <row r="267" spans="1:28" s="313" customFormat="1">
      <c r="A267" s="339"/>
      <c r="B267" s="339"/>
      <c r="C267" s="334" t="s">
        <v>279</v>
      </c>
      <c r="D267" s="334" t="s">
        <v>280</v>
      </c>
      <c r="E267" s="335">
        <v>49</v>
      </c>
      <c r="F267" s="336">
        <v>52963.235500000003</v>
      </c>
      <c r="G267" s="337">
        <v>13762.99389</v>
      </c>
      <c r="H267" s="337">
        <v>66726.229390000008</v>
      </c>
      <c r="I267" s="337">
        <v>74022.690620000008</v>
      </c>
      <c r="J267" s="337">
        <v>27715.121620000002</v>
      </c>
      <c r="K267" s="337">
        <v>101737.81224</v>
      </c>
      <c r="L267" s="337">
        <v>16399.321240000001</v>
      </c>
      <c r="M267" s="337">
        <v>60248.811820000003</v>
      </c>
      <c r="N267" s="337">
        <v>76648.133060000007</v>
      </c>
      <c r="O267" s="337">
        <v>245112.17468999999</v>
      </c>
      <c r="P267" s="337">
        <v>348775.5122</v>
      </c>
      <c r="Q267" s="337">
        <v>20397.167430000001</v>
      </c>
      <c r="R267" s="338">
        <v>369172.67962999997</v>
      </c>
      <c r="S267" s="7"/>
      <c r="T267" s="7"/>
      <c r="U267" s="7"/>
      <c r="V267" s="7"/>
      <c r="W267" s="7"/>
      <c r="X267" s="7"/>
      <c r="Y267" s="7"/>
      <c r="Z267" s="7"/>
      <c r="AA267" s="7"/>
      <c r="AB267" s="7"/>
    </row>
    <row r="268" spans="1:28" s="313" customFormat="1">
      <c r="A268" s="339"/>
      <c r="B268" s="339"/>
      <c r="C268" s="339"/>
      <c r="D268" s="339"/>
      <c r="E268" s="340">
        <v>249</v>
      </c>
      <c r="F268" s="341">
        <v>10347.550279999999</v>
      </c>
      <c r="G268" s="342">
        <v>1185.79961</v>
      </c>
      <c r="H268" s="342">
        <v>11533.349890000001</v>
      </c>
      <c r="I268" s="342">
        <v>17933.143179999999</v>
      </c>
      <c r="J268" s="342">
        <v>4894.8947099999996</v>
      </c>
      <c r="K268" s="342">
        <v>22828.03789</v>
      </c>
      <c r="L268" s="342">
        <v>150.95201</v>
      </c>
      <c r="M268" s="342">
        <v>86.527670000000001</v>
      </c>
      <c r="N268" s="342">
        <v>237.47968</v>
      </c>
      <c r="O268" s="342">
        <v>34598.867460000001</v>
      </c>
      <c r="P268" s="342">
        <v>31.072770000000002</v>
      </c>
      <c r="Q268" s="342">
        <v>6.0318800000000001</v>
      </c>
      <c r="R268" s="343">
        <v>37.104649999999999</v>
      </c>
      <c r="S268" s="7"/>
      <c r="T268" s="7"/>
      <c r="U268" s="7"/>
      <c r="V268" s="7"/>
      <c r="W268" s="7"/>
      <c r="X268" s="7"/>
      <c r="Y268" s="7"/>
      <c r="Z268" s="7"/>
      <c r="AA268" s="7"/>
      <c r="AB268" s="7"/>
    </row>
    <row r="269" spans="1:28" s="313" customFormat="1">
      <c r="A269" s="339"/>
      <c r="B269" s="334" t="s">
        <v>18</v>
      </c>
      <c r="C269" s="334" t="s">
        <v>281</v>
      </c>
      <c r="D269" s="334" t="s">
        <v>281</v>
      </c>
      <c r="E269" s="335">
        <v>105</v>
      </c>
      <c r="F269" s="336">
        <v>34272.89529</v>
      </c>
      <c r="G269" s="337">
        <v>17438.69918</v>
      </c>
      <c r="H269" s="337">
        <v>51711.594469999996</v>
      </c>
      <c r="I269" s="337">
        <v>61896.429179999999</v>
      </c>
      <c r="J269" s="337">
        <v>14574.541289999999</v>
      </c>
      <c r="K269" s="337">
        <v>76470.97047</v>
      </c>
      <c r="L269" s="337">
        <v>5977.3264500000005</v>
      </c>
      <c r="M269" s="337">
        <v>1315.6520800000001</v>
      </c>
      <c r="N269" s="337">
        <v>7292.9785300000003</v>
      </c>
      <c r="O269" s="337">
        <v>135475.54347</v>
      </c>
      <c r="P269" s="337">
        <v>105802.982</v>
      </c>
      <c r="Q269" s="337">
        <v>1437.4340500000001</v>
      </c>
      <c r="R269" s="338">
        <v>107240.41605</v>
      </c>
      <c r="S269" s="7"/>
      <c r="T269" s="7"/>
      <c r="U269" s="7"/>
      <c r="V269" s="7"/>
      <c r="W269" s="7"/>
      <c r="X269" s="7"/>
      <c r="Y269" s="7"/>
      <c r="Z269" s="7"/>
      <c r="AA269" s="7"/>
      <c r="AB269" s="7"/>
    </row>
    <row r="270" spans="1:28" s="313" customFormat="1">
      <c r="A270" s="339"/>
      <c r="B270" s="334" t="s">
        <v>19</v>
      </c>
      <c r="C270" s="334" t="s">
        <v>282</v>
      </c>
      <c r="D270" s="334" t="s">
        <v>282</v>
      </c>
      <c r="E270" s="335">
        <v>122</v>
      </c>
      <c r="F270" s="336">
        <v>22887.32677</v>
      </c>
      <c r="G270" s="337">
        <v>14622.77331</v>
      </c>
      <c r="H270" s="337">
        <v>37510.100079999997</v>
      </c>
      <c r="I270" s="337">
        <v>97279.629459999996</v>
      </c>
      <c r="J270" s="337">
        <v>44197.66332</v>
      </c>
      <c r="K270" s="337">
        <v>141477.29277999999</v>
      </c>
      <c r="L270" s="337">
        <v>59964.061280000002</v>
      </c>
      <c r="M270" s="337">
        <v>26068.830440000002</v>
      </c>
      <c r="N270" s="337">
        <v>86032.89172</v>
      </c>
      <c r="O270" s="337">
        <v>265020.28458000004</v>
      </c>
      <c r="P270" s="337">
        <v>88959.567260000011</v>
      </c>
      <c r="Q270" s="337">
        <v>9394.6851600000009</v>
      </c>
      <c r="R270" s="338">
        <v>98354.252420000004</v>
      </c>
      <c r="S270" s="7"/>
      <c r="T270" s="7"/>
      <c r="U270" s="7"/>
      <c r="V270" s="7"/>
      <c r="W270" s="7"/>
      <c r="X270" s="7"/>
      <c r="Y270" s="7"/>
      <c r="Z270" s="7"/>
      <c r="AA270" s="7"/>
      <c r="AB270" s="7"/>
    </row>
    <row r="271" spans="1:28" s="313" customFormat="1">
      <c r="A271" s="339"/>
      <c r="B271" s="339"/>
      <c r="C271" s="339"/>
      <c r="D271" s="334" t="s">
        <v>283</v>
      </c>
      <c r="E271" s="335">
        <v>121</v>
      </c>
      <c r="F271" s="336">
        <v>13637.31018</v>
      </c>
      <c r="G271" s="337">
        <v>1194.9166200000002</v>
      </c>
      <c r="H271" s="337">
        <v>14832.2268</v>
      </c>
      <c r="I271" s="337">
        <v>48658.87111</v>
      </c>
      <c r="J271" s="337">
        <v>31542.173879999998</v>
      </c>
      <c r="K271" s="337">
        <v>80201.044989999995</v>
      </c>
      <c r="L271" s="337">
        <v>2348.8317599999996</v>
      </c>
      <c r="M271" s="337">
        <v>815.08293000000003</v>
      </c>
      <c r="N271" s="337">
        <v>3163.9146900000001</v>
      </c>
      <c r="O271" s="337">
        <v>98197.186480000004</v>
      </c>
      <c r="P271" s="337">
        <v>3.8898699999999997</v>
      </c>
      <c r="Q271" s="337">
        <v>1.43207</v>
      </c>
      <c r="R271" s="338">
        <v>5.3219399999999997</v>
      </c>
      <c r="S271" s="7"/>
      <c r="T271" s="7"/>
      <c r="U271" s="7"/>
      <c r="V271" s="7"/>
      <c r="W271" s="7"/>
      <c r="X271" s="7"/>
      <c r="Y271" s="7"/>
      <c r="Z271" s="7"/>
      <c r="AA271" s="7"/>
      <c r="AB271" s="7"/>
    </row>
    <row r="272" spans="1:28" s="313" customFormat="1">
      <c r="A272" s="339"/>
      <c r="B272" s="339"/>
      <c r="C272" s="334" t="s">
        <v>284</v>
      </c>
      <c r="D272" s="334" t="s">
        <v>19</v>
      </c>
      <c r="E272" s="335">
        <v>120</v>
      </c>
      <c r="F272" s="336">
        <v>27463.011149999998</v>
      </c>
      <c r="G272" s="337">
        <v>16349.12134</v>
      </c>
      <c r="H272" s="337">
        <v>43812.132490000004</v>
      </c>
      <c r="I272" s="337">
        <v>116405.66531</v>
      </c>
      <c r="J272" s="337">
        <v>42110.560279999998</v>
      </c>
      <c r="K272" s="337">
        <v>158516.22559000002</v>
      </c>
      <c r="L272" s="337">
        <v>34231.750840000001</v>
      </c>
      <c r="M272" s="337">
        <v>20403.68679</v>
      </c>
      <c r="N272" s="337">
        <v>54635.43763</v>
      </c>
      <c r="O272" s="337">
        <v>256963.79571000001</v>
      </c>
      <c r="P272" s="337">
        <v>88801.295299999998</v>
      </c>
      <c r="Q272" s="337">
        <v>1486.3559399999999</v>
      </c>
      <c r="R272" s="338">
        <v>90287.651239999992</v>
      </c>
      <c r="S272" s="7"/>
      <c r="T272" s="7"/>
      <c r="U272" s="7"/>
      <c r="V272" s="7"/>
      <c r="W272" s="7"/>
      <c r="X272" s="7"/>
      <c r="Y272" s="7"/>
      <c r="Z272" s="7"/>
      <c r="AA272" s="7"/>
      <c r="AB272" s="7"/>
    </row>
    <row r="273" spans="1:28" s="313" customFormat="1">
      <c r="A273" s="339"/>
      <c r="B273" s="339"/>
      <c r="C273" s="339"/>
      <c r="D273" s="339"/>
      <c r="E273" s="340">
        <v>699</v>
      </c>
      <c r="F273" s="341">
        <v>4906.7695199999998</v>
      </c>
      <c r="G273" s="342">
        <v>3175.1782400000002</v>
      </c>
      <c r="H273" s="342">
        <v>8081.94776</v>
      </c>
      <c r="I273" s="342">
        <v>4002.8227999999999</v>
      </c>
      <c r="J273" s="342">
        <v>1046.9584300000001</v>
      </c>
      <c r="K273" s="342">
        <v>5049.7812300000005</v>
      </c>
      <c r="L273" s="342">
        <v>36.041069999999998</v>
      </c>
      <c r="M273" s="342">
        <v>0</v>
      </c>
      <c r="N273" s="342">
        <v>36.041069999999998</v>
      </c>
      <c r="O273" s="342">
        <v>13167.770060000001</v>
      </c>
      <c r="P273" s="342">
        <v>5.1804700000000006</v>
      </c>
      <c r="Q273" s="342">
        <v>2.0076400000000003</v>
      </c>
      <c r="R273" s="343">
        <v>7.18811</v>
      </c>
      <c r="S273" s="7"/>
      <c r="T273" s="7"/>
      <c r="U273" s="7"/>
      <c r="V273" s="7"/>
      <c r="W273" s="7"/>
      <c r="X273" s="7"/>
      <c r="Y273" s="7"/>
      <c r="Z273" s="7"/>
      <c r="AA273" s="7"/>
      <c r="AB273" s="7"/>
    </row>
    <row r="274" spans="1:28" s="313" customFormat="1">
      <c r="A274" s="339"/>
      <c r="B274" s="339"/>
      <c r="C274" s="339"/>
      <c r="D274" s="334" t="s">
        <v>285</v>
      </c>
      <c r="E274" s="335">
        <v>282</v>
      </c>
      <c r="F274" s="336">
        <v>230.89717000000002</v>
      </c>
      <c r="G274" s="337">
        <v>142.98204000000001</v>
      </c>
      <c r="H274" s="337">
        <v>373.87921</v>
      </c>
      <c r="I274" s="337">
        <v>25790.265940000001</v>
      </c>
      <c r="J274" s="337">
        <v>5598.0774299999994</v>
      </c>
      <c r="K274" s="337">
        <v>31388.343370000002</v>
      </c>
      <c r="L274" s="337">
        <v>470.82438000000002</v>
      </c>
      <c r="M274" s="337">
        <v>236.51656</v>
      </c>
      <c r="N274" s="337">
        <v>707.34093999999993</v>
      </c>
      <c r="O274" s="337">
        <v>32469.56352</v>
      </c>
      <c r="P274" s="337">
        <v>3.8399999999999997E-2</v>
      </c>
      <c r="Q274" s="337">
        <v>0</v>
      </c>
      <c r="R274" s="338">
        <v>3.8399999999999997E-2</v>
      </c>
      <c r="S274" s="7"/>
      <c r="T274" s="7"/>
      <c r="U274" s="7"/>
      <c r="V274" s="7"/>
      <c r="W274" s="7"/>
      <c r="X274" s="7"/>
      <c r="Y274" s="7"/>
      <c r="Z274" s="7"/>
      <c r="AA274" s="7"/>
      <c r="AB274" s="7"/>
    </row>
    <row r="275" spans="1:28" s="313" customFormat="1">
      <c r="A275" s="339"/>
      <c r="B275" s="334" t="s">
        <v>20</v>
      </c>
      <c r="C275" s="334" t="s">
        <v>286</v>
      </c>
      <c r="D275" s="334" t="s">
        <v>286</v>
      </c>
      <c r="E275" s="335">
        <v>267</v>
      </c>
      <c r="F275" s="336">
        <v>11184.760050000001</v>
      </c>
      <c r="G275" s="337">
        <v>803.98527999999999</v>
      </c>
      <c r="H275" s="337">
        <v>11988.74533</v>
      </c>
      <c r="I275" s="337">
        <v>47287.411100000005</v>
      </c>
      <c r="J275" s="337">
        <v>12134.851119999999</v>
      </c>
      <c r="K275" s="337">
        <v>59422.262219999997</v>
      </c>
      <c r="L275" s="337">
        <v>4628.5254999999997</v>
      </c>
      <c r="M275" s="337">
        <v>2045.9648500000001</v>
      </c>
      <c r="N275" s="337">
        <v>6674.49035</v>
      </c>
      <c r="O275" s="337">
        <v>78085.497900000002</v>
      </c>
      <c r="P275" s="337">
        <v>41885.839610000003</v>
      </c>
      <c r="Q275" s="337">
        <v>363.23102</v>
      </c>
      <c r="R275" s="338">
        <v>42249.070630000002</v>
      </c>
      <c r="S275" s="7"/>
      <c r="T275" s="7"/>
      <c r="U275" s="7"/>
      <c r="V275" s="7"/>
      <c r="W275" s="7"/>
      <c r="X275" s="7"/>
      <c r="Y275" s="7"/>
      <c r="Z275" s="7"/>
      <c r="AA275" s="7"/>
      <c r="AB275" s="7"/>
    </row>
    <row r="276" spans="1:28" s="313" customFormat="1">
      <c r="A276" s="339"/>
      <c r="B276" s="339"/>
      <c r="C276" s="334" t="s">
        <v>20</v>
      </c>
      <c r="D276" s="334" t="s">
        <v>287</v>
      </c>
      <c r="E276" s="335">
        <v>91</v>
      </c>
      <c r="F276" s="336">
        <v>24884.39961</v>
      </c>
      <c r="G276" s="337">
        <v>34437.646890000004</v>
      </c>
      <c r="H276" s="337">
        <v>59322.046499999997</v>
      </c>
      <c r="I276" s="337">
        <v>66683.399780000007</v>
      </c>
      <c r="J276" s="337">
        <v>10983.60536</v>
      </c>
      <c r="K276" s="337">
        <v>77667.005139999994</v>
      </c>
      <c r="L276" s="337">
        <v>13151.304990000001</v>
      </c>
      <c r="M276" s="337">
        <v>2421.7633300000002</v>
      </c>
      <c r="N276" s="337">
        <v>15573.06832</v>
      </c>
      <c r="O276" s="337">
        <v>152562.11996000001</v>
      </c>
      <c r="P276" s="337">
        <v>87393.591540000009</v>
      </c>
      <c r="Q276" s="337">
        <v>1292.45813</v>
      </c>
      <c r="R276" s="338">
        <v>88686.049670000008</v>
      </c>
      <c r="S276" s="7"/>
      <c r="T276" s="7"/>
      <c r="U276" s="7"/>
      <c r="V276" s="7"/>
      <c r="W276" s="7"/>
      <c r="X276" s="7"/>
      <c r="Y276" s="7"/>
      <c r="Z276" s="7"/>
      <c r="AA276" s="7"/>
      <c r="AB276" s="7"/>
    </row>
    <row r="277" spans="1:28" s="313" customFormat="1">
      <c r="A277" s="339"/>
      <c r="B277" s="339"/>
      <c r="C277" s="339"/>
      <c r="D277" s="339"/>
      <c r="E277" s="340">
        <v>695</v>
      </c>
      <c r="F277" s="341">
        <v>2262.0786400000002</v>
      </c>
      <c r="G277" s="342">
        <v>3266.8105699999996</v>
      </c>
      <c r="H277" s="342">
        <v>5528.8892100000003</v>
      </c>
      <c r="I277" s="342">
        <v>13868.132109999999</v>
      </c>
      <c r="J277" s="342">
        <v>2658.5360900000001</v>
      </c>
      <c r="K277" s="342">
        <v>16526.6682</v>
      </c>
      <c r="L277" s="342">
        <v>285.59751</v>
      </c>
      <c r="M277" s="342">
        <v>100.79471000000001</v>
      </c>
      <c r="N277" s="342">
        <v>386.39221999999995</v>
      </c>
      <c r="O277" s="342">
        <v>22441.949629999999</v>
      </c>
      <c r="P277" s="342">
        <v>19.30255</v>
      </c>
      <c r="Q277" s="342">
        <v>1.60256</v>
      </c>
      <c r="R277" s="343">
        <v>20.905110000000001</v>
      </c>
      <c r="S277" s="7"/>
      <c r="T277" s="7"/>
      <c r="U277" s="7"/>
      <c r="V277" s="7"/>
      <c r="W277" s="7"/>
      <c r="X277" s="7"/>
      <c r="Y277" s="7"/>
      <c r="Z277" s="7"/>
      <c r="AA277" s="7"/>
      <c r="AB277" s="7"/>
    </row>
    <row r="278" spans="1:28" s="313" customFormat="1">
      <c r="A278" s="339"/>
      <c r="B278" s="334" t="s">
        <v>21</v>
      </c>
      <c r="C278" s="334" t="s">
        <v>288</v>
      </c>
      <c r="D278" s="334" t="s">
        <v>289</v>
      </c>
      <c r="E278" s="335">
        <v>575</v>
      </c>
      <c r="F278" s="336">
        <v>2364.92958</v>
      </c>
      <c r="G278" s="337">
        <v>7263.9162800000004</v>
      </c>
      <c r="H278" s="337">
        <v>9628.8458599999994</v>
      </c>
      <c r="I278" s="337">
        <v>13185.697890000001</v>
      </c>
      <c r="J278" s="337">
        <v>1748.79519</v>
      </c>
      <c r="K278" s="337">
        <v>14934.49308</v>
      </c>
      <c r="L278" s="337">
        <v>42.655709999999999</v>
      </c>
      <c r="M278" s="337">
        <v>59.680900000000001</v>
      </c>
      <c r="N278" s="337">
        <v>102.33661000000001</v>
      </c>
      <c r="O278" s="337">
        <v>24665.67555</v>
      </c>
      <c r="P278" s="337">
        <v>2.7352399999999997</v>
      </c>
      <c r="Q278" s="337">
        <v>0.85794999999999999</v>
      </c>
      <c r="R278" s="338">
        <v>3.5931899999999999</v>
      </c>
      <c r="S278" s="7"/>
      <c r="T278" s="7"/>
      <c r="U278" s="7"/>
      <c r="V278" s="7"/>
      <c r="W278" s="7"/>
      <c r="X278" s="7"/>
      <c r="Y278" s="7"/>
      <c r="Z278" s="7"/>
      <c r="AA278" s="7"/>
      <c r="AB278" s="7"/>
    </row>
    <row r="279" spans="1:28" s="313" customFormat="1">
      <c r="A279" s="339"/>
      <c r="B279" s="339"/>
      <c r="C279" s="334" t="s">
        <v>290</v>
      </c>
      <c r="D279" s="334" t="s">
        <v>290</v>
      </c>
      <c r="E279" s="335">
        <v>22</v>
      </c>
      <c r="F279" s="336">
        <v>14637.787829999999</v>
      </c>
      <c r="G279" s="337">
        <v>19058.853440000003</v>
      </c>
      <c r="H279" s="337">
        <v>33696.64127</v>
      </c>
      <c r="I279" s="337">
        <v>28323.479149999999</v>
      </c>
      <c r="J279" s="337">
        <v>7500.9559100000006</v>
      </c>
      <c r="K279" s="337">
        <v>35824.435060000003</v>
      </c>
      <c r="L279" s="337">
        <v>2302.6751200000003</v>
      </c>
      <c r="M279" s="337">
        <v>647.79779000000008</v>
      </c>
      <c r="N279" s="337">
        <v>2950.47291</v>
      </c>
      <c r="O279" s="337">
        <v>72471.549239999993</v>
      </c>
      <c r="P279" s="337">
        <v>45041.471359999996</v>
      </c>
      <c r="Q279" s="337">
        <v>5246.7666100000006</v>
      </c>
      <c r="R279" s="338">
        <v>50288.237970000002</v>
      </c>
      <c r="S279" s="7"/>
      <c r="T279" s="7"/>
      <c r="U279" s="7"/>
      <c r="V279" s="7"/>
      <c r="W279" s="7"/>
      <c r="X279" s="7"/>
      <c r="Y279" s="7"/>
      <c r="Z279" s="7"/>
      <c r="AA279" s="7"/>
      <c r="AB279" s="7"/>
    </row>
    <row r="280" spans="1:28" s="313" customFormat="1">
      <c r="A280" s="339"/>
      <c r="B280" s="339"/>
      <c r="C280" s="334" t="s">
        <v>21</v>
      </c>
      <c r="D280" s="334" t="s">
        <v>291</v>
      </c>
      <c r="E280" s="335">
        <v>529</v>
      </c>
      <c r="F280" s="336">
        <v>9611.4466499999999</v>
      </c>
      <c r="G280" s="337">
        <v>2276.7308800000001</v>
      </c>
      <c r="H280" s="337">
        <v>11888.177529999999</v>
      </c>
      <c r="I280" s="337">
        <v>25869.71847</v>
      </c>
      <c r="J280" s="337">
        <v>15005.768390000001</v>
      </c>
      <c r="K280" s="337">
        <v>40875.486859999997</v>
      </c>
      <c r="L280" s="337">
        <v>456.02572999999995</v>
      </c>
      <c r="M280" s="337">
        <v>39.564250000000001</v>
      </c>
      <c r="N280" s="337">
        <v>495.58997999999997</v>
      </c>
      <c r="O280" s="337">
        <v>53259.254369999995</v>
      </c>
      <c r="P280" s="337">
        <v>58.385089999999998</v>
      </c>
      <c r="Q280" s="337">
        <v>3.9488799999999999</v>
      </c>
      <c r="R280" s="338">
        <v>62.333970000000001</v>
      </c>
      <c r="S280" s="7"/>
      <c r="T280" s="7"/>
      <c r="U280" s="7"/>
      <c r="V280" s="7"/>
      <c r="W280" s="7"/>
      <c r="X280" s="7"/>
      <c r="Y280" s="7"/>
      <c r="Z280" s="7"/>
      <c r="AA280" s="7"/>
      <c r="AB280" s="7"/>
    </row>
    <row r="281" spans="1:28" s="313" customFormat="1">
      <c r="A281" s="339"/>
      <c r="B281" s="339"/>
      <c r="C281" s="339"/>
      <c r="D281" s="334" t="s">
        <v>21</v>
      </c>
      <c r="E281" s="335">
        <v>17</v>
      </c>
      <c r="F281" s="336">
        <v>133847.88608</v>
      </c>
      <c r="G281" s="337">
        <v>58048.135920000001</v>
      </c>
      <c r="H281" s="337">
        <v>191896.022</v>
      </c>
      <c r="I281" s="337">
        <v>229186.60200000001</v>
      </c>
      <c r="J281" s="337">
        <v>100247.4276</v>
      </c>
      <c r="K281" s="337">
        <v>329434.02960000001</v>
      </c>
      <c r="L281" s="337">
        <v>51944.483909999995</v>
      </c>
      <c r="M281" s="337">
        <v>38401.369330000001</v>
      </c>
      <c r="N281" s="337">
        <v>90345.853239999997</v>
      </c>
      <c r="O281" s="337">
        <v>611675.90484000009</v>
      </c>
      <c r="P281" s="337">
        <v>797780.83874000004</v>
      </c>
      <c r="Q281" s="337">
        <v>210322.32446999999</v>
      </c>
      <c r="R281" s="338">
        <v>1008103.16321</v>
      </c>
      <c r="S281" s="7"/>
      <c r="T281" s="7"/>
      <c r="U281" s="7"/>
      <c r="V281" s="7"/>
      <c r="W281" s="7"/>
      <c r="X281" s="7"/>
      <c r="Y281" s="7"/>
      <c r="Z281" s="7"/>
      <c r="AA281" s="7"/>
      <c r="AB281" s="7"/>
    </row>
    <row r="282" spans="1:28" s="313" customFormat="1">
      <c r="A282" s="339"/>
      <c r="B282" s="339"/>
      <c r="C282" s="339"/>
      <c r="D282" s="339"/>
      <c r="E282" s="340">
        <v>18</v>
      </c>
      <c r="F282" s="341">
        <v>30670.056530000002</v>
      </c>
      <c r="G282" s="342">
        <v>16025.69074</v>
      </c>
      <c r="H282" s="342">
        <v>46695.74727</v>
      </c>
      <c r="I282" s="342">
        <v>42028.964890000003</v>
      </c>
      <c r="J282" s="342">
        <v>6550.9612800000004</v>
      </c>
      <c r="K282" s="342">
        <v>48579.926169999999</v>
      </c>
      <c r="L282" s="342">
        <v>1264.1151100000002</v>
      </c>
      <c r="M282" s="342">
        <v>398.11297999999999</v>
      </c>
      <c r="N282" s="342">
        <v>1662.2280900000001</v>
      </c>
      <c r="O282" s="342">
        <v>96937.901530000003</v>
      </c>
      <c r="P282" s="342">
        <v>101.89605</v>
      </c>
      <c r="Q282" s="342">
        <v>47.03004</v>
      </c>
      <c r="R282" s="343">
        <v>148.92608999999999</v>
      </c>
      <c r="S282" s="7"/>
      <c r="T282" s="7"/>
      <c r="U282" s="7"/>
      <c r="V282" s="7"/>
      <c r="W282" s="7"/>
      <c r="X282" s="7"/>
      <c r="Y282" s="7"/>
      <c r="Z282" s="7"/>
      <c r="AA282" s="7"/>
      <c r="AB282" s="7"/>
    </row>
    <row r="283" spans="1:28" s="313" customFormat="1">
      <c r="A283" s="339"/>
      <c r="B283" s="339"/>
      <c r="C283" s="339"/>
      <c r="D283" s="339"/>
      <c r="E283" s="340">
        <v>536</v>
      </c>
      <c r="F283" s="341">
        <v>33396.61735</v>
      </c>
      <c r="G283" s="342">
        <v>30660.56769</v>
      </c>
      <c r="H283" s="342">
        <v>64057.185039999997</v>
      </c>
      <c r="I283" s="342">
        <v>86322.429969999997</v>
      </c>
      <c r="J283" s="342">
        <v>33251.270940000002</v>
      </c>
      <c r="K283" s="342">
        <v>119573.70091</v>
      </c>
      <c r="L283" s="342">
        <v>1546.3777600000001</v>
      </c>
      <c r="M283" s="342">
        <v>742.99848999999995</v>
      </c>
      <c r="N283" s="342">
        <v>2289.3762499999998</v>
      </c>
      <c r="O283" s="342">
        <v>185920.2622</v>
      </c>
      <c r="P283" s="342">
        <v>73.745820000000009</v>
      </c>
      <c r="Q283" s="342">
        <v>37.221040000000002</v>
      </c>
      <c r="R283" s="343">
        <v>110.96686</v>
      </c>
      <c r="S283" s="7"/>
      <c r="T283" s="7"/>
      <c r="U283" s="7"/>
      <c r="V283" s="7"/>
      <c r="W283" s="7"/>
      <c r="X283" s="7"/>
      <c r="Y283" s="7"/>
      <c r="Z283" s="7"/>
      <c r="AA283" s="7"/>
      <c r="AB283" s="7"/>
    </row>
    <row r="284" spans="1:28" s="313" customFormat="1">
      <c r="A284" s="339"/>
      <c r="B284" s="339"/>
      <c r="C284" s="339"/>
      <c r="D284" s="334" t="s">
        <v>292</v>
      </c>
      <c r="E284" s="335">
        <v>644</v>
      </c>
      <c r="F284" s="336">
        <v>3952.8685</v>
      </c>
      <c r="G284" s="337">
        <v>1139.73758</v>
      </c>
      <c r="H284" s="337">
        <v>5092.6060800000005</v>
      </c>
      <c r="I284" s="337">
        <v>10891.898539999998</v>
      </c>
      <c r="J284" s="337">
        <v>1564.04186</v>
      </c>
      <c r="K284" s="337">
        <v>12455.940399999999</v>
      </c>
      <c r="L284" s="337">
        <v>44.611400000000003</v>
      </c>
      <c r="M284" s="337">
        <v>0</v>
      </c>
      <c r="N284" s="337">
        <v>44.611400000000003</v>
      </c>
      <c r="O284" s="337">
        <v>17593.157879999999</v>
      </c>
      <c r="P284" s="337">
        <v>2.0720900000000002</v>
      </c>
      <c r="Q284" s="337">
        <v>3.0728899999999997</v>
      </c>
      <c r="R284" s="338">
        <v>5.1449799999999994</v>
      </c>
      <c r="S284" s="7"/>
      <c r="T284" s="7"/>
      <c r="U284" s="7"/>
      <c r="V284" s="7"/>
      <c r="W284" s="7"/>
      <c r="X284" s="7"/>
      <c r="Y284" s="7"/>
      <c r="Z284" s="7"/>
      <c r="AA284" s="7"/>
      <c r="AB284" s="7"/>
    </row>
    <row r="285" spans="1:28" s="313" customFormat="1">
      <c r="A285" s="339"/>
      <c r="B285" s="339"/>
      <c r="C285" s="334" t="s">
        <v>293</v>
      </c>
      <c r="D285" s="334" t="s">
        <v>293</v>
      </c>
      <c r="E285" s="335">
        <v>543</v>
      </c>
      <c r="F285" s="336">
        <v>8723.388570000001</v>
      </c>
      <c r="G285" s="337">
        <v>37021.86103</v>
      </c>
      <c r="H285" s="337">
        <v>45745.249600000003</v>
      </c>
      <c r="I285" s="337">
        <v>16223.286050000001</v>
      </c>
      <c r="J285" s="337">
        <v>3349.9751699999997</v>
      </c>
      <c r="K285" s="337">
        <v>19573.26122</v>
      </c>
      <c r="L285" s="337">
        <v>294.97071999999997</v>
      </c>
      <c r="M285" s="337">
        <v>40.566050000000004</v>
      </c>
      <c r="N285" s="337">
        <v>335.53677000000005</v>
      </c>
      <c r="O285" s="337">
        <v>65654.047590000002</v>
      </c>
      <c r="P285" s="337">
        <v>40.434199999999997</v>
      </c>
      <c r="Q285" s="337">
        <v>7.5311300000000001</v>
      </c>
      <c r="R285" s="338">
        <v>47.965330000000002</v>
      </c>
      <c r="S285" s="7"/>
      <c r="T285" s="7"/>
      <c r="U285" s="7"/>
      <c r="V285" s="7"/>
      <c r="W285" s="7"/>
      <c r="X285" s="7"/>
      <c r="Y285" s="7"/>
      <c r="Z285" s="7"/>
      <c r="AA285" s="7"/>
      <c r="AB285" s="7"/>
    </row>
    <row r="286" spans="1:28" s="313" customFormat="1">
      <c r="A286" s="339"/>
      <c r="B286" s="339"/>
      <c r="C286" s="334" t="s">
        <v>294</v>
      </c>
      <c r="D286" s="334" t="s">
        <v>294</v>
      </c>
      <c r="E286" s="335">
        <v>23</v>
      </c>
      <c r="F286" s="336">
        <v>23588.866819999999</v>
      </c>
      <c r="G286" s="337">
        <v>9352.9266400000015</v>
      </c>
      <c r="H286" s="337">
        <v>32941.793460000001</v>
      </c>
      <c r="I286" s="337">
        <v>70394.984400000001</v>
      </c>
      <c r="J286" s="337">
        <v>17097.246769999998</v>
      </c>
      <c r="K286" s="337">
        <v>87492.231169999999</v>
      </c>
      <c r="L286" s="337">
        <v>6919.3134199999995</v>
      </c>
      <c r="M286" s="337">
        <v>3759.17533</v>
      </c>
      <c r="N286" s="337">
        <v>10678.48875</v>
      </c>
      <c r="O286" s="337">
        <v>131112.51337999999</v>
      </c>
      <c r="P286" s="337">
        <v>226026.29728999999</v>
      </c>
      <c r="Q286" s="337">
        <v>3252.7839700000004</v>
      </c>
      <c r="R286" s="338">
        <v>229279.08125999998</v>
      </c>
      <c r="S286" s="7"/>
      <c r="T286" s="7"/>
      <c r="U286" s="7"/>
      <c r="V286" s="7"/>
      <c r="W286" s="7"/>
      <c r="X286" s="7"/>
      <c r="Y286" s="7"/>
      <c r="Z286" s="7"/>
      <c r="AA286" s="7"/>
      <c r="AB286" s="7"/>
    </row>
    <row r="287" spans="1:28" s="313" customFormat="1">
      <c r="A287" s="339"/>
      <c r="B287" s="339"/>
      <c r="C287" s="334" t="s">
        <v>295</v>
      </c>
      <c r="D287" s="334" t="s">
        <v>296</v>
      </c>
      <c r="E287" s="335">
        <v>24</v>
      </c>
      <c r="F287" s="336">
        <v>15821.585570000001</v>
      </c>
      <c r="G287" s="337">
        <v>58659.374349999998</v>
      </c>
      <c r="H287" s="337">
        <v>74480.959920000008</v>
      </c>
      <c r="I287" s="337">
        <v>38143.000599999999</v>
      </c>
      <c r="J287" s="337">
        <v>17556.689710000002</v>
      </c>
      <c r="K287" s="337">
        <v>55699.690310000005</v>
      </c>
      <c r="L287" s="337">
        <v>7763.6365599999999</v>
      </c>
      <c r="M287" s="337">
        <v>12755.46999</v>
      </c>
      <c r="N287" s="337">
        <v>20519.10655</v>
      </c>
      <c r="O287" s="337">
        <v>150699.75678</v>
      </c>
      <c r="P287" s="337">
        <v>59605.500650000002</v>
      </c>
      <c r="Q287" s="337">
        <v>2606.5494700000004</v>
      </c>
      <c r="R287" s="338">
        <v>62212.05012</v>
      </c>
      <c r="S287" s="7"/>
      <c r="T287" s="7"/>
      <c r="U287" s="7"/>
      <c r="V287" s="7"/>
      <c r="W287" s="7"/>
      <c r="X287" s="7"/>
      <c r="Y287" s="7"/>
      <c r="Z287" s="7"/>
      <c r="AA287" s="7"/>
      <c r="AB287" s="7"/>
    </row>
    <row r="288" spans="1:28" s="313" customFormat="1">
      <c r="A288" s="339"/>
      <c r="B288" s="334" t="s">
        <v>22</v>
      </c>
      <c r="C288" s="334" t="s">
        <v>22</v>
      </c>
      <c r="D288" s="334" t="s">
        <v>22</v>
      </c>
      <c r="E288" s="335">
        <v>127</v>
      </c>
      <c r="F288" s="336">
        <v>22433.72553</v>
      </c>
      <c r="G288" s="337">
        <v>6990.2085099999995</v>
      </c>
      <c r="H288" s="337">
        <v>29423.93404</v>
      </c>
      <c r="I288" s="337">
        <v>89776.481950000001</v>
      </c>
      <c r="J288" s="337">
        <v>22064.946390000001</v>
      </c>
      <c r="K288" s="337">
        <v>111841.42834</v>
      </c>
      <c r="L288" s="337">
        <v>8888.5915000000005</v>
      </c>
      <c r="M288" s="337">
        <v>7789.7239600000003</v>
      </c>
      <c r="N288" s="337">
        <v>16678.315460000002</v>
      </c>
      <c r="O288" s="337">
        <v>157943.67783999999</v>
      </c>
      <c r="P288" s="337">
        <v>114319.19301999999</v>
      </c>
      <c r="Q288" s="337">
        <v>6511.2552000000005</v>
      </c>
      <c r="R288" s="338">
        <v>120830.44822000001</v>
      </c>
      <c r="S288" s="7"/>
      <c r="T288" s="7"/>
      <c r="U288" s="7"/>
      <c r="V288" s="7"/>
      <c r="W288" s="7"/>
      <c r="X288" s="7"/>
      <c r="Y288" s="7"/>
      <c r="Z288" s="7"/>
      <c r="AA288" s="7"/>
      <c r="AB288" s="7"/>
    </row>
    <row r="289" spans="1:28" s="313" customFormat="1">
      <c r="A289" s="339"/>
      <c r="B289" s="339"/>
      <c r="C289" s="334" t="s">
        <v>297</v>
      </c>
      <c r="D289" s="334" t="s">
        <v>298</v>
      </c>
      <c r="E289" s="335">
        <v>129</v>
      </c>
      <c r="F289" s="336">
        <v>55511.559159999997</v>
      </c>
      <c r="G289" s="337">
        <v>42777.488819999999</v>
      </c>
      <c r="H289" s="337">
        <v>98289.047980000003</v>
      </c>
      <c r="I289" s="337">
        <v>116031.24628000001</v>
      </c>
      <c r="J289" s="337">
        <v>31074.343920000003</v>
      </c>
      <c r="K289" s="337">
        <v>147105.59019999998</v>
      </c>
      <c r="L289" s="337">
        <v>23657.73677</v>
      </c>
      <c r="M289" s="337">
        <v>9918.7799800000012</v>
      </c>
      <c r="N289" s="337">
        <v>33576.516750000003</v>
      </c>
      <c r="O289" s="337">
        <v>278971.15493000002</v>
      </c>
      <c r="P289" s="337">
        <v>400751.18849000003</v>
      </c>
      <c r="Q289" s="337">
        <v>13089.06709</v>
      </c>
      <c r="R289" s="338">
        <v>413840.25558</v>
      </c>
      <c r="S289" s="7"/>
      <c r="T289" s="7"/>
      <c r="U289" s="7"/>
      <c r="V289" s="7"/>
      <c r="W289" s="7"/>
      <c r="X289" s="7"/>
      <c r="Y289" s="7"/>
      <c r="Z289" s="7"/>
      <c r="AA289" s="7"/>
      <c r="AB289" s="7"/>
    </row>
    <row r="290" spans="1:28" s="313" customFormat="1">
      <c r="A290" s="339"/>
      <c r="B290" s="339"/>
      <c r="C290" s="339"/>
      <c r="D290" s="339"/>
      <c r="E290" s="340">
        <v>458</v>
      </c>
      <c r="F290" s="341">
        <v>14641.882750000001</v>
      </c>
      <c r="G290" s="342">
        <v>4721.6143700000002</v>
      </c>
      <c r="H290" s="342">
        <v>19363.49712</v>
      </c>
      <c r="I290" s="342">
        <v>27460.306479999999</v>
      </c>
      <c r="J290" s="342">
        <v>5053.6318499999998</v>
      </c>
      <c r="K290" s="342">
        <v>32513.938329999997</v>
      </c>
      <c r="L290" s="342">
        <v>324.33860999999996</v>
      </c>
      <c r="M290" s="342">
        <v>514.63990999999999</v>
      </c>
      <c r="N290" s="342">
        <v>838.97852</v>
      </c>
      <c r="O290" s="342">
        <v>52716.413970000001</v>
      </c>
      <c r="P290" s="342">
        <v>12.79669</v>
      </c>
      <c r="Q290" s="342">
        <v>25.972099999999998</v>
      </c>
      <c r="R290" s="343">
        <v>38.768790000000003</v>
      </c>
      <c r="S290" s="7"/>
      <c r="T290" s="7"/>
      <c r="U290" s="7"/>
      <c r="V290" s="7"/>
      <c r="W290" s="7"/>
      <c r="X290" s="7"/>
      <c r="Y290" s="7"/>
      <c r="Z290" s="7"/>
      <c r="AA290" s="7"/>
      <c r="AB290" s="7"/>
    </row>
    <row r="291" spans="1:28" s="313" customFormat="1">
      <c r="A291" s="339"/>
      <c r="B291" s="339"/>
      <c r="C291" s="339"/>
      <c r="D291" s="339"/>
      <c r="E291" s="340">
        <v>696</v>
      </c>
      <c r="F291" s="341">
        <v>16109.179990000001</v>
      </c>
      <c r="G291" s="342">
        <v>33432.974559999995</v>
      </c>
      <c r="H291" s="342">
        <v>49542.154549999999</v>
      </c>
      <c r="I291" s="342">
        <v>25287.473959999999</v>
      </c>
      <c r="J291" s="342">
        <v>5228.2114299999994</v>
      </c>
      <c r="K291" s="342">
        <v>30515.685390000002</v>
      </c>
      <c r="L291" s="342">
        <v>433.41128999999995</v>
      </c>
      <c r="M291" s="342">
        <v>1.6398599999999999</v>
      </c>
      <c r="N291" s="342">
        <v>435.05115000000001</v>
      </c>
      <c r="O291" s="342">
        <v>80492.891090000005</v>
      </c>
      <c r="P291" s="342">
        <v>16.556450000000002</v>
      </c>
      <c r="Q291" s="342">
        <v>8.0822500000000002</v>
      </c>
      <c r="R291" s="343">
        <v>24.6387</v>
      </c>
      <c r="S291" s="7"/>
      <c r="T291" s="7"/>
      <c r="U291" s="7"/>
      <c r="V291" s="7"/>
      <c r="W291" s="7"/>
      <c r="X291" s="7"/>
      <c r="Y291" s="7"/>
      <c r="Z291" s="7"/>
      <c r="AA291" s="7"/>
      <c r="AB291" s="7"/>
    </row>
    <row r="292" spans="1:28" s="313" customFormat="1">
      <c r="A292" s="339"/>
      <c r="B292" s="334" t="s">
        <v>299</v>
      </c>
      <c r="C292" s="334" t="s">
        <v>300</v>
      </c>
      <c r="D292" s="334" t="s">
        <v>301</v>
      </c>
      <c r="E292" s="335">
        <v>408</v>
      </c>
      <c r="F292" s="336">
        <v>3503.3529100000001</v>
      </c>
      <c r="G292" s="337">
        <v>280.48331000000002</v>
      </c>
      <c r="H292" s="337">
        <v>3783.8362200000001</v>
      </c>
      <c r="I292" s="337">
        <v>14264.115470000001</v>
      </c>
      <c r="J292" s="337">
        <v>1992.5542700000001</v>
      </c>
      <c r="K292" s="337">
        <v>16256.669739999999</v>
      </c>
      <c r="L292" s="337">
        <v>324.07509999999996</v>
      </c>
      <c r="M292" s="337">
        <v>1224.3236899999999</v>
      </c>
      <c r="N292" s="337">
        <v>1548.39879</v>
      </c>
      <c r="O292" s="337">
        <v>21588.904750000002</v>
      </c>
      <c r="P292" s="337">
        <v>16240.18332</v>
      </c>
      <c r="Q292" s="337">
        <v>56.09666</v>
      </c>
      <c r="R292" s="338">
        <v>16296.279980000001</v>
      </c>
      <c r="S292" s="7"/>
      <c r="T292" s="7"/>
      <c r="U292" s="7"/>
      <c r="V292" s="7"/>
      <c r="W292" s="7"/>
      <c r="X292" s="7"/>
      <c r="Y292" s="7"/>
      <c r="Z292" s="7"/>
      <c r="AA292" s="7"/>
      <c r="AB292" s="7"/>
    </row>
    <row r="293" spans="1:28" s="313" customFormat="1">
      <c r="A293" s="339"/>
      <c r="B293" s="339"/>
      <c r="C293" s="334" t="s">
        <v>302</v>
      </c>
      <c r="D293" s="334" t="s">
        <v>302</v>
      </c>
      <c r="E293" s="335">
        <v>53</v>
      </c>
      <c r="F293" s="336">
        <v>23490.61881</v>
      </c>
      <c r="G293" s="337">
        <v>2506.1931600000003</v>
      </c>
      <c r="H293" s="337">
        <v>25996.811969999999</v>
      </c>
      <c r="I293" s="337">
        <v>43846.761500000001</v>
      </c>
      <c r="J293" s="337">
        <v>6223.2887000000001</v>
      </c>
      <c r="K293" s="337">
        <v>50070.050200000005</v>
      </c>
      <c r="L293" s="337">
        <v>5085.4222099999997</v>
      </c>
      <c r="M293" s="337">
        <v>2524.4003399999997</v>
      </c>
      <c r="N293" s="337">
        <v>7609.8225499999999</v>
      </c>
      <c r="O293" s="337">
        <v>83676.684720000005</v>
      </c>
      <c r="P293" s="337">
        <v>199631.24938999998</v>
      </c>
      <c r="Q293" s="337">
        <v>1112.0832700000001</v>
      </c>
      <c r="R293" s="338">
        <v>200743.33265999999</v>
      </c>
      <c r="S293" s="7"/>
      <c r="T293" s="7"/>
      <c r="U293" s="7"/>
      <c r="V293" s="7"/>
      <c r="W293" s="7"/>
      <c r="X293" s="7"/>
      <c r="Y293" s="7"/>
      <c r="Z293" s="7"/>
      <c r="AA293" s="7"/>
      <c r="AB293" s="7"/>
    </row>
    <row r="294" spans="1:28" s="313" customFormat="1">
      <c r="A294" s="339"/>
      <c r="B294" s="339"/>
      <c r="C294" s="334" t="s">
        <v>303</v>
      </c>
      <c r="D294" s="334" t="s">
        <v>304</v>
      </c>
      <c r="E294" s="335">
        <v>579</v>
      </c>
      <c r="F294" s="336">
        <v>8934.9188400000003</v>
      </c>
      <c r="G294" s="337">
        <v>211.89282999999998</v>
      </c>
      <c r="H294" s="337">
        <v>9146.8116699999991</v>
      </c>
      <c r="I294" s="337">
        <v>22255.47334</v>
      </c>
      <c r="J294" s="337">
        <v>683.53656999999998</v>
      </c>
      <c r="K294" s="337">
        <v>22939.009910000001</v>
      </c>
      <c r="L294" s="337">
        <v>163.73123999999999</v>
      </c>
      <c r="M294" s="337">
        <v>0.10826999999999999</v>
      </c>
      <c r="N294" s="337">
        <v>163.83951000000002</v>
      </c>
      <c r="O294" s="337">
        <v>32249.661090000001</v>
      </c>
      <c r="P294" s="337">
        <v>8.4106000000000005</v>
      </c>
      <c r="Q294" s="337">
        <v>0.66448000000000007</v>
      </c>
      <c r="R294" s="338">
        <v>9.0750799999999998</v>
      </c>
      <c r="S294" s="7"/>
      <c r="T294" s="7"/>
      <c r="U294" s="7"/>
      <c r="V294" s="7"/>
      <c r="W294" s="7"/>
      <c r="X294" s="7"/>
      <c r="Y294" s="7"/>
      <c r="Z294" s="7"/>
      <c r="AA294" s="7"/>
      <c r="AB294" s="7"/>
    </row>
    <row r="295" spans="1:28" s="313" customFormat="1">
      <c r="A295" s="339"/>
      <c r="B295" s="339"/>
      <c r="C295" s="339"/>
      <c r="D295" s="334" t="s">
        <v>303</v>
      </c>
      <c r="E295" s="335">
        <v>54</v>
      </c>
      <c r="F295" s="336">
        <v>10175.858390000001</v>
      </c>
      <c r="G295" s="337">
        <v>566.72162000000003</v>
      </c>
      <c r="H295" s="337">
        <v>10742.58001</v>
      </c>
      <c r="I295" s="337">
        <v>12799.04479</v>
      </c>
      <c r="J295" s="337">
        <v>1372.1686499999998</v>
      </c>
      <c r="K295" s="337">
        <v>14171.21344</v>
      </c>
      <c r="L295" s="337">
        <v>91.826189999999997</v>
      </c>
      <c r="M295" s="337">
        <v>570.65829000000008</v>
      </c>
      <c r="N295" s="337">
        <v>662.48447999999996</v>
      </c>
      <c r="O295" s="337">
        <v>25576.27793</v>
      </c>
      <c r="P295" s="337">
        <v>7.15381</v>
      </c>
      <c r="Q295" s="337">
        <v>0.99578999999999995</v>
      </c>
      <c r="R295" s="338">
        <v>8.1495999999999995</v>
      </c>
      <c r="S295" s="7"/>
      <c r="T295" s="7"/>
      <c r="U295" s="7"/>
      <c r="V295" s="7"/>
      <c r="W295" s="7"/>
      <c r="X295" s="7"/>
      <c r="Y295" s="7"/>
      <c r="Z295" s="7"/>
      <c r="AA295" s="7"/>
      <c r="AB295" s="7"/>
    </row>
    <row r="296" spans="1:28" s="313" customFormat="1">
      <c r="A296" s="339"/>
      <c r="B296" s="339"/>
      <c r="C296" s="334" t="s">
        <v>299</v>
      </c>
      <c r="D296" s="334" t="s">
        <v>305</v>
      </c>
      <c r="E296" s="335">
        <v>56</v>
      </c>
      <c r="F296" s="336">
        <v>80150.580140000005</v>
      </c>
      <c r="G296" s="337">
        <v>25448.84821</v>
      </c>
      <c r="H296" s="337">
        <v>105599.42834999999</v>
      </c>
      <c r="I296" s="337">
        <v>76149.82101</v>
      </c>
      <c r="J296" s="337">
        <v>19458.138489999998</v>
      </c>
      <c r="K296" s="337">
        <v>95607.959499999997</v>
      </c>
      <c r="L296" s="337">
        <v>9792.0534200000002</v>
      </c>
      <c r="M296" s="337">
        <v>5620.0257199999996</v>
      </c>
      <c r="N296" s="337">
        <v>15412.07914</v>
      </c>
      <c r="O296" s="337">
        <v>216619.46699000002</v>
      </c>
      <c r="P296" s="337">
        <v>375404.56881999999</v>
      </c>
      <c r="Q296" s="337">
        <v>9731.7154300000002</v>
      </c>
      <c r="R296" s="338">
        <v>385136.28425000003</v>
      </c>
      <c r="S296" s="7"/>
      <c r="T296" s="7"/>
      <c r="U296" s="7"/>
      <c r="V296" s="7"/>
      <c r="W296" s="7"/>
      <c r="X296" s="7"/>
      <c r="Y296" s="7"/>
      <c r="Z296" s="7"/>
      <c r="AA296" s="7"/>
      <c r="AB296" s="7"/>
    </row>
    <row r="297" spans="1:28" s="313" customFormat="1">
      <c r="A297" s="339"/>
      <c r="B297" s="339"/>
      <c r="C297" s="339"/>
      <c r="D297" s="339"/>
      <c r="E297" s="340">
        <v>444</v>
      </c>
      <c r="F297" s="341">
        <v>10596.404630000001</v>
      </c>
      <c r="G297" s="342">
        <v>1786.5238700000002</v>
      </c>
      <c r="H297" s="342">
        <v>12382.9285</v>
      </c>
      <c r="I297" s="342">
        <v>23707.977879999999</v>
      </c>
      <c r="J297" s="342">
        <v>3780.4766199999999</v>
      </c>
      <c r="K297" s="342">
        <v>27488.4545</v>
      </c>
      <c r="L297" s="342">
        <v>203.2852</v>
      </c>
      <c r="M297" s="342">
        <v>3.1099999999999999E-3</v>
      </c>
      <c r="N297" s="342">
        <v>203.28831</v>
      </c>
      <c r="O297" s="342">
        <v>40074.671310000005</v>
      </c>
      <c r="P297" s="342">
        <v>41.89526</v>
      </c>
      <c r="Q297" s="342">
        <v>1.9564600000000001</v>
      </c>
      <c r="R297" s="343">
        <v>43.85172</v>
      </c>
      <c r="S297" s="7"/>
      <c r="T297" s="7"/>
      <c r="U297" s="7"/>
      <c r="V297" s="7"/>
      <c r="W297" s="7"/>
      <c r="X297" s="7"/>
      <c r="Y297" s="7"/>
      <c r="Z297" s="7"/>
      <c r="AA297" s="7"/>
      <c r="AB297" s="7"/>
    </row>
    <row r="298" spans="1:28" s="313" customFormat="1">
      <c r="A298" s="339"/>
      <c r="B298" s="334" t="s">
        <v>24</v>
      </c>
      <c r="C298" s="334" t="s">
        <v>24</v>
      </c>
      <c r="D298" s="334" t="s">
        <v>24</v>
      </c>
      <c r="E298" s="335">
        <v>123</v>
      </c>
      <c r="F298" s="336">
        <v>62310.708930000001</v>
      </c>
      <c r="G298" s="337">
        <v>70875.714630000002</v>
      </c>
      <c r="H298" s="337">
        <v>133186.42356</v>
      </c>
      <c r="I298" s="337">
        <v>156941.49211000002</v>
      </c>
      <c r="J298" s="337">
        <v>93469.674510000012</v>
      </c>
      <c r="K298" s="337">
        <v>250411.16662</v>
      </c>
      <c r="L298" s="337">
        <v>37121.301399999997</v>
      </c>
      <c r="M298" s="337">
        <v>50617.203930000003</v>
      </c>
      <c r="N298" s="337">
        <v>87738.50533</v>
      </c>
      <c r="O298" s="337">
        <v>471336.09551000001</v>
      </c>
      <c r="P298" s="337">
        <v>426587.28107999999</v>
      </c>
      <c r="Q298" s="337">
        <v>50189.788979999998</v>
      </c>
      <c r="R298" s="338">
        <v>476777.07006</v>
      </c>
      <c r="S298" s="7"/>
      <c r="T298" s="7"/>
      <c r="U298" s="7"/>
      <c r="V298" s="7"/>
      <c r="W298" s="7"/>
      <c r="X298" s="7"/>
      <c r="Y298" s="7"/>
      <c r="Z298" s="7"/>
      <c r="AA298" s="7"/>
      <c r="AB298" s="7"/>
    </row>
    <row r="299" spans="1:28" s="313" customFormat="1">
      <c r="A299" s="339"/>
      <c r="B299" s="339"/>
      <c r="C299" s="339"/>
      <c r="D299" s="339"/>
      <c r="E299" s="340">
        <v>125</v>
      </c>
      <c r="F299" s="341">
        <v>13039.710630000001</v>
      </c>
      <c r="G299" s="342">
        <v>7764.0114400000002</v>
      </c>
      <c r="H299" s="342">
        <v>20803.72207</v>
      </c>
      <c r="I299" s="342">
        <v>41589.198850000001</v>
      </c>
      <c r="J299" s="342">
        <v>22076.564460000001</v>
      </c>
      <c r="K299" s="342">
        <v>63665.763310000002</v>
      </c>
      <c r="L299" s="342">
        <v>453.93655000000001</v>
      </c>
      <c r="M299" s="342">
        <v>113.03546</v>
      </c>
      <c r="N299" s="342">
        <v>566.97200999999995</v>
      </c>
      <c r="O299" s="342">
        <v>85036.457389999996</v>
      </c>
      <c r="P299" s="342">
        <v>28.215959999999999</v>
      </c>
      <c r="Q299" s="342">
        <v>17.603639999999999</v>
      </c>
      <c r="R299" s="343">
        <v>45.819600000000001</v>
      </c>
      <c r="S299" s="7"/>
      <c r="T299" s="7"/>
      <c r="U299" s="7"/>
      <c r="V299" s="7"/>
      <c r="W299" s="7"/>
      <c r="X299" s="7"/>
      <c r="Y299" s="7"/>
      <c r="Z299" s="7"/>
      <c r="AA299" s="7"/>
      <c r="AB299" s="7"/>
    </row>
    <row r="300" spans="1:28" s="313" customFormat="1">
      <c r="A300" s="339"/>
      <c r="B300" s="339"/>
      <c r="C300" s="339"/>
      <c r="D300" s="339"/>
      <c r="E300" s="340">
        <v>572</v>
      </c>
      <c r="F300" s="341">
        <v>7197.4253099999996</v>
      </c>
      <c r="G300" s="342">
        <v>5077.8910300000007</v>
      </c>
      <c r="H300" s="342">
        <v>12275.316339999999</v>
      </c>
      <c r="I300" s="342">
        <v>21278.178059999998</v>
      </c>
      <c r="J300" s="342">
        <v>5882.6063700000004</v>
      </c>
      <c r="K300" s="342">
        <v>27160.78443</v>
      </c>
      <c r="L300" s="342">
        <v>355.15613000000002</v>
      </c>
      <c r="M300" s="342">
        <v>153.0951</v>
      </c>
      <c r="N300" s="342">
        <v>508.25122999999996</v>
      </c>
      <c r="O300" s="342">
        <v>39944.351999999999</v>
      </c>
      <c r="P300" s="342">
        <v>9.8016100000000002</v>
      </c>
      <c r="Q300" s="342">
        <v>3.81175</v>
      </c>
      <c r="R300" s="343">
        <v>13.61336</v>
      </c>
      <c r="S300" s="7"/>
      <c r="T300" s="7"/>
      <c r="U300" s="7"/>
      <c r="V300" s="7"/>
      <c r="W300" s="7"/>
      <c r="X300" s="7"/>
      <c r="Y300" s="7"/>
      <c r="Z300" s="7"/>
      <c r="AA300" s="7"/>
      <c r="AB300" s="7"/>
    </row>
    <row r="301" spans="1:28" s="313" customFormat="1">
      <c r="A301" s="339"/>
      <c r="B301" s="339"/>
      <c r="C301" s="334" t="s">
        <v>306</v>
      </c>
      <c r="D301" s="334" t="s">
        <v>307</v>
      </c>
      <c r="E301" s="335">
        <v>126</v>
      </c>
      <c r="F301" s="336">
        <v>4710.8104800000001</v>
      </c>
      <c r="G301" s="337">
        <v>4043.3268599999997</v>
      </c>
      <c r="H301" s="337">
        <v>8754.1373399999993</v>
      </c>
      <c r="I301" s="337">
        <v>45364.731209999998</v>
      </c>
      <c r="J301" s="337">
        <v>15189.92446</v>
      </c>
      <c r="K301" s="337">
        <v>60554.65567</v>
      </c>
      <c r="L301" s="337">
        <v>26469.910829999997</v>
      </c>
      <c r="M301" s="337">
        <v>1752.5677000000001</v>
      </c>
      <c r="N301" s="337">
        <v>28222.47853</v>
      </c>
      <c r="O301" s="337">
        <v>97531.271540000002</v>
      </c>
      <c r="P301" s="337">
        <v>2660.1098299999999</v>
      </c>
      <c r="Q301" s="337">
        <v>111.97964</v>
      </c>
      <c r="R301" s="338">
        <v>2772.0894700000003</v>
      </c>
      <c r="S301" s="7"/>
      <c r="T301" s="7"/>
      <c r="U301" s="7"/>
      <c r="V301" s="7"/>
      <c r="W301" s="7"/>
      <c r="X301" s="7"/>
      <c r="Y301" s="7"/>
      <c r="Z301" s="7"/>
      <c r="AA301" s="7"/>
      <c r="AB301" s="7"/>
    </row>
    <row r="302" spans="1:28" s="313" customFormat="1">
      <c r="A302" s="339"/>
      <c r="B302" s="334" t="s">
        <v>25</v>
      </c>
      <c r="C302" s="334" t="s">
        <v>25</v>
      </c>
      <c r="D302" s="334" t="s">
        <v>25</v>
      </c>
      <c r="E302" s="335">
        <v>27</v>
      </c>
      <c r="F302" s="336">
        <v>10631.64819</v>
      </c>
      <c r="G302" s="337">
        <v>11190.356740000001</v>
      </c>
      <c r="H302" s="337">
        <v>21822.004929999999</v>
      </c>
      <c r="I302" s="337">
        <v>47170.147320000004</v>
      </c>
      <c r="J302" s="337">
        <v>14398.32919</v>
      </c>
      <c r="K302" s="337">
        <v>61568.47651</v>
      </c>
      <c r="L302" s="337">
        <v>3688.73632</v>
      </c>
      <c r="M302" s="337">
        <v>1395.7878000000001</v>
      </c>
      <c r="N302" s="337">
        <v>5084.52412</v>
      </c>
      <c r="O302" s="337">
        <v>88475.005560000005</v>
      </c>
      <c r="P302" s="337">
        <v>106920.00405</v>
      </c>
      <c r="Q302" s="337">
        <v>4812.57492</v>
      </c>
      <c r="R302" s="338">
        <v>111732.57897</v>
      </c>
      <c r="S302" s="7"/>
      <c r="T302" s="7"/>
      <c r="U302" s="7"/>
      <c r="V302" s="7"/>
      <c r="W302" s="7"/>
      <c r="X302" s="7"/>
      <c r="Y302" s="7"/>
      <c r="Z302" s="7"/>
      <c r="AA302" s="7"/>
      <c r="AB302" s="7"/>
    </row>
    <row r="303" spans="1:28" s="313" customFormat="1">
      <c r="A303" s="339"/>
      <c r="B303" s="334" t="s">
        <v>26</v>
      </c>
      <c r="C303" s="334" t="s">
        <v>308</v>
      </c>
      <c r="D303" s="334" t="s">
        <v>309</v>
      </c>
      <c r="E303" s="335">
        <v>58</v>
      </c>
      <c r="F303" s="336">
        <v>80294.126900000003</v>
      </c>
      <c r="G303" s="337">
        <v>26312.467980000001</v>
      </c>
      <c r="H303" s="337">
        <v>106606.59487999999</v>
      </c>
      <c r="I303" s="337">
        <v>92763.112260000009</v>
      </c>
      <c r="J303" s="337">
        <v>19320.51744</v>
      </c>
      <c r="K303" s="337">
        <v>112083.6297</v>
      </c>
      <c r="L303" s="337">
        <v>15800.42547</v>
      </c>
      <c r="M303" s="337">
        <v>10752.1661</v>
      </c>
      <c r="N303" s="337">
        <v>26552.591570000001</v>
      </c>
      <c r="O303" s="337">
        <v>245242.81615</v>
      </c>
      <c r="P303" s="337">
        <v>374327.57910999999</v>
      </c>
      <c r="Q303" s="337">
        <v>16326.937669999999</v>
      </c>
      <c r="R303" s="338">
        <v>390654.51677999995</v>
      </c>
      <c r="S303" s="7"/>
      <c r="T303" s="7"/>
      <c r="U303" s="7"/>
      <c r="V303" s="7"/>
      <c r="W303" s="7"/>
      <c r="X303" s="7"/>
      <c r="Y303" s="7"/>
      <c r="Z303" s="7"/>
      <c r="AA303" s="7"/>
      <c r="AB303" s="7"/>
    </row>
    <row r="304" spans="1:28" s="313" customFormat="1">
      <c r="A304" s="339"/>
      <c r="B304" s="339"/>
      <c r="C304" s="339"/>
      <c r="D304" s="339"/>
      <c r="E304" s="340">
        <v>394</v>
      </c>
      <c r="F304" s="341">
        <v>10868.75086</v>
      </c>
      <c r="G304" s="342">
        <v>1908.6344899999999</v>
      </c>
      <c r="H304" s="342">
        <v>12777.38535</v>
      </c>
      <c r="I304" s="342">
        <v>37839.016479999998</v>
      </c>
      <c r="J304" s="342">
        <v>5151.1107300000003</v>
      </c>
      <c r="K304" s="342">
        <v>42990.127209999999</v>
      </c>
      <c r="L304" s="342">
        <v>1559.9178700000002</v>
      </c>
      <c r="M304" s="342">
        <v>377.75434000000001</v>
      </c>
      <c r="N304" s="342">
        <v>1937.67221</v>
      </c>
      <c r="O304" s="342">
        <v>57705.18477</v>
      </c>
      <c r="P304" s="342">
        <v>61.947609999999997</v>
      </c>
      <c r="Q304" s="342">
        <v>10.28623</v>
      </c>
      <c r="R304" s="343">
        <v>72.233840000000001</v>
      </c>
      <c r="S304" s="7"/>
      <c r="T304" s="7"/>
      <c r="U304" s="7"/>
      <c r="V304" s="7"/>
      <c r="W304" s="7"/>
      <c r="X304" s="7"/>
      <c r="Y304" s="7"/>
      <c r="Z304" s="7"/>
      <c r="AA304" s="7"/>
      <c r="AB304" s="7"/>
    </row>
    <row r="305" spans="1:28" s="313" customFormat="1">
      <c r="A305" s="339"/>
      <c r="B305" s="334" t="s">
        <v>310</v>
      </c>
      <c r="C305" s="334" t="s">
        <v>310</v>
      </c>
      <c r="D305" s="334" t="s">
        <v>310</v>
      </c>
      <c r="E305" s="335">
        <v>334</v>
      </c>
      <c r="F305" s="336">
        <v>0</v>
      </c>
      <c r="G305" s="337">
        <v>90878.734549999994</v>
      </c>
      <c r="H305" s="337">
        <v>90878.734549999994</v>
      </c>
      <c r="I305" s="337">
        <v>0</v>
      </c>
      <c r="J305" s="337">
        <v>0</v>
      </c>
      <c r="K305" s="337">
        <v>0</v>
      </c>
      <c r="L305" s="337">
        <v>0</v>
      </c>
      <c r="M305" s="337">
        <v>99524.287489999988</v>
      </c>
      <c r="N305" s="337">
        <v>99524.287489999988</v>
      </c>
      <c r="O305" s="337">
        <v>190403.02203999998</v>
      </c>
      <c r="P305" s="337">
        <v>0</v>
      </c>
      <c r="Q305" s="337">
        <v>1249418.81519</v>
      </c>
      <c r="R305" s="338">
        <v>1249418.81519</v>
      </c>
      <c r="S305" s="7"/>
      <c r="T305" s="7"/>
      <c r="U305" s="7"/>
      <c r="V305" s="7"/>
      <c r="W305" s="7"/>
      <c r="X305" s="7"/>
      <c r="Y305" s="7"/>
      <c r="Z305" s="7"/>
      <c r="AA305" s="7"/>
      <c r="AB305" s="7"/>
    </row>
    <row r="306" spans="1:28" s="313" customFormat="1">
      <c r="A306" s="339"/>
      <c r="B306" s="339"/>
      <c r="C306" s="339"/>
      <c r="D306" s="339"/>
      <c r="E306" s="340">
        <v>336</v>
      </c>
      <c r="F306" s="341">
        <v>0</v>
      </c>
      <c r="G306" s="342">
        <v>1012942.3623799999</v>
      </c>
      <c r="H306" s="342">
        <v>1012942.3623799999</v>
      </c>
      <c r="I306" s="342">
        <v>0</v>
      </c>
      <c r="J306" s="342">
        <v>0</v>
      </c>
      <c r="K306" s="342">
        <v>0</v>
      </c>
      <c r="L306" s="342">
        <v>0</v>
      </c>
      <c r="M306" s="342">
        <v>231676.19397999998</v>
      </c>
      <c r="N306" s="342">
        <v>231676.19397999998</v>
      </c>
      <c r="O306" s="342">
        <v>1244618.5563599998</v>
      </c>
      <c r="P306" s="342">
        <v>0</v>
      </c>
      <c r="Q306" s="342">
        <v>571.86199999999997</v>
      </c>
      <c r="R306" s="343">
        <v>571.86199999999997</v>
      </c>
      <c r="S306" s="7"/>
      <c r="T306" s="7"/>
      <c r="U306" s="7"/>
      <c r="V306" s="7"/>
      <c r="W306" s="7"/>
      <c r="X306" s="7"/>
      <c r="Y306" s="7"/>
      <c r="Z306" s="7"/>
      <c r="AA306" s="7"/>
      <c r="AB306" s="7"/>
    </row>
    <row r="307" spans="1:28" s="313" customFormat="1">
      <c r="A307" s="334" t="s">
        <v>311</v>
      </c>
      <c r="B307" s="334" t="s">
        <v>3</v>
      </c>
      <c r="C307" s="334" t="s">
        <v>197</v>
      </c>
      <c r="D307" s="334" t="s">
        <v>197</v>
      </c>
      <c r="E307" s="335">
        <v>63</v>
      </c>
      <c r="F307" s="336">
        <v>1777.2508799999998</v>
      </c>
      <c r="G307" s="337">
        <v>41.170059999999999</v>
      </c>
      <c r="H307" s="337">
        <v>1818.42094</v>
      </c>
      <c r="I307" s="337">
        <v>43248.643969999997</v>
      </c>
      <c r="J307" s="337">
        <v>4556.77117</v>
      </c>
      <c r="K307" s="337">
        <v>47805.415139999997</v>
      </c>
      <c r="L307" s="337">
        <v>31172.15136</v>
      </c>
      <c r="M307" s="337">
        <v>3803.9786300000001</v>
      </c>
      <c r="N307" s="337">
        <v>34976.129990000001</v>
      </c>
      <c r="O307" s="337">
        <v>84599.966069999995</v>
      </c>
      <c r="P307" s="337">
        <v>92242.70925</v>
      </c>
      <c r="Q307" s="337">
        <v>1.46299</v>
      </c>
      <c r="R307" s="338">
        <v>92244.17224</v>
      </c>
      <c r="S307" s="7"/>
      <c r="T307" s="7"/>
      <c r="U307" s="7"/>
      <c r="V307" s="7"/>
      <c r="W307" s="7"/>
      <c r="X307" s="7"/>
      <c r="Y307" s="7"/>
      <c r="Z307" s="7"/>
      <c r="AA307" s="7"/>
      <c r="AB307" s="7"/>
    </row>
    <row r="308" spans="1:28" s="313" customFormat="1">
      <c r="A308" s="339"/>
      <c r="B308" s="339"/>
      <c r="C308" s="334" t="s">
        <v>200</v>
      </c>
      <c r="D308" s="334" t="s">
        <v>201</v>
      </c>
      <c r="E308" s="335">
        <v>66</v>
      </c>
      <c r="F308" s="336">
        <v>362.36025000000001</v>
      </c>
      <c r="G308" s="337">
        <v>262.72165000000001</v>
      </c>
      <c r="H308" s="337">
        <v>625.08190000000002</v>
      </c>
      <c r="I308" s="337">
        <v>32270.204750000001</v>
      </c>
      <c r="J308" s="337">
        <v>6299.4859500000002</v>
      </c>
      <c r="K308" s="337">
        <v>38569.690700000006</v>
      </c>
      <c r="L308" s="337">
        <v>36363.297009999995</v>
      </c>
      <c r="M308" s="337">
        <v>4038.8803900000003</v>
      </c>
      <c r="N308" s="337">
        <v>40402.1774</v>
      </c>
      <c r="O308" s="337">
        <v>79596.95</v>
      </c>
      <c r="P308" s="337">
        <v>80823.337060000005</v>
      </c>
      <c r="Q308" s="337">
        <v>0.81755</v>
      </c>
      <c r="R308" s="338">
        <v>80824.154609999998</v>
      </c>
      <c r="S308" s="7"/>
      <c r="T308" s="7"/>
      <c r="U308" s="7"/>
      <c r="V308" s="7"/>
      <c r="W308" s="7"/>
      <c r="X308" s="7"/>
      <c r="Y308" s="7"/>
      <c r="Z308" s="7"/>
      <c r="AA308" s="7"/>
      <c r="AB308" s="7"/>
    </row>
    <row r="309" spans="1:28" s="313" customFormat="1">
      <c r="A309" s="339"/>
      <c r="B309" s="334" t="s">
        <v>5</v>
      </c>
      <c r="C309" s="334" t="s">
        <v>5</v>
      </c>
      <c r="D309" s="334" t="s">
        <v>5</v>
      </c>
      <c r="E309" s="335">
        <v>125</v>
      </c>
      <c r="F309" s="336">
        <v>2740.43073</v>
      </c>
      <c r="G309" s="337">
        <v>5799.4722899999997</v>
      </c>
      <c r="H309" s="337">
        <v>8539.9030199999997</v>
      </c>
      <c r="I309" s="337">
        <v>59480.894700000004</v>
      </c>
      <c r="J309" s="337">
        <v>15297.445820000001</v>
      </c>
      <c r="K309" s="337">
        <v>74778.340519999998</v>
      </c>
      <c r="L309" s="337">
        <v>36553.588939999994</v>
      </c>
      <c r="M309" s="337">
        <v>10369.30409</v>
      </c>
      <c r="N309" s="337">
        <v>46922.893029999999</v>
      </c>
      <c r="O309" s="337">
        <v>130241.13656999999</v>
      </c>
      <c r="P309" s="337">
        <v>111238.99131999999</v>
      </c>
      <c r="Q309" s="337">
        <v>446.36753999999996</v>
      </c>
      <c r="R309" s="338">
        <v>111685.35885999999</v>
      </c>
      <c r="S309" s="7"/>
      <c r="T309" s="7"/>
      <c r="U309" s="7"/>
      <c r="V309" s="7"/>
      <c r="W309" s="7"/>
      <c r="X309" s="7"/>
      <c r="Y309" s="7"/>
      <c r="Z309" s="7"/>
      <c r="AA309" s="7"/>
      <c r="AB309" s="7"/>
    </row>
    <row r="310" spans="1:28" s="313" customFormat="1">
      <c r="A310" s="339"/>
      <c r="B310" s="334" t="s">
        <v>7</v>
      </c>
      <c r="C310" s="334" t="s">
        <v>7</v>
      </c>
      <c r="D310" s="334" t="s">
        <v>7</v>
      </c>
      <c r="E310" s="335">
        <v>56</v>
      </c>
      <c r="F310" s="336">
        <v>1500.28991</v>
      </c>
      <c r="G310" s="337">
        <v>10.378410000000001</v>
      </c>
      <c r="H310" s="337">
        <v>1510.66832</v>
      </c>
      <c r="I310" s="337">
        <v>37922.570950000001</v>
      </c>
      <c r="J310" s="337">
        <v>4240.1103899999998</v>
      </c>
      <c r="K310" s="337">
        <v>42162.681340000003</v>
      </c>
      <c r="L310" s="337">
        <v>27825.56119</v>
      </c>
      <c r="M310" s="337">
        <v>875.55493000000001</v>
      </c>
      <c r="N310" s="337">
        <v>28701.116120000002</v>
      </c>
      <c r="O310" s="337">
        <v>72374.465779999999</v>
      </c>
      <c r="P310" s="337">
        <v>190248.02840000001</v>
      </c>
      <c r="Q310" s="337">
        <v>245.23098999999999</v>
      </c>
      <c r="R310" s="338">
        <v>190493.25938999999</v>
      </c>
      <c r="S310" s="7"/>
      <c r="T310" s="7"/>
      <c r="U310" s="7"/>
      <c r="V310" s="7"/>
      <c r="W310" s="7"/>
      <c r="X310" s="7"/>
      <c r="Y310" s="7"/>
      <c r="Z310" s="7"/>
      <c r="AA310" s="7"/>
      <c r="AB310" s="7"/>
    </row>
    <row r="311" spans="1:28" s="313" customFormat="1">
      <c r="A311" s="339"/>
      <c r="B311" s="339"/>
      <c r="C311" s="334" t="s">
        <v>219</v>
      </c>
      <c r="D311" s="334" t="s">
        <v>219</v>
      </c>
      <c r="E311" s="335">
        <v>159</v>
      </c>
      <c r="F311" s="336">
        <v>52.299440000000004</v>
      </c>
      <c r="G311" s="337">
        <v>0</v>
      </c>
      <c r="H311" s="337">
        <v>52.299440000000004</v>
      </c>
      <c r="I311" s="337">
        <v>1004.99104</v>
      </c>
      <c r="J311" s="337">
        <v>2.2921199999999997</v>
      </c>
      <c r="K311" s="337">
        <v>1007.2831600000001</v>
      </c>
      <c r="L311" s="337">
        <v>4.8882099999999999</v>
      </c>
      <c r="M311" s="337">
        <v>0</v>
      </c>
      <c r="N311" s="337">
        <v>4.8882099999999999</v>
      </c>
      <c r="O311" s="337">
        <v>1064.47081</v>
      </c>
      <c r="P311" s="337">
        <v>28995.050320000002</v>
      </c>
      <c r="Q311" s="337">
        <v>0</v>
      </c>
      <c r="R311" s="338">
        <v>28995.050320000002</v>
      </c>
      <c r="S311" s="7"/>
      <c r="T311" s="7"/>
      <c r="U311" s="7"/>
      <c r="V311" s="7"/>
      <c r="W311" s="7"/>
      <c r="X311" s="7"/>
      <c r="Y311" s="7"/>
      <c r="Z311" s="7"/>
      <c r="AA311" s="7"/>
      <c r="AB311" s="7"/>
    </row>
    <row r="312" spans="1:28" s="313" customFormat="1">
      <c r="A312" s="339"/>
      <c r="B312" s="334" t="s">
        <v>8</v>
      </c>
      <c r="C312" s="334" t="s">
        <v>220</v>
      </c>
      <c r="D312" s="334" t="s">
        <v>8</v>
      </c>
      <c r="E312" s="335">
        <v>1</v>
      </c>
      <c r="F312" s="336">
        <v>460.29212000000001</v>
      </c>
      <c r="G312" s="337">
        <v>2641.9588599999997</v>
      </c>
      <c r="H312" s="337">
        <v>3102.2509799999998</v>
      </c>
      <c r="I312" s="337">
        <v>59430.336590000006</v>
      </c>
      <c r="J312" s="337">
        <v>11060.50863</v>
      </c>
      <c r="K312" s="337">
        <v>70490.845220000003</v>
      </c>
      <c r="L312" s="337">
        <v>35267.235799999995</v>
      </c>
      <c r="M312" s="337">
        <v>10686.835060000001</v>
      </c>
      <c r="N312" s="337">
        <v>45954.07086</v>
      </c>
      <c r="O312" s="337">
        <v>119547.16706000001</v>
      </c>
      <c r="P312" s="337">
        <v>21269.438760000001</v>
      </c>
      <c r="Q312" s="337">
        <v>95.435649999999995</v>
      </c>
      <c r="R312" s="338">
        <v>21364.87441</v>
      </c>
      <c r="S312" s="7"/>
      <c r="T312" s="7"/>
      <c r="U312" s="7"/>
      <c r="V312" s="7"/>
      <c r="W312" s="7"/>
      <c r="X312" s="7"/>
      <c r="Y312" s="7"/>
      <c r="Z312" s="7"/>
      <c r="AA312" s="7"/>
      <c r="AB312" s="7"/>
    </row>
    <row r="313" spans="1:28" s="313" customFormat="1">
      <c r="A313" s="339"/>
      <c r="B313" s="334" t="s">
        <v>9</v>
      </c>
      <c r="C313" s="334" t="s">
        <v>9</v>
      </c>
      <c r="D313" s="334" t="s">
        <v>225</v>
      </c>
      <c r="E313" s="335">
        <v>153</v>
      </c>
      <c r="F313" s="336">
        <v>312.13146999999998</v>
      </c>
      <c r="G313" s="337">
        <v>18.74766</v>
      </c>
      <c r="H313" s="337">
        <v>330.87913000000003</v>
      </c>
      <c r="I313" s="337">
        <v>19966.57244</v>
      </c>
      <c r="J313" s="337">
        <v>7152.4427000000005</v>
      </c>
      <c r="K313" s="337">
        <v>27119.01514</v>
      </c>
      <c r="L313" s="337">
        <v>7848.3032000000003</v>
      </c>
      <c r="M313" s="337">
        <v>3250.6716000000001</v>
      </c>
      <c r="N313" s="337">
        <v>11098.9748</v>
      </c>
      <c r="O313" s="337">
        <v>38548.869070000001</v>
      </c>
      <c r="P313" s="337">
        <v>64665.697460000003</v>
      </c>
      <c r="Q313" s="337">
        <v>0.67832000000000003</v>
      </c>
      <c r="R313" s="338">
        <v>64666.375780000002</v>
      </c>
      <c r="S313" s="7"/>
      <c r="T313" s="7"/>
      <c r="U313" s="7"/>
      <c r="V313" s="7"/>
      <c r="W313" s="7"/>
      <c r="X313" s="7"/>
      <c r="Y313" s="7"/>
      <c r="Z313" s="7"/>
      <c r="AA313" s="7"/>
      <c r="AB313" s="7"/>
    </row>
    <row r="314" spans="1:28" s="313" customFormat="1">
      <c r="A314" s="339"/>
      <c r="B314" s="334" t="s">
        <v>12</v>
      </c>
      <c r="C314" s="334" t="s">
        <v>233</v>
      </c>
      <c r="D314" s="334" t="s">
        <v>234</v>
      </c>
      <c r="E314" s="335">
        <v>89</v>
      </c>
      <c r="F314" s="336">
        <v>0</v>
      </c>
      <c r="G314" s="337">
        <v>0</v>
      </c>
      <c r="H314" s="337">
        <v>0</v>
      </c>
      <c r="I314" s="337">
        <v>4436.2678299999998</v>
      </c>
      <c r="J314" s="337">
        <v>175.80590000000001</v>
      </c>
      <c r="K314" s="337">
        <v>4612.0737300000001</v>
      </c>
      <c r="L314" s="337">
        <v>1978.7103</v>
      </c>
      <c r="M314" s="337">
        <v>501.50461000000001</v>
      </c>
      <c r="N314" s="337">
        <v>2480.2149100000001</v>
      </c>
      <c r="O314" s="337">
        <v>7092.2886399999998</v>
      </c>
      <c r="P314" s="337">
        <v>16647.573970000001</v>
      </c>
      <c r="Q314" s="337">
        <v>4.8999999999999998E-4</v>
      </c>
      <c r="R314" s="338">
        <v>16647.57446</v>
      </c>
      <c r="S314" s="7"/>
      <c r="T314" s="7"/>
      <c r="U314" s="7"/>
      <c r="V314" s="7"/>
      <c r="W314" s="7"/>
      <c r="X314" s="7"/>
      <c r="Y314" s="7"/>
      <c r="Z314" s="7"/>
      <c r="AA314" s="7"/>
      <c r="AB314" s="7"/>
    </row>
    <row r="315" spans="1:28" s="313" customFormat="1">
      <c r="A315" s="339"/>
      <c r="B315" s="339"/>
      <c r="C315" s="334" t="s">
        <v>12</v>
      </c>
      <c r="D315" s="334" t="s">
        <v>12</v>
      </c>
      <c r="E315" s="335">
        <v>155</v>
      </c>
      <c r="F315" s="336">
        <v>663.51895999999999</v>
      </c>
      <c r="G315" s="337">
        <v>1023.31</v>
      </c>
      <c r="H315" s="337">
        <v>1686.8289600000001</v>
      </c>
      <c r="I315" s="337">
        <v>20321.368850000003</v>
      </c>
      <c r="J315" s="337">
        <v>1679.3407299999999</v>
      </c>
      <c r="K315" s="337">
        <v>22000.709579999999</v>
      </c>
      <c r="L315" s="337">
        <v>13178.791289999999</v>
      </c>
      <c r="M315" s="337">
        <v>766.80119999999999</v>
      </c>
      <c r="N315" s="337">
        <v>13945.592490000001</v>
      </c>
      <c r="O315" s="337">
        <v>37633.131030000004</v>
      </c>
      <c r="P315" s="337">
        <v>124135.46390999999</v>
      </c>
      <c r="Q315" s="337">
        <v>0</v>
      </c>
      <c r="R315" s="338">
        <v>124135.46390999999</v>
      </c>
      <c r="S315" s="7"/>
      <c r="T315" s="7"/>
      <c r="U315" s="7"/>
      <c r="V315" s="7"/>
      <c r="W315" s="7"/>
      <c r="X315" s="7"/>
      <c r="Y315" s="7"/>
      <c r="Z315" s="7"/>
      <c r="AA315" s="7"/>
      <c r="AB315" s="7"/>
    </row>
    <row r="316" spans="1:28" s="313" customFormat="1">
      <c r="A316" s="339"/>
      <c r="B316" s="334" t="s">
        <v>238</v>
      </c>
      <c r="C316" s="334" t="s">
        <v>239</v>
      </c>
      <c r="D316" s="334" t="s">
        <v>239</v>
      </c>
      <c r="E316" s="335">
        <v>158</v>
      </c>
      <c r="F316" s="336">
        <v>0</v>
      </c>
      <c r="G316" s="337">
        <v>0</v>
      </c>
      <c r="H316" s="337">
        <v>0</v>
      </c>
      <c r="I316" s="337">
        <v>878.09295999999995</v>
      </c>
      <c r="J316" s="337">
        <v>69.934529999999995</v>
      </c>
      <c r="K316" s="337">
        <v>948.02748999999994</v>
      </c>
      <c r="L316" s="337">
        <v>1.5</v>
      </c>
      <c r="M316" s="337">
        <v>11.1302</v>
      </c>
      <c r="N316" s="337">
        <v>12.6302</v>
      </c>
      <c r="O316" s="337">
        <v>960.65768999999989</v>
      </c>
      <c r="P316" s="337">
        <v>19687.341089999998</v>
      </c>
      <c r="Q316" s="337">
        <v>0</v>
      </c>
      <c r="R316" s="338">
        <v>19687.341089999998</v>
      </c>
      <c r="S316" s="7"/>
      <c r="T316" s="7"/>
      <c r="U316" s="7"/>
      <c r="V316" s="7"/>
      <c r="W316" s="7"/>
      <c r="X316" s="7"/>
      <c r="Y316" s="7"/>
      <c r="Z316" s="7"/>
      <c r="AA316" s="7"/>
      <c r="AB316" s="7"/>
    </row>
    <row r="317" spans="1:28" s="313" customFormat="1">
      <c r="A317" s="339"/>
      <c r="B317" s="339"/>
      <c r="C317" s="334" t="s">
        <v>241</v>
      </c>
      <c r="D317" s="334" t="s">
        <v>241</v>
      </c>
      <c r="E317" s="335">
        <v>62</v>
      </c>
      <c r="F317" s="336">
        <v>3910.0661500000001</v>
      </c>
      <c r="G317" s="337">
        <v>1000.73824</v>
      </c>
      <c r="H317" s="337">
        <v>4910.8043899999993</v>
      </c>
      <c r="I317" s="337">
        <v>36945.076500000003</v>
      </c>
      <c r="J317" s="337">
        <v>4404.6246100000008</v>
      </c>
      <c r="K317" s="337">
        <v>41349.701110000002</v>
      </c>
      <c r="L317" s="337">
        <v>24386.118899999998</v>
      </c>
      <c r="M317" s="337">
        <v>5503.2523600000004</v>
      </c>
      <c r="N317" s="337">
        <v>29889.37126</v>
      </c>
      <c r="O317" s="337">
        <v>76149.876759999999</v>
      </c>
      <c r="P317" s="337">
        <v>173439.99543000001</v>
      </c>
      <c r="Q317" s="337">
        <v>4.81168</v>
      </c>
      <c r="R317" s="338">
        <v>173444.80711000002</v>
      </c>
      <c r="S317" s="7"/>
      <c r="T317" s="7"/>
      <c r="U317" s="7"/>
      <c r="V317" s="7"/>
      <c r="W317" s="7"/>
      <c r="X317" s="7"/>
      <c r="Y317" s="7"/>
      <c r="Z317" s="7"/>
      <c r="AA317" s="7"/>
      <c r="AB317" s="7"/>
    </row>
    <row r="318" spans="1:28" s="313" customFormat="1">
      <c r="A318" s="339"/>
      <c r="B318" s="334" t="s">
        <v>14</v>
      </c>
      <c r="C318" s="334" t="s">
        <v>252</v>
      </c>
      <c r="D318" s="334" t="s">
        <v>252</v>
      </c>
      <c r="E318" s="335">
        <v>60</v>
      </c>
      <c r="F318" s="336">
        <v>13374.947169999999</v>
      </c>
      <c r="G318" s="337">
        <v>4935.3351700000003</v>
      </c>
      <c r="H318" s="337">
        <v>18310.282340000002</v>
      </c>
      <c r="I318" s="337">
        <v>44162.824609999996</v>
      </c>
      <c r="J318" s="337">
        <v>9971.9588800000001</v>
      </c>
      <c r="K318" s="337">
        <v>54134.783490000002</v>
      </c>
      <c r="L318" s="337">
        <v>37652.517020000007</v>
      </c>
      <c r="M318" s="337">
        <v>6606.4914500000004</v>
      </c>
      <c r="N318" s="337">
        <v>44259.008470000001</v>
      </c>
      <c r="O318" s="337">
        <v>116704.07429999999</v>
      </c>
      <c r="P318" s="337">
        <v>199006.48405999999</v>
      </c>
      <c r="Q318" s="337">
        <v>947.36368000000004</v>
      </c>
      <c r="R318" s="338">
        <v>199953.84774</v>
      </c>
      <c r="S318" s="7"/>
      <c r="T318" s="7"/>
      <c r="U318" s="7"/>
      <c r="V318" s="7"/>
      <c r="W318" s="7"/>
      <c r="X318" s="7"/>
      <c r="Y318" s="7"/>
      <c r="Z318" s="7"/>
      <c r="AA318" s="7"/>
      <c r="AB318" s="7"/>
    </row>
    <row r="319" spans="1:28" s="313" customFormat="1">
      <c r="A319" s="339"/>
      <c r="B319" s="334" t="s">
        <v>15</v>
      </c>
      <c r="C319" s="334" t="s">
        <v>255</v>
      </c>
      <c r="D319" s="334" t="s">
        <v>255</v>
      </c>
      <c r="E319" s="335">
        <v>45</v>
      </c>
      <c r="F319" s="336">
        <v>3801.8747200000003</v>
      </c>
      <c r="G319" s="337">
        <v>4902.5751799999998</v>
      </c>
      <c r="H319" s="337">
        <v>8704.4498999999996</v>
      </c>
      <c r="I319" s="337">
        <v>36056.395229999995</v>
      </c>
      <c r="J319" s="337">
        <v>8952.0614299999997</v>
      </c>
      <c r="K319" s="337">
        <v>45008.456659999996</v>
      </c>
      <c r="L319" s="337">
        <v>32155.903839999999</v>
      </c>
      <c r="M319" s="337">
        <v>6584.5841100000007</v>
      </c>
      <c r="N319" s="337">
        <v>38740.487950000002</v>
      </c>
      <c r="O319" s="337">
        <v>92453.394509999998</v>
      </c>
      <c r="P319" s="337">
        <v>251348.96941999998</v>
      </c>
      <c r="Q319" s="337">
        <v>476.27059000000003</v>
      </c>
      <c r="R319" s="338">
        <v>251825.24000999998</v>
      </c>
      <c r="S319" s="7"/>
      <c r="T319" s="7"/>
      <c r="U319" s="7"/>
      <c r="V319" s="7"/>
      <c r="W319" s="7"/>
      <c r="X319" s="7"/>
      <c r="Y319" s="7"/>
      <c r="Z319" s="7"/>
      <c r="AA319" s="7"/>
      <c r="AB319" s="7"/>
    </row>
    <row r="320" spans="1:28" s="313" customFormat="1">
      <c r="A320" s="339"/>
      <c r="B320" s="334" t="s">
        <v>16</v>
      </c>
      <c r="C320" s="334" t="s">
        <v>265</v>
      </c>
      <c r="D320" s="334" t="s">
        <v>266</v>
      </c>
      <c r="E320" s="335">
        <v>157</v>
      </c>
      <c r="F320" s="336">
        <v>271.09593999999998</v>
      </c>
      <c r="G320" s="337">
        <v>3.7332199999999998</v>
      </c>
      <c r="H320" s="337">
        <v>274.82916</v>
      </c>
      <c r="I320" s="337">
        <v>2174.2494100000004</v>
      </c>
      <c r="J320" s="337">
        <v>174.35828000000001</v>
      </c>
      <c r="K320" s="337">
        <v>2348.6076899999998</v>
      </c>
      <c r="L320" s="337">
        <v>35.041899999999998</v>
      </c>
      <c r="M320" s="337">
        <v>0.11229</v>
      </c>
      <c r="N320" s="337">
        <v>35.15419</v>
      </c>
      <c r="O320" s="337">
        <v>2658.5910400000002</v>
      </c>
      <c r="P320" s="337">
        <v>40579.746729999999</v>
      </c>
      <c r="Q320" s="337">
        <v>1.8400000000000001E-3</v>
      </c>
      <c r="R320" s="338">
        <v>40579.748570000003</v>
      </c>
      <c r="S320" s="7"/>
      <c r="T320" s="7"/>
      <c r="U320" s="7"/>
      <c r="V320" s="7"/>
      <c r="W320" s="7"/>
      <c r="X320" s="7"/>
      <c r="Y320" s="7"/>
      <c r="Z320" s="7"/>
      <c r="AA320" s="7"/>
      <c r="AB320" s="7"/>
    </row>
    <row r="321" spans="1:28" s="313" customFormat="1">
      <c r="A321" s="339"/>
      <c r="B321" s="339"/>
      <c r="C321" s="334" t="s">
        <v>16</v>
      </c>
      <c r="D321" s="334" t="s">
        <v>73</v>
      </c>
      <c r="E321" s="335">
        <v>53</v>
      </c>
      <c r="F321" s="336">
        <v>0.34288999999999997</v>
      </c>
      <c r="G321" s="337">
        <v>0</v>
      </c>
      <c r="H321" s="337">
        <v>0.34288999999999997</v>
      </c>
      <c r="I321" s="337">
        <v>22356.963729999999</v>
      </c>
      <c r="J321" s="337">
        <v>3009.4128700000001</v>
      </c>
      <c r="K321" s="337">
        <v>25366.376600000003</v>
      </c>
      <c r="L321" s="337">
        <v>35449.718479999996</v>
      </c>
      <c r="M321" s="337">
        <v>2856.4989399999999</v>
      </c>
      <c r="N321" s="337">
        <v>38306.217420000001</v>
      </c>
      <c r="O321" s="337">
        <v>63672.936909999997</v>
      </c>
      <c r="P321" s="337">
        <v>29116.532890000002</v>
      </c>
      <c r="Q321" s="337">
        <v>1.3349300000000002</v>
      </c>
      <c r="R321" s="338">
        <v>29117.867819999999</v>
      </c>
      <c r="S321" s="7"/>
      <c r="T321" s="7"/>
      <c r="U321" s="7"/>
      <c r="V321" s="7"/>
      <c r="W321" s="7"/>
      <c r="X321" s="7"/>
      <c r="Y321" s="7"/>
      <c r="Z321" s="7"/>
      <c r="AA321" s="7"/>
      <c r="AB321" s="7"/>
    </row>
    <row r="322" spans="1:28" s="313" customFormat="1">
      <c r="A322" s="339"/>
      <c r="B322" s="339"/>
      <c r="C322" s="339"/>
      <c r="D322" s="334" t="s">
        <v>268</v>
      </c>
      <c r="E322" s="335">
        <v>13</v>
      </c>
      <c r="F322" s="336">
        <v>3448.2929199999999</v>
      </c>
      <c r="G322" s="337">
        <v>352.26319999999998</v>
      </c>
      <c r="H322" s="337">
        <v>3800.5561200000002</v>
      </c>
      <c r="I322" s="337">
        <v>43194.430999999997</v>
      </c>
      <c r="J322" s="337">
        <v>24169.059510000003</v>
      </c>
      <c r="K322" s="337">
        <v>67363.490510000003</v>
      </c>
      <c r="L322" s="337">
        <v>87916.053150000007</v>
      </c>
      <c r="M322" s="337">
        <v>30427.550030000002</v>
      </c>
      <c r="N322" s="337">
        <v>118343.60318000001</v>
      </c>
      <c r="O322" s="337">
        <v>189507.64981</v>
      </c>
      <c r="P322" s="337">
        <v>15908.192779999999</v>
      </c>
      <c r="Q322" s="337">
        <v>197.03164000000001</v>
      </c>
      <c r="R322" s="338">
        <v>16105.22442</v>
      </c>
      <c r="S322" s="7"/>
      <c r="T322" s="7"/>
      <c r="U322" s="7"/>
      <c r="V322" s="7"/>
      <c r="W322" s="7"/>
      <c r="X322" s="7"/>
      <c r="Y322" s="7"/>
      <c r="Z322" s="7"/>
      <c r="AA322" s="7"/>
      <c r="AB322" s="7"/>
    </row>
    <row r="323" spans="1:28" s="313" customFormat="1">
      <c r="A323" s="339"/>
      <c r="B323" s="339"/>
      <c r="C323" s="339"/>
      <c r="D323" s="339"/>
      <c r="E323" s="340">
        <v>38</v>
      </c>
      <c r="F323" s="341">
        <v>62.00329</v>
      </c>
      <c r="G323" s="342">
        <v>11.425700000000001</v>
      </c>
      <c r="H323" s="342">
        <v>73.428989999999999</v>
      </c>
      <c r="I323" s="342">
        <v>57856.82069</v>
      </c>
      <c r="J323" s="342">
        <v>18043.31797</v>
      </c>
      <c r="K323" s="342">
        <v>75900.138659999997</v>
      </c>
      <c r="L323" s="342">
        <v>77491.133319999994</v>
      </c>
      <c r="M323" s="342">
        <v>19360.917600000001</v>
      </c>
      <c r="N323" s="342">
        <v>96852.050920000009</v>
      </c>
      <c r="O323" s="342">
        <v>172825.61856999999</v>
      </c>
      <c r="P323" s="342">
        <v>45797.958140000002</v>
      </c>
      <c r="Q323" s="342">
        <v>288.47579999999999</v>
      </c>
      <c r="R323" s="343">
        <v>46086.433939999995</v>
      </c>
      <c r="S323" s="7"/>
      <c r="T323" s="7"/>
      <c r="U323" s="7"/>
      <c r="V323" s="7"/>
      <c r="W323" s="7"/>
      <c r="X323" s="7"/>
      <c r="Y323" s="7"/>
      <c r="Z323" s="7"/>
      <c r="AA323" s="7"/>
      <c r="AB323" s="7"/>
    </row>
    <row r="324" spans="1:28" s="313" customFormat="1">
      <c r="A324" s="339"/>
      <c r="B324" s="339"/>
      <c r="C324" s="339"/>
      <c r="D324" s="334" t="s">
        <v>78</v>
      </c>
      <c r="E324" s="335">
        <v>61</v>
      </c>
      <c r="F324" s="336">
        <v>305.68716999999998</v>
      </c>
      <c r="G324" s="337">
        <v>1404.5693899999999</v>
      </c>
      <c r="H324" s="337">
        <v>1710.25656</v>
      </c>
      <c r="I324" s="337">
        <v>48588.803439999996</v>
      </c>
      <c r="J324" s="337">
        <v>30569.76858</v>
      </c>
      <c r="K324" s="337">
        <v>79158.572019999992</v>
      </c>
      <c r="L324" s="337">
        <v>96194.409010000003</v>
      </c>
      <c r="M324" s="337">
        <v>23199.878489999999</v>
      </c>
      <c r="N324" s="337">
        <v>119394.28750000001</v>
      </c>
      <c r="O324" s="337">
        <v>200263.11608000001</v>
      </c>
      <c r="P324" s="337">
        <v>13071.163349999999</v>
      </c>
      <c r="Q324" s="337">
        <v>252.33835000000002</v>
      </c>
      <c r="R324" s="338">
        <v>13323.501699999999</v>
      </c>
      <c r="S324" s="7"/>
      <c r="T324" s="7"/>
      <c r="U324" s="7"/>
      <c r="V324" s="7"/>
      <c r="W324" s="7"/>
      <c r="X324" s="7"/>
      <c r="Y324" s="7"/>
      <c r="Z324" s="7"/>
      <c r="AA324" s="7"/>
      <c r="AB324" s="7"/>
    </row>
    <row r="325" spans="1:28" s="313" customFormat="1">
      <c r="A325" s="339"/>
      <c r="B325" s="339"/>
      <c r="C325" s="339"/>
      <c r="D325" s="334" t="s">
        <v>16</v>
      </c>
      <c r="E325" s="335">
        <v>8</v>
      </c>
      <c r="F325" s="336">
        <v>15950.52608</v>
      </c>
      <c r="G325" s="337">
        <v>1947.91427</v>
      </c>
      <c r="H325" s="337">
        <v>17898.440350000001</v>
      </c>
      <c r="I325" s="337">
        <v>65736.014970000004</v>
      </c>
      <c r="J325" s="337">
        <v>61100.97292</v>
      </c>
      <c r="K325" s="337">
        <v>126836.98789</v>
      </c>
      <c r="L325" s="337">
        <v>128921.48090000001</v>
      </c>
      <c r="M325" s="337">
        <v>39191.585729999999</v>
      </c>
      <c r="N325" s="337">
        <v>168113.06662999999</v>
      </c>
      <c r="O325" s="337">
        <v>312848.49486999999</v>
      </c>
      <c r="P325" s="337">
        <v>52700.257869999994</v>
      </c>
      <c r="Q325" s="337">
        <v>978.92476999999997</v>
      </c>
      <c r="R325" s="338">
        <v>53679.182639999999</v>
      </c>
      <c r="S325" s="7"/>
      <c r="T325" s="7"/>
      <c r="U325" s="7"/>
      <c r="V325" s="7"/>
      <c r="W325" s="7"/>
      <c r="X325" s="7"/>
      <c r="Y325" s="7"/>
      <c r="Z325" s="7"/>
      <c r="AA325" s="7"/>
      <c r="AB325" s="7"/>
    </row>
    <row r="326" spans="1:28" s="313" customFormat="1">
      <c r="A326" s="339"/>
      <c r="B326" s="339"/>
      <c r="C326" s="339"/>
      <c r="D326" s="334" t="s">
        <v>57</v>
      </c>
      <c r="E326" s="335">
        <v>11</v>
      </c>
      <c r="F326" s="336">
        <v>64896.485979999998</v>
      </c>
      <c r="G326" s="337">
        <v>50233.440219999997</v>
      </c>
      <c r="H326" s="337">
        <v>115129.9262</v>
      </c>
      <c r="I326" s="337">
        <v>60466.822740000003</v>
      </c>
      <c r="J326" s="337">
        <v>23768.355460000002</v>
      </c>
      <c r="K326" s="337">
        <v>84235.178200000009</v>
      </c>
      <c r="L326" s="337">
        <v>78529.623489999998</v>
      </c>
      <c r="M326" s="337">
        <v>29090.670890000001</v>
      </c>
      <c r="N326" s="337">
        <v>107620.29437999999</v>
      </c>
      <c r="O326" s="337">
        <v>306985.39877999999</v>
      </c>
      <c r="P326" s="337">
        <v>39816.762299999995</v>
      </c>
      <c r="Q326" s="337">
        <v>357.34886999999998</v>
      </c>
      <c r="R326" s="338">
        <v>40174.111170000004</v>
      </c>
      <c r="S326" s="7"/>
      <c r="T326" s="7"/>
      <c r="U326" s="7"/>
      <c r="V326" s="7"/>
      <c r="W326" s="7"/>
      <c r="X326" s="7"/>
      <c r="Y326" s="7"/>
      <c r="Z326" s="7"/>
      <c r="AA326" s="7"/>
      <c r="AB326" s="7"/>
    </row>
    <row r="327" spans="1:28" s="313" customFormat="1">
      <c r="A327" s="339"/>
      <c r="B327" s="339"/>
      <c r="C327" s="339"/>
      <c r="D327" s="334" t="s">
        <v>271</v>
      </c>
      <c r="E327" s="335">
        <v>146</v>
      </c>
      <c r="F327" s="336">
        <v>786.80403999999999</v>
      </c>
      <c r="G327" s="337">
        <v>4584.3816299999999</v>
      </c>
      <c r="H327" s="337">
        <v>5371.1856699999998</v>
      </c>
      <c r="I327" s="337">
        <v>31016.108769999999</v>
      </c>
      <c r="J327" s="337">
        <v>43296.879399999998</v>
      </c>
      <c r="K327" s="337">
        <v>74312.988169999997</v>
      </c>
      <c r="L327" s="337">
        <v>69277.590590000007</v>
      </c>
      <c r="M327" s="337">
        <v>24611.361949999999</v>
      </c>
      <c r="N327" s="337">
        <v>93888.952540000013</v>
      </c>
      <c r="O327" s="337">
        <v>173573.12638</v>
      </c>
      <c r="P327" s="337">
        <v>19052.929800000002</v>
      </c>
      <c r="Q327" s="337">
        <v>433.83471000000003</v>
      </c>
      <c r="R327" s="338">
        <v>19486.764510000001</v>
      </c>
      <c r="S327" s="7"/>
      <c r="T327" s="7"/>
      <c r="U327" s="7"/>
      <c r="V327" s="7"/>
      <c r="W327" s="7"/>
      <c r="X327" s="7"/>
      <c r="Y327" s="7"/>
      <c r="Z327" s="7"/>
      <c r="AA327" s="7"/>
      <c r="AB327" s="7"/>
    </row>
    <row r="328" spans="1:28" s="313" customFormat="1">
      <c r="A328" s="339"/>
      <c r="B328" s="339"/>
      <c r="C328" s="339"/>
      <c r="D328" s="334" t="s">
        <v>60</v>
      </c>
      <c r="E328" s="335">
        <v>5</v>
      </c>
      <c r="F328" s="336">
        <v>136709.82291999998</v>
      </c>
      <c r="G328" s="337">
        <v>169501.48402999999</v>
      </c>
      <c r="H328" s="337">
        <v>306211.30695</v>
      </c>
      <c r="I328" s="337">
        <v>819056.41497000004</v>
      </c>
      <c r="J328" s="337">
        <v>217151.83296999999</v>
      </c>
      <c r="K328" s="337">
        <v>1036208.24794</v>
      </c>
      <c r="L328" s="337">
        <v>1418832.2759799999</v>
      </c>
      <c r="M328" s="337">
        <v>503234.31268000003</v>
      </c>
      <c r="N328" s="337">
        <v>1922066.5886600001</v>
      </c>
      <c r="O328" s="337">
        <v>3264486.1435500002</v>
      </c>
      <c r="P328" s="337">
        <v>4406408.86998</v>
      </c>
      <c r="Q328" s="337">
        <v>1738139.0244400001</v>
      </c>
      <c r="R328" s="338">
        <v>6144547.8944199998</v>
      </c>
      <c r="S328" s="7"/>
      <c r="T328" s="7"/>
      <c r="U328" s="7"/>
      <c r="V328" s="7"/>
      <c r="W328" s="7"/>
      <c r="X328" s="7"/>
      <c r="Y328" s="7"/>
      <c r="Z328" s="7"/>
      <c r="AA328" s="7"/>
      <c r="AB328" s="7"/>
    </row>
    <row r="329" spans="1:28" s="313" customFormat="1">
      <c r="A329" s="339"/>
      <c r="B329" s="339"/>
      <c r="C329" s="339"/>
      <c r="D329" s="334" t="s">
        <v>82</v>
      </c>
      <c r="E329" s="335">
        <v>54</v>
      </c>
      <c r="F329" s="336">
        <v>45.479440000000004</v>
      </c>
      <c r="G329" s="337">
        <v>39.66657</v>
      </c>
      <c r="H329" s="337">
        <v>85.14600999999999</v>
      </c>
      <c r="I329" s="337">
        <v>16056.243410000001</v>
      </c>
      <c r="J329" s="337">
        <v>2101.4842200000003</v>
      </c>
      <c r="K329" s="337">
        <v>18157.727629999998</v>
      </c>
      <c r="L329" s="337">
        <v>16014.870150000001</v>
      </c>
      <c r="M329" s="337">
        <v>1489.7033799999999</v>
      </c>
      <c r="N329" s="337">
        <v>17504.573530000001</v>
      </c>
      <c r="O329" s="337">
        <v>35747.447169999999</v>
      </c>
      <c r="P329" s="337">
        <v>26803.44802</v>
      </c>
      <c r="Q329" s="337">
        <v>3.2439899999999997</v>
      </c>
      <c r="R329" s="338">
        <v>26806.692010000002</v>
      </c>
      <c r="S329" s="7"/>
      <c r="T329" s="7"/>
      <c r="U329" s="7"/>
      <c r="V329" s="7"/>
      <c r="W329" s="7"/>
      <c r="X329" s="7"/>
      <c r="Y329" s="7"/>
      <c r="Z329" s="7"/>
      <c r="AA329" s="7"/>
      <c r="AB329" s="7"/>
    </row>
    <row r="330" spans="1:28" s="313" customFormat="1">
      <c r="A330" s="339"/>
      <c r="B330" s="339"/>
      <c r="C330" s="339"/>
      <c r="D330" s="334" t="s">
        <v>67</v>
      </c>
      <c r="E330" s="335">
        <v>31</v>
      </c>
      <c r="F330" s="336">
        <v>378.31524999999999</v>
      </c>
      <c r="G330" s="337">
        <v>307.55720000000002</v>
      </c>
      <c r="H330" s="337">
        <v>685.87244999999996</v>
      </c>
      <c r="I330" s="337">
        <v>82751.81177</v>
      </c>
      <c r="J330" s="337">
        <v>36875.873409999993</v>
      </c>
      <c r="K330" s="337">
        <v>119627.68518</v>
      </c>
      <c r="L330" s="337">
        <v>151584.54138000001</v>
      </c>
      <c r="M330" s="337">
        <v>61846.41517</v>
      </c>
      <c r="N330" s="337">
        <v>213430.95655</v>
      </c>
      <c r="O330" s="337">
        <v>333744.51418</v>
      </c>
      <c r="P330" s="337">
        <v>23827.471440000001</v>
      </c>
      <c r="Q330" s="337">
        <v>464.09421000000003</v>
      </c>
      <c r="R330" s="338">
        <v>24291.565649999997</v>
      </c>
      <c r="S330" s="7"/>
      <c r="T330" s="7"/>
      <c r="U330" s="7"/>
      <c r="V330" s="7"/>
      <c r="W330" s="7"/>
      <c r="X330" s="7"/>
      <c r="Y330" s="7"/>
      <c r="Z330" s="7"/>
      <c r="AA330" s="7"/>
      <c r="AB330" s="7"/>
    </row>
    <row r="331" spans="1:28" s="313" customFormat="1">
      <c r="A331" s="339"/>
      <c r="B331" s="339"/>
      <c r="C331" s="339"/>
      <c r="D331" s="334" t="s">
        <v>64</v>
      </c>
      <c r="E331" s="335">
        <v>124</v>
      </c>
      <c r="F331" s="336">
        <v>584.26572999999996</v>
      </c>
      <c r="G331" s="337">
        <v>0</v>
      </c>
      <c r="H331" s="337">
        <v>584.26572999999996</v>
      </c>
      <c r="I331" s="337">
        <v>22861.744859999999</v>
      </c>
      <c r="J331" s="337">
        <v>4701.1734999999999</v>
      </c>
      <c r="K331" s="337">
        <v>27562.91836</v>
      </c>
      <c r="L331" s="337">
        <v>32506.38378</v>
      </c>
      <c r="M331" s="337">
        <v>4502.6032800000003</v>
      </c>
      <c r="N331" s="337">
        <v>37008.987059999999</v>
      </c>
      <c r="O331" s="337">
        <v>65156.171150000002</v>
      </c>
      <c r="P331" s="337">
        <v>11616.776230000001</v>
      </c>
      <c r="Q331" s="337">
        <v>243.13221999999999</v>
      </c>
      <c r="R331" s="338">
        <v>11859.908449999999</v>
      </c>
      <c r="S331" s="7"/>
      <c r="T331" s="7"/>
      <c r="U331" s="7"/>
      <c r="V331" s="7"/>
      <c r="W331" s="7"/>
      <c r="X331" s="7"/>
      <c r="Y331" s="7"/>
      <c r="Z331" s="7"/>
      <c r="AA331" s="7"/>
      <c r="AB331" s="7"/>
    </row>
    <row r="332" spans="1:28" s="313" customFormat="1">
      <c r="A332" s="339"/>
      <c r="B332" s="339"/>
      <c r="C332" s="339"/>
      <c r="D332" s="339"/>
      <c r="E332" s="340">
        <v>127</v>
      </c>
      <c r="F332" s="341">
        <v>2.1687800000000004</v>
      </c>
      <c r="G332" s="342">
        <v>0</v>
      </c>
      <c r="H332" s="342">
        <v>2.1687800000000004</v>
      </c>
      <c r="I332" s="342">
        <v>29999.623609999999</v>
      </c>
      <c r="J332" s="342">
        <v>4342.4772699999994</v>
      </c>
      <c r="K332" s="342">
        <v>34342.100880000005</v>
      </c>
      <c r="L332" s="342">
        <v>49257.64847</v>
      </c>
      <c r="M332" s="342">
        <v>7308.93833</v>
      </c>
      <c r="N332" s="342">
        <v>56566.586799999997</v>
      </c>
      <c r="O332" s="342">
        <v>90910.856459999995</v>
      </c>
      <c r="P332" s="342">
        <v>18184.911600000003</v>
      </c>
      <c r="Q332" s="342">
        <v>0</v>
      </c>
      <c r="R332" s="343">
        <v>18184.911600000003</v>
      </c>
      <c r="S332" s="7"/>
      <c r="T332" s="7"/>
      <c r="U332" s="7"/>
      <c r="V332" s="7"/>
      <c r="W332" s="7"/>
      <c r="X332" s="7"/>
      <c r="Y332" s="7"/>
      <c r="Z332" s="7"/>
      <c r="AA332" s="7"/>
      <c r="AB332" s="7"/>
    </row>
    <row r="333" spans="1:28" s="313" customFormat="1">
      <c r="A333" s="339"/>
      <c r="B333" s="339"/>
      <c r="C333" s="339"/>
      <c r="D333" s="334" t="s">
        <v>84</v>
      </c>
      <c r="E333" s="335">
        <v>48</v>
      </c>
      <c r="F333" s="336">
        <v>910.00049000000001</v>
      </c>
      <c r="G333" s="337">
        <v>425.10561999999999</v>
      </c>
      <c r="H333" s="337">
        <v>1335.1061100000002</v>
      </c>
      <c r="I333" s="337">
        <v>23373.864899999997</v>
      </c>
      <c r="J333" s="337">
        <v>3992.9129900000003</v>
      </c>
      <c r="K333" s="337">
        <v>27366.777890000001</v>
      </c>
      <c r="L333" s="337">
        <v>39988.532810000004</v>
      </c>
      <c r="M333" s="337">
        <v>4561.5761199999997</v>
      </c>
      <c r="N333" s="337">
        <v>44550.108930000002</v>
      </c>
      <c r="O333" s="337">
        <v>73251.992930000008</v>
      </c>
      <c r="P333" s="337">
        <v>21458.807670000002</v>
      </c>
      <c r="Q333" s="337">
        <v>493.65866</v>
      </c>
      <c r="R333" s="338">
        <v>21952.466329999999</v>
      </c>
      <c r="S333" s="7"/>
      <c r="T333" s="7"/>
      <c r="U333" s="7"/>
      <c r="V333" s="7"/>
      <c r="W333" s="7"/>
      <c r="X333" s="7"/>
      <c r="Y333" s="7"/>
      <c r="Z333" s="7"/>
      <c r="AA333" s="7"/>
      <c r="AB333" s="7"/>
    </row>
    <row r="334" spans="1:28" s="313" customFormat="1">
      <c r="A334" s="339"/>
      <c r="B334" s="339"/>
      <c r="C334" s="339"/>
      <c r="D334" s="334" t="s">
        <v>272</v>
      </c>
      <c r="E334" s="335">
        <v>50</v>
      </c>
      <c r="F334" s="336">
        <v>210.89708999999999</v>
      </c>
      <c r="G334" s="337">
        <v>551.82601999999997</v>
      </c>
      <c r="H334" s="337">
        <v>762.72311000000002</v>
      </c>
      <c r="I334" s="337">
        <v>62321.283710000003</v>
      </c>
      <c r="J334" s="337">
        <v>12452.988589999999</v>
      </c>
      <c r="K334" s="337">
        <v>74774.272299999997</v>
      </c>
      <c r="L334" s="337">
        <v>111802.74334</v>
      </c>
      <c r="M334" s="337">
        <v>16884.431059999999</v>
      </c>
      <c r="N334" s="337">
        <v>128687.1744</v>
      </c>
      <c r="O334" s="337">
        <v>204224.16980999999</v>
      </c>
      <c r="P334" s="337">
        <v>40840.841289999997</v>
      </c>
      <c r="Q334" s="337">
        <v>107.93539999999999</v>
      </c>
      <c r="R334" s="338">
        <v>40948.776689999999</v>
      </c>
      <c r="S334" s="7"/>
      <c r="T334" s="7"/>
      <c r="U334" s="7"/>
      <c r="V334" s="7"/>
      <c r="W334" s="7"/>
      <c r="X334" s="7"/>
      <c r="Y334" s="7"/>
      <c r="Z334" s="7"/>
      <c r="AA334" s="7"/>
      <c r="AB334" s="7"/>
    </row>
    <row r="335" spans="1:28" s="313" customFormat="1">
      <c r="A335" s="339"/>
      <c r="B335" s="339"/>
      <c r="C335" s="339"/>
      <c r="D335" s="334" t="s">
        <v>68</v>
      </c>
      <c r="E335" s="335">
        <v>59</v>
      </c>
      <c r="F335" s="336">
        <v>41.628769999999996</v>
      </c>
      <c r="G335" s="337">
        <v>341.65863000000002</v>
      </c>
      <c r="H335" s="337">
        <v>383.28740000000005</v>
      </c>
      <c r="I335" s="337">
        <v>64922.972520000003</v>
      </c>
      <c r="J335" s="337">
        <v>20407.243710000002</v>
      </c>
      <c r="K335" s="337">
        <v>85330.216230000005</v>
      </c>
      <c r="L335" s="337">
        <v>98280.039839999998</v>
      </c>
      <c r="M335" s="337">
        <v>18530.326390000002</v>
      </c>
      <c r="N335" s="337">
        <v>116810.36623</v>
      </c>
      <c r="O335" s="337">
        <v>202523.86986000001</v>
      </c>
      <c r="P335" s="337">
        <v>29730.162899999999</v>
      </c>
      <c r="Q335" s="337">
        <v>197.60454999999999</v>
      </c>
      <c r="R335" s="338">
        <v>29927.767449999999</v>
      </c>
      <c r="S335" s="7"/>
      <c r="T335" s="7"/>
      <c r="U335" s="7"/>
      <c r="V335" s="7"/>
      <c r="W335" s="7"/>
      <c r="X335" s="7"/>
      <c r="Y335" s="7"/>
      <c r="Z335" s="7"/>
      <c r="AA335" s="7"/>
      <c r="AB335" s="7"/>
    </row>
    <row r="336" spans="1:28" s="313" customFormat="1">
      <c r="A336" s="339"/>
      <c r="B336" s="339"/>
      <c r="C336" s="339"/>
      <c r="D336" s="334" t="s">
        <v>83</v>
      </c>
      <c r="E336" s="335">
        <v>32</v>
      </c>
      <c r="F336" s="336">
        <v>321.02253000000002</v>
      </c>
      <c r="G336" s="337">
        <v>460.19112000000001</v>
      </c>
      <c r="H336" s="337">
        <v>781.21365000000003</v>
      </c>
      <c r="I336" s="337">
        <v>46992.743549999999</v>
      </c>
      <c r="J336" s="337">
        <v>7044.6885700000003</v>
      </c>
      <c r="K336" s="337">
        <v>54037.432119999998</v>
      </c>
      <c r="L336" s="337">
        <v>55934.792529999999</v>
      </c>
      <c r="M336" s="337">
        <v>8335.9816100000007</v>
      </c>
      <c r="N336" s="337">
        <v>64270.774140000001</v>
      </c>
      <c r="O336" s="337">
        <v>119089.41991</v>
      </c>
      <c r="P336" s="337">
        <v>40001.300130000003</v>
      </c>
      <c r="Q336" s="337">
        <v>94.192100000000011</v>
      </c>
      <c r="R336" s="338">
        <v>40095.492229999996</v>
      </c>
      <c r="S336" s="7"/>
      <c r="T336" s="7"/>
      <c r="U336" s="7"/>
      <c r="V336" s="7"/>
      <c r="W336" s="7"/>
      <c r="X336" s="7"/>
      <c r="Y336" s="7"/>
      <c r="Z336" s="7"/>
      <c r="AA336" s="7"/>
      <c r="AB336" s="7"/>
    </row>
    <row r="337" spans="1:28" s="313" customFormat="1">
      <c r="A337" s="339"/>
      <c r="B337" s="339"/>
      <c r="C337" s="339"/>
      <c r="D337" s="334" t="s">
        <v>69</v>
      </c>
      <c r="E337" s="335">
        <v>22</v>
      </c>
      <c r="F337" s="336">
        <v>209.10004000000001</v>
      </c>
      <c r="G337" s="337">
        <v>463.65971000000002</v>
      </c>
      <c r="H337" s="337">
        <v>672.75975000000005</v>
      </c>
      <c r="I337" s="337">
        <v>45252.850060000004</v>
      </c>
      <c r="J337" s="337">
        <v>14969.525099999999</v>
      </c>
      <c r="K337" s="337">
        <v>60222.375159999996</v>
      </c>
      <c r="L337" s="337">
        <v>88383.986860000005</v>
      </c>
      <c r="M337" s="337">
        <v>26910.20937</v>
      </c>
      <c r="N337" s="337">
        <v>115294.19623</v>
      </c>
      <c r="O337" s="337">
        <v>176189.33113999999</v>
      </c>
      <c r="P337" s="337">
        <v>17868.735710000001</v>
      </c>
      <c r="Q337" s="337">
        <v>641.23518999999999</v>
      </c>
      <c r="R337" s="338">
        <v>18509.9709</v>
      </c>
      <c r="S337" s="7"/>
      <c r="T337" s="7"/>
      <c r="U337" s="7"/>
      <c r="V337" s="7"/>
      <c r="W337" s="7"/>
      <c r="X337" s="7"/>
      <c r="Y337" s="7"/>
      <c r="Z337" s="7"/>
      <c r="AA337" s="7"/>
      <c r="AB337" s="7"/>
    </row>
    <row r="338" spans="1:28" s="313" customFormat="1">
      <c r="A338" s="339"/>
      <c r="B338" s="339"/>
      <c r="C338" s="339"/>
      <c r="D338" s="339"/>
      <c r="E338" s="340">
        <v>30</v>
      </c>
      <c r="F338" s="341">
        <v>14889.99634</v>
      </c>
      <c r="G338" s="342">
        <v>498.82744000000002</v>
      </c>
      <c r="H338" s="342">
        <v>15388.823779999999</v>
      </c>
      <c r="I338" s="342">
        <v>92107.603790000008</v>
      </c>
      <c r="J338" s="342">
        <v>46660.02824</v>
      </c>
      <c r="K338" s="342">
        <v>138767.63203000001</v>
      </c>
      <c r="L338" s="342">
        <v>168575.35191</v>
      </c>
      <c r="M338" s="342">
        <v>59545.684390000002</v>
      </c>
      <c r="N338" s="342">
        <v>228121.03630000001</v>
      </c>
      <c r="O338" s="342">
        <v>382277.49210999999</v>
      </c>
      <c r="P338" s="342">
        <v>34132.17843</v>
      </c>
      <c r="Q338" s="342">
        <v>1218.2641699999999</v>
      </c>
      <c r="R338" s="343">
        <v>35350.442600000002</v>
      </c>
      <c r="S338" s="7"/>
      <c r="T338" s="7"/>
      <c r="U338" s="7"/>
      <c r="V338" s="7"/>
      <c r="W338" s="7"/>
      <c r="X338" s="7"/>
      <c r="Y338" s="7"/>
      <c r="Z338" s="7"/>
      <c r="AA338" s="7"/>
      <c r="AB338" s="7"/>
    </row>
    <row r="339" spans="1:28" s="313" customFormat="1">
      <c r="A339" s="339"/>
      <c r="B339" s="339"/>
      <c r="C339" s="339"/>
      <c r="D339" s="334" t="s">
        <v>86</v>
      </c>
      <c r="E339" s="335">
        <v>57</v>
      </c>
      <c r="F339" s="336">
        <v>3.4617199999999997</v>
      </c>
      <c r="G339" s="337">
        <v>2.3044099999999998</v>
      </c>
      <c r="H339" s="337">
        <v>5.7661300000000004</v>
      </c>
      <c r="I339" s="337">
        <v>11880.727070000001</v>
      </c>
      <c r="J339" s="337">
        <v>1342.2807</v>
      </c>
      <c r="K339" s="337">
        <v>13223.00777</v>
      </c>
      <c r="L339" s="337">
        <v>23060.498</v>
      </c>
      <c r="M339" s="337">
        <v>1976.32242</v>
      </c>
      <c r="N339" s="337">
        <v>25036.82042</v>
      </c>
      <c r="O339" s="337">
        <v>38265.594320000004</v>
      </c>
      <c r="P339" s="337">
        <v>26031.572620000003</v>
      </c>
      <c r="Q339" s="337">
        <v>1.31812</v>
      </c>
      <c r="R339" s="338">
        <v>26032.890739999999</v>
      </c>
      <c r="S339" s="7"/>
      <c r="T339" s="7"/>
      <c r="U339" s="7"/>
      <c r="V339" s="7"/>
      <c r="W339" s="7"/>
      <c r="X339" s="7"/>
      <c r="Y339" s="7"/>
      <c r="Z339" s="7"/>
      <c r="AA339" s="7"/>
      <c r="AB339" s="7"/>
    </row>
    <row r="340" spans="1:28" s="313" customFormat="1">
      <c r="A340" s="339"/>
      <c r="B340" s="339"/>
      <c r="C340" s="339"/>
      <c r="D340" s="334" t="s">
        <v>273</v>
      </c>
      <c r="E340" s="335">
        <v>144</v>
      </c>
      <c r="F340" s="336">
        <v>75.9375</v>
      </c>
      <c r="G340" s="337">
        <v>2121.9992099999999</v>
      </c>
      <c r="H340" s="337">
        <v>2197.9367099999999</v>
      </c>
      <c r="I340" s="337">
        <v>12304.38055</v>
      </c>
      <c r="J340" s="337">
        <v>5688.7539500000003</v>
      </c>
      <c r="K340" s="337">
        <v>17993.1345</v>
      </c>
      <c r="L340" s="337">
        <v>15438.224850000001</v>
      </c>
      <c r="M340" s="337">
        <v>3745.82278</v>
      </c>
      <c r="N340" s="337">
        <v>19184.047629999997</v>
      </c>
      <c r="O340" s="337">
        <v>39375.118840000003</v>
      </c>
      <c r="P340" s="337">
        <v>17065.829679999999</v>
      </c>
      <c r="Q340" s="337">
        <v>332.46269000000001</v>
      </c>
      <c r="R340" s="338">
        <v>17398.292370000003</v>
      </c>
      <c r="S340" s="7"/>
      <c r="T340" s="7"/>
      <c r="U340" s="7"/>
      <c r="V340" s="7"/>
      <c r="W340" s="7"/>
      <c r="X340" s="7"/>
      <c r="Y340" s="7"/>
      <c r="Z340" s="7"/>
      <c r="AA340" s="7"/>
      <c r="AB340" s="7"/>
    </row>
    <row r="341" spans="1:28" s="313" customFormat="1">
      <c r="A341" s="339"/>
      <c r="B341" s="339"/>
      <c r="C341" s="339"/>
      <c r="D341" s="334" t="s">
        <v>274</v>
      </c>
      <c r="E341" s="335">
        <v>17</v>
      </c>
      <c r="F341" s="336">
        <v>4545.9070199999996</v>
      </c>
      <c r="G341" s="337">
        <v>256.70346999999998</v>
      </c>
      <c r="H341" s="337">
        <v>4802.61049</v>
      </c>
      <c r="I341" s="337">
        <v>45623.253579999997</v>
      </c>
      <c r="J341" s="337">
        <v>18605.082829999999</v>
      </c>
      <c r="K341" s="337">
        <v>64228.336409999996</v>
      </c>
      <c r="L341" s="337">
        <v>87317.629830000005</v>
      </c>
      <c r="M341" s="337">
        <v>27762.82805</v>
      </c>
      <c r="N341" s="337">
        <v>115080.45788</v>
      </c>
      <c r="O341" s="337">
        <v>184111.40478000001</v>
      </c>
      <c r="P341" s="337">
        <v>17177.16675</v>
      </c>
      <c r="Q341" s="337">
        <v>853.67003</v>
      </c>
      <c r="R341" s="338">
        <v>18030.836780000001</v>
      </c>
      <c r="S341" s="7"/>
      <c r="T341" s="7"/>
      <c r="U341" s="7"/>
      <c r="V341" s="7"/>
      <c r="W341" s="7"/>
      <c r="X341" s="7"/>
      <c r="Y341" s="7"/>
      <c r="Z341" s="7"/>
      <c r="AA341" s="7"/>
      <c r="AB341" s="7"/>
    </row>
    <row r="342" spans="1:28" s="313" customFormat="1">
      <c r="A342" s="339"/>
      <c r="B342" s="339"/>
      <c r="C342" s="339"/>
      <c r="D342" s="334" t="s">
        <v>54</v>
      </c>
      <c r="E342" s="335">
        <v>55</v>
      </c>
      <c r="F342" s="336">
        <v>62.158559999999994</v>
      </c>
      <c r="G342" s="337">
        <v>21.161669999999997</v>
      </c>
      <c r="H342" s="337">
        <v>83.320229999999995</v>
      </c>
      <c r="I342" s="337">
        <v>38247.814659999996</v>
      </c>
      <c r="J342" s="337">
        <v>9996.2920099999992</v>
      </c>
      <c r="K342" s="337">
        <v>48244.106670000001</v>
      </c>
      <c r="L342" s="337">
        <v>73738.113890000008</v>
      </c>
      <c r="M342" s="337">
        <v>13012.479589999999</v>
      </c>
      <c r="N342" s="337">
        <v>86750.59348000001</v>
      </c>
      <c r="O342" s="337">
        <v>135078.02038</v>
      </c>
      <c r="P342" s="337">
        <v>18208.692719999999</v>
      </c>
      <c r="Q342" s="337">
        <v>22.851599999999998</v>
      </c>
      <c r="R342" s="338">
        <v>18231.544320000001</v>
      </c>
      <c r="S342" s="7"/>
      <c r="T342" s="7"/>
      <c r="U342" s="7"/>
      <c r="V342" s="7"/>
      <c r="W342" s="7"/>
      <c r="X342" s="7"/>
      <c r="Y342" s="7"/>
      <c r="Z342" s="7"/>
      <c r="AA342" s="7"/>
      <c r="AB342" s="7"/>
    </row>
    <row r="343" spans="1:28" s="313" customFormat="1">
      <c r="A343" s="339"/>
      <c r="B343" s="334" t="s">
        <v>17</v>
      </c>
      <c r="C343" s="334" t="s">
        <v>279</v>
      </c>
      <c r="D343" s="334" t="s">
        <v>280</v>
      </c>
      <c r="E343" s="335">
        <v>112</v>
      </c>
      <c r="F343" s="336">
        <v>138.85048</v>
      </c>
      <c r="G343" s="337">
        <v>0</v>
      </c>
      <c r="H343" s="337">
        <v>138.85048</v>
      </c>
      <c r="I343" s="337">
        <v>4814.4571900000001</v>
      </c>
      <c r="J343" s="337">
        <v>121.31197</v>
      </c>
      <c r="K343" s="337">
        <v>4935.7691599999998</v>
      </c>
      <c r="L343" s="337">
        <v>1309.28775</v>
      </c>
      <c r="M343" s="337">
        <v>184.62464000000003</v>
      </c>
      <c r="N343" s="337">
        <v>1493.91239</v>
      </c>
      <c r="O343" s="337">
        <v>6568.5320300000003</v>
      </c>
      <c r="P343" s="337">
        <v>47541.349560000002</v>
      </c>
      <c r="Q343" s="337">
        <v>4.0527699999999998</v>
      </c>
      <c r="R343" s="338">
        <v>47545.402329999997</v>
      </c>
      <c r="S343" s="7"/>
      <c r="T343" s="7"/>
      <c r="U343" s="7"/>
      <c r="V343" s="7"/>
      <c r="W343" s="7"/>
      <c r="X343" s="7"/>
      <c r="Y343" s="7"/>
      <c r="Z343" s="7"/>
      <c r="AA343" s="7"/>
      <c r="AB343" s="7"/>
    </row>
    <row r="344" spans="1:28" s="313" customFormat="1">
      <c r="A344" s="339"/>
      <c r="B344" s="334" t="s">
        <v>21</v>
      </c>
      <c r="C344" s="334" t="s">
        <v>21</v>
      </c>
      <c r="D344" s="334" t="s">
        <v>21</v>
      </c>
      <c r="E344" s="335">
        <v>28</v>
      </c>
      <c r="F344" s="336">
        <v>5132.2575399999996</v>
      </c>
      <c r="G344" s="337">
        <v>7051.3334699999996</v>
      </c>
      <c r="H344" s="337">
        <v>12183.59101</v>
      </c>
      <c r="I344" s="337">
        <v>17220.185320000001</v>
      </c>
      <c r="J344" s="337">
        <v>2291.6547799999998</v>
      </c>
      <c r="K344" s="337">
        <v>19511.840100000001</v>
      </c>
      <c r="L344" s="337">
        <v>22697.411690000001</v>
      </c>
      <c r="M344" s="337">
        <v>8966.01476</v>
      </c>
      <c r="N344" s="337">
        <v>31663.426449999999</v>
      </c>
      <c r="O344" s="337">
        <v>63358.857560000004</v>
      </c>
      <c r="P344" s="337">
        <v>327596.46085000003</v>
      </c>
      <c r="Q344" s="337">
        <v>738.7420699999999</v>
      </c>
      <c r="R344" s="338">
        <v>328335.20292000001</v>
      </c>
      <c r="S344" s="7"/>
      <c r="T344" s="7"/>
      <c r="U344" s="7"/>
      <c r="V344" s="7"/>
      <c r="W344" s="7"/>
      <c r="X344" s="7"/>
      <c r="Y344" s="7"/>
      <c r="Z344" s="7"/>
      <c r="AA344" s="7"/>
      <c r="AB344" s="7"/>
    </row>
    <row r="345" spans="1:28" s="313" customFormat="1">
      <c r="A345" s="339"/>
      <c r="B345" s="339"/>
      <c r="C345" s="334" t="s">
        <v>294</v>
      </c>
      <c r="D345" s="334" t="s">
        <v>294</v>
      </c>
      <c r="E345" s="335">
        <v>46</v>
      </c>
      <c r="F345" s="336">
        <v>741.21079000000009</v>
      </c>
      <c r="G345" s="337">
        <v>1785.33745</v>
      </c>
      <c r="H345" s="337">
        <v>2526.5482400000001</v>
      </c>
      <c r="I345" s="337">
        <v>11098.776880000001</v>
      </c>
      <c r="J345" s="337">
        <v>4416.6060099999995</v>
      </c>
      <c r="K345" s="337">
        <v>15515.382890000001</v>
      </c>
      <c r="L345" s="337">
        <v>4694.6945999999998</v>
      </c>
      <c r="M345" s="337">
        <v>637.98434999999995</v>
      </c>
      <c r="N345" s="337">
        <v>5332.6789500000004</v>
      </c>
      <c r="O345" s="337">
        <v>23374.610079999999</v>
      </c>
      <c r="P345" s="337">
        <v>155137.93979</v>
      </c>
      <c r="Q345" s="337">
        <v>1.0270999999999999</v>
      </c>
      <c r="R345" s="338">
        <v>155138.96688999998</v>
      </c>
      <c r="S345" s="7"/>
      <c r="T345" s="7"/>
      <c r="U345" s="7"/>
      <c r="V345" s="7"/>
      <c r="W345" s="7"/>
      <c r="X345" s="7"/>
      <c r="Y345" s="7"/>
      <c r="Z345" s="7"/>
      <c r="AA345" s="7"/>
      <c r="AB345" s="7"/>
    </row>
    <row r="346" spans="1:28" s="313" customFormat="1">
      <c r="A346" s="339"/>
      <c r="B346" s="334" t="s">
        <v>22</v>
      </c>
      <c r="C346" s="334" t="s">
        <v>22</v>
      </c>
      <c r="D346" s="334" t="s">
        <v>22</v>
      </c>
      <c r="E346" s="335">
        <v>152</v>
      </c>
      <c r="F346" s="336">
        <v>1.12199</v>
      </c>
      <c r="G346" s="337">
        <v>0.92112000000000005</v>
      </c>
      <c r="H346" s="337">
        <v>2.04311</v>
      </c>
      <c r="I346" s="337">
        <v>20480.621199999998</v>
      </c>
      <c r="J346" s="337">
        <v>1667.6654099999998</v>
      </c>
      <c r="K346" s="337">
        <v>22148.286609999999</v>
      </c>
      <c r="L346" s="337">
        <v>1844.6432299999999</v>
      </c>
      <c r="M346" s="337">
        <v>15.75051</v>
      </c>
      <c r="N346" s="337">
        <v>1860.39374</v>
      </c>
      <c r="O346" s="337">
        <v>24010.723460000001</v>
      </c>
      <c r="P346" s="337">
        <v>25473.723249999999</v>
      </c>
      <c r="Q346" s="337">
        <v>0</v>
      </c>
      <c r="R346" s="338">
        <v>25473.723249999999</v>
      </c>
      <c r="S346" s="7"/>
      <c r="T346" s="7"/>
      <c r="U346" s="7"/>
      <c r="V346" s="7"/>
      <c r="W346" s="7"/>
      <c r="X346" s="7"/>
      <c r="Y346" s="7"/>
      <c r="Z346" s="7"/>
      <c r="AA346" s="7"/>
      <c r="AB346" s="7"/>
    </row>
    <row r="347" spans="1:28" s="313" customFormat="1">
      <c r="A347" s="339"/>
      <c r="B347" s="339"/>
      <c r="C347" s="334" t="s">
        <v>297</v>
      </c>
      <c r="D347" s="334" t="s">
        <v>298</v>
      </c>
      <c r="E347" s="335">
        <v>85</v>
      </c>
      <c r="F347" s="336">
        <v>0.69547000000000003</v>
      </c>
      <c r="G347" s="337">
        <v>0.46758</v>
      </c>
      <c r="H347" s="337">
        <v>1.1630499999999999</v>
      </c>
      <c r="I347" s="337">
        <v>10170.975400000001</v>
      </c>
      <c r="J347" s="337">
        <v>1898.14589</v>
      </c>
      <c r="K347" s="337">
        <v>12069.121289999999</v>
      </c>
      <c r="L347" s="337">
        <v>5577.2642699999997</v>
      </c>
      <c r="M347" s="337">
        <v>780.72060999999997</v>
      </c>
      <c r="N347" s="337">
        <v>6357.98488</v>
      </c>
      <c r="O347" s="337">
        <v>18428.269219999998</v>
      </c>
      <c r="P347" s="337">
        <v>43944.326270000005</v>
      </c>
      <c r="Q347" s="337">
        <v>191.9</v>
      </c>
      <c r="R347" s="338">
        <v>44136.226270000006</v>
      </c>
      <c r="S347" s="7"/>
      <c r="T347" s="7"/>
      <c r="U347" s="7"/>
      <c r="V347" s="7"/>
      <c r="W347" s="7"/>
      <c r="X347" s="7"/>
      <c r="Y347" s="7"/>
      <c r="Z347" s="7"/>
      <c r="AA347" s="7"/>
      <c r="AB347" s="7"/>
    </row>
    <row r="348" spans="1:28" s="313" customFormat="1">
      <c r="A348" s="339"/>
      <c r="B348" s="334" t="s">
        <v>299</v>
      </c>
      <c r="C348" s="334" t="s">
        <v>299</v>
      </c>
      <c r="D348" s="334" t="s">
        <v>305</v>
      </c>
      <c r="E348" s="335">
        <v>114</v>
      </c>
      <c r="F348" s="336">
        <v>28.533180000000002</v>
      </c>
      <c r="G348" s="337">
        <v>0</v>
      </c>
      <c r="H348" s="337">
        <v>28.533180000000002</v>
      </c>
      <c r="I348" s="337">
        <v>3242.7018199999998</v>
      </c>
      <c r="J348" s="337">
        <v>152.98732000000001</v>
      </c>
      <c r="K348" s="337">
        <v>3395.68914</v>
      </c>
      <c r="L348" s="337">
        <v>805.10689000000002</v>
      </c>
      <c r="M348" s="337">
        <v>25.080939999999998</v>
      </c>
      <c r="N348" s="337">
        <v>830.18782999999996</v>
      </c>
      <c r="O348" s="337">
        <v>4254.4101500000006</v>
      </c>
      <c r="P348" s="337">
        <v>46362.408289999999</v>
      </c>
      <c r="Q348" s="337">
        <v>0</v>
      </c>
      <c r="R348" s="338">
        <v>46362.408289999999</v>
      </c>
      <c r="S348" s="7"/>
      <c r="T348" s="7"/>
      <c r="U348" s="7"/>
      <c r="V348" s="7"/>
      <c r="W348" s="7"/>
      <c r="X348" s="7"/>
      <c r="Y348" s="7"/>
      <c r="Z348" s="7"/>
      <c r="AA348" s="7"/>
      <c r="AB348" s="7"/>
    </row>
    <row r="349" spans="1:28" s="313" customFormat="1">
      <c r="A349" s="339"/>
      <c r="B349" s="334" t="s">
        <v>24</v>
      </c>
      <c r="C349" s="334" t="s">
        <v>24</v>
      </c>
      <c r="D349" s="334" t="s">
        <v>24</v>
      </c>
      <c r="E349" s="335">
        <v>64</v>
      </c>
      <c r="F349" s="336">
        <v>205.17463000000001</v>
      </c>
      <c r="G349" s="337">
        <v>7.0313299999999996</v>
      </c>
      <c r="H349" s="337">
        <v>212.20596</v>
      </c>
      <c r="I349" s="337">
        <v>12156.129510000001</v>
      </c>
      <c r="J349" s="337">
        <v>2574.2991899999997</v>
      </c>
      <c r="K349" s="337">
        <v>14730.428699999999</v>
      </c>
      <c r="L349" s="337">
        <v>13724.42223</v>
      </c>
      <c r="M349" s="337">
        <v>1599.7388100000001</v>
      </c>
      <c r="N349" s="337">
        <v>15324.161039999999</v>
      </c>
      <c r="O349" s="337">
        <v>30266.795699999999</v>
      </c>
      <c r="P349" s="337">
        <v>50493.70074</v>
      </c>
      <c r="Q349" s="337">
        <v>0.75708000000000009</v>
      </c>
      <c r="R349" s="338">
        <v>50494.457820000003</v>
      </c>
      <c r="S349" s="7"/>
      <c r="T349" s="7"/>
      <c r="U349" s="7"/>
      <c r="V349" s="7"/>
      <c r="W349" s="7"/>
      <c r="X349" s="7"/>
      <c r="Y349" s="7"/>
      <c r="Z349" s="7"/>
      <c r="AA349" s="7"/>
      <c r="AB349" s="7"/>
    </row>
    <row r="350" spans="1:28" s="313" customFormat="1">
      <c r="A350" s="339"/>
      <c r="B350" s="334" t="s">
        <v>25</v>
      </c>
      <c r="C350" s="334" t="s">
        <v>25</v>
      </c>
      <c r="D350" s="334" t="s">
        <v>25</v>
      </c>
      <c r="E350" s="335">
        <v>47</v>
      </c>
      <c r="F350" s="336">
        <v>571.92186000000004</v>
      </c>
      <c r="G350" s="337">
        <v>7929.4510199999995</v>
      </c>
      <c r="H350" s="337">
        <v>8501.3728800000008</v>
      </c>
      <c r="I350" s="337">
        <v>8149.9837500000003</v>
      </c>
      <c r="J350" s="337">
        <v>5602.7509500000006</v>
      </c>
      <c r="K350" s="337">
        <v>13752.734699999999</v>
      </c>
      <c r="L350" s="337">
        <v>7960.4428399999997</v>
      </c>
      <c r="M350" s="337">
        <v>2218.5503900000003</v>
      </c>
      <c r="N350" s="337">
        <v>10178.99323</v>
      </c>
      <c r="O350" s="337">
        <v>32433.10081</v>
      </c>
      <c r="P350" s="337">
        <v>31060.659949999997</v>
      </c>
      <c r="Q350" s="337">
        <v>0.31210000000000004</v>
      </c>
      <c r="R350" s="338">
        <v>31060.97205</v>
      </c>
      <c r="S350" s="7"/>
      <c r="T350" s="7"/>
      <c r="U350" s="7"/>
      <c r="V350" s="7"/>
      <c r="W350" s="7"/>
      <c r="X350" s="7"/>
      <c r="Y350" s="7"/>
      <c r="Z350" s="7"/>
      <c r="AA350" s="7"/>
      <c r="AB350" s="7"/>
    </row>
    <row r="351" spans="1:28" s="313" customFormat="1">
      <c r="A351" s="339"/>
      <c r="B351" s="334" t="s">
        <v>26</v>
      </c>
      <c r="C351" s="334" t="s">
        <v>308</v>
      </c>
      <c r="D351" s="334" t="s">
        <v>309</v>
      </c>
      <c r="E351" s="335">
        <v>121</v>
      </c>
      <c r="F351" s="336">
        <v>0</v>
      </c>
      <c r="G351" s="337">
        <v>0</v>
      </c>
      <c r="H351" s="337">
        <v>0</v>
      </c>
      <c r="I351" s="337">
        <v>1225.46172</v>
      </c>
      <c r="J351" s="337">
        <v>4.1856999999999998</v>
      </c>
      <c r="K351" s="337">
        <v>1229.64742</v>
      </c>
      <c r="L351" s="337">
        <v>9.3399999999999993E-3</v>
      </c>
      <c r="M351" s="337">
        <v>0</v>
      </c>
      <c r="N351" s="337">
        <v>9.3399999999999993E-3</v>
      </c>
      <c r="O351" s="337">
        <v>1229.6567600000001</v>
      </c>
      <c r="P351" s="337">
        <v>35781.056360000002</v>
      </c>
      <c r="Q351" s="337">
        <v>0.16274</v>
      </c>
      <c r="R351" s="338">
        <v>35781.219100000002</v>
      </c>
      <c r="S351" s="7"/>
      <c r="T351" s="7"/>
      <c r="U351" s="7"/>
      <c r="V351" s="7"/>
      <c r="W351" s="7"/>
      <c r="X351" s="7"/>
      <c r="Y351" s="7"/>
      <c r="Z351" s="7"/>
      <c r="AA351" s="7"/>
      <c r="AB351" s="7"/>
    </row>
    <row r="352" spans="1:28" s="313" customFormat="1">
      <c r="A352" s="334" t="s">
        <v>312</v>
      </c>
      <c r="B352" s="334" t="s">
        <v>3</v>
      </c>
      <c r="C352" s="334" t="s">
        <v>200</v>
      </c>
      <c r="D352" s="334" t="s">
        <v>201</v>
      </c>
      <c r="E352" s="335">
        <v>79</v>
      </c>
      <c r="F352" s="336">
        <v>4970.4194800000005</v>
      </c>
      <c r="G352" s="337">
        <v>350.35744</v>
      </c>
      <c r="H352" s="337">
        <v>5320.7769200000002</v>
      </c>
      <c r="I352" s="337">
        <v>10665.30896</v>
      </c>
      <c r="J352" s="337">
        <v>4007.78838</v>
      </c>
      <c r="K352" s="337">
        <v>14673.09734</v>
      </c>
      <c r="L352" s="337">
        <v>12485.109789999999</v>
      </c>
      <c r="M352" s="337">
        <v>3143.3360899999998</v>
      </c>
      <c r="N352" s="337">
        <v>15628.445880000001</v>
      </c>
      <c r="O352" s="337">
        <v>35622.320140000003</v>
      </c>
      <c r="P352" s="337">
        <v>5917.6983399999999</v>
      </c>
      <c r="Q352" s="337">
        <v>4041.1133599999998</v>
      </c>
      <c r="R352" s="338">
        <v>9958.8116999999984</v>
      </c>
      <c r="S352" s="7"/>
      <c r="T352" s="7"/>
      <c r="U352" s="7"/>
      <c r="V352" s="7"/>
      <c r="W352" s="7"/>
      <c r="X352" s="7"/>
      <c r="Y352" s="7"/>
      <c r="Z352" s="7"/>
      <c r="AA352" s="7"/>
      <c r="AB352" s="7"/>
    </row>
    <row r="353" spans="1:28" s="313" customFormat="1">
      <c r="A353" s="339"/>
      <c r="B353" s="334" t="s">
        <v>5</v>
      </c>
      <c r="C353" s="334" t="s">
        <v>5</v>
      </c>
      <c r="D353" s="334" t="s">
        <v>5</v>
      </c>
      <c r="E353" s="335">
        <v>89</v>
      </c>
      <c r="F353" s="336">
        <v>213190.41124000002</v>
      </c>
      <c r="G353" s="337">
        <v>15051.799150000001</v>
      </c>
      <c r="H353" s="337">
        <v>228242.21038999999</v>
      </c>
      <c r="I353" s="337">
        <v>18281.457149999998</v>
      </c>
      <c r="J353" s="337">
        <v>5702.0486000000001</v>
      </c>
      <c r="K353" s="337">
        <v>23983.50575</v>
      </c>
      <c r="L353" s="337">
        <v>21969.419699999999</v>
      </c>
      <c r="M353" s="337">
        <v>9319.3864200000007</v>
      </c>
      <c r="N353" s="337">
        <v>31288.806120000001</v>
      </c>
      <c r="O353" s="337">
        <v>283514.52226</v>
      </c>
      <c r="P353" s="337">
        <v>28091.42813</v>
      </c>
      <c r="Q353" s="337">
        <v>96.511039999999994</v>
      </c>
      <c r="R353" s="338">
        <v>28187.939170000001</v>
      </c>
      <c r="S353" s="7"/>
      <c r="T353" s="7"/>
      <c r="U353" s="7"/>
      <c r="V353" s="7"/>
      <c r="W353" s="7"/>
      <c r="X353" s="7"/>
      <c r="Y353" s="7"/>
      <c r="Z353" s="7"/>
      <c r="AA353" s="7"/>
      <c r="AB353" s="7"/>
    </row>
    <row r="354" spans="1:28" s="313" customFormat="1">
      <c r="A354" s="339"/>
      <c r="B354" s="339"/>
      <c r="C354" s="339"/>
      <c r="D354" s="334" t="s">
        <v>205</v>
      </c>
      <c r="E354" s="335">
        <v>55</v>
      </c>
      <c r="F354" s="336">
        <v>4480.8001699999995</v>
      </c>
      <c r="G354" s="337">
        <v>1931.8067900000001</v>
      </c>
      <c r="H354" s="337">
        <v>6412.6069600000001</v>
      </c>
      <c r="I354" s="337">
        <v>16219.201150000001</v>
      </c>
      <c r="J354" s="337">
        <v>8527.6345399999991</v>
      </c>
      <c r="K354" s="337">
        <v>24746.83569</v>
      </c>
      <c r="L354" s="337">
        <v>24584.455679999999</v>
      </c>
      <c r="M354" s="337">
        <v>10979.46117</v>
      </c>
      <c r="N354" s="337">
        <v>35563.916850000001</v>
      </c>
      <c r="O354" s="337">
        <v>66723.359500000006</v>
      </c>
      <c r="P354" s="337">
        <v>14929.858759999999</v>
      </c>
      <c r="Q354" s="337">
        <v>549.73331999999994</v>
      </c>
      <c r="R354" s="338">
        <v>15479.59208</v>
      </c>
      <c r="S354" s="7"/>
      <c r="T354" s="7"/>
      <c r="U354" s="7"/>
      <c r="V354" s="7"/>
      <c r="W354" s="7"/>
      <c r="X354" s="7"/>
      <c r="Y354" s="7"/>
      <c r="Z354" s="7"/>
      <c r="AA354" s="7"/>
      <c r="AB354" s="7"/>
    </row>
    <row r="355" spans="1:28" s="313" customFormat="1">
      <c r="A355" s="339"/>
      <c r="B355" s="334" t="s">
        <v>7</v>
      </c>
      <c r="C355" s="334" t="s">
        <v>7</v>
      </c>
      <c r="D355" s="334" t="s">
        <v>7</v>
      </c>
      <c r="E355" s="335">
        <v>47</v>
      </c>
      <c r="F355" s="336">
        <v>2716.2718</v>
      </c>
      <c r="G355" s="337">
        <v>145.43606</v>
      </c>
      <c r="H355" s="337">
        <v>2861.70786</v>
      </c>
      <c r="I355" s="337">
        <v>11815.60418</v>
      </c>
      <c r="J355" s="337">
        <v>1432.6431599999999</v>
      </c>
      <c r="K355" s="337">
        <v>13248.24734</v>
      </c>
      <c r="L355" s="337">
        <v>14351.14875</v>
      </c>
      <c r="M355" s="337">
        <v>2631.3964700000001</v>
      </c>
      <c r="N355" s="337">
        <v>16982.54522</v>
      </c>
      <c r="O355" s="337">
        <v>33092.500420000004</v>
      </c>
      <c r="P355" s="337">
        <v>42452.352920000005</v>
      </c>
      <c r="Q355" s="337">
        <v>0.50731000000000004</v>
      </c>
      <c r="R355" s="338">
        <v>42452.860229999998</v>
      </c>
      <c r="S355" s="7"/>
      <c r="T355" s="7"/>
      <c r="U355" s="7"/>
      <c r="V355" s="7"/>
      <c r="W355" s="7"/>
      <c r="X355" s="7"/>
      <c r="Y355" s="7"/>
      <c r="Z355" s="7"/>
      <c r="AA355" s="7"/>
      <c r="AB355" s="7"/>
    </row>
    <row r="356" spans="1:28" s="313" customFormat="1">
      <c r="A356" s="339"/>
      <c r="B356" s="334" t="s">
        <v>8</v>
      </c>
      <c r="C356" s="334" t="s">
        <v>220</v>
      </c>
      <c r="D356" s="334" t="s">
        <v>8</v>
      </c>
      <c r="E356" s="335">
        <v>62</v>
      </c>
      <c r="F356" s="336">
        <v>811.81181000000004</v>
      </c>
      <c r="G356" s="337">
        <v>1153.5646399999998</v>
      </c>
      <c r="H356" s="337">
        <v>1965.37645</v>
      </c>
      <c r="I356" s="337">
        <v>14229.801519999999</v>
      </c>
      <c r="J356" s="337">
        <v>5874.7205300000005</v>
      </c>
      <c r="K356" s="337">
        <v>20104.52205</v>
      </c>
      <c r="L356" s="337">
        <v>17392.80773</v>
      </c>
      <c r="M356" s="337">
        <v>4311.5083800000002</v>
      </c>
      <c r="N356" s="337">
        <v>21704.31611</v>
      </c>
      <c r="O356" s="337">
        <v>43774.214610000003</v>
      </c>
      <c r="P356" s="337">
        <v>4427.4333299999998</v>
      </c>
      <c r="Q356" s="337">
        <v>1014.8291400000001</v>
      </c>
      <c r="R356" s="338">
        <v>5442.2624699999997</v>
      </c>
      <c r="S356" s="7"/>
      <c r="T356" s="7"/>
      <c r="U356" s="7"/>
      <c r="V356" s="7"/>
      <c r="W356" s="7"/>
      <c r="X356" s="7"/>
      <c r="Y356" s="7"/>
      <c r="Z356" s="7"/>
      <c r="AA356" s="7"/>
      <c r="AB356" s="7"/>
    </row>
    <row r="357" spans="1:28" s="313" customFormat="1">
      <c r="A357" s="339"/>
      <c r="B357" s="339"/>
      <c r="C357" s="339"/>
      <c r="D357" s="334" t="s">
        <v>221</v>
      </c>
      <c r="E357" s="335">
        <v>5</v>
      </c>
      <c r="F357" s="336">
        <v>6952.3575000000001</v>
      </c>
      <c r="G357" s="337">
        <v>14701.85945</v>
      </c>
      <c r="H357" s="337">
        <v>21654.216949999998</v>
      </c>
      <c r="I357" s="337">
        <v>17483.677969999997</v>
      </c>
      <c r="J357" s="337">
        <v>24111.584489999997</v>
      </c>
      <c r="K357" s="337">
        <v>41595.262459999998</v>
      </c>
      <c r="L357" s="337">
        <v>22576.39977</v>
      </c>
      <c r="M357" s="337">
        <v>24408.955120000002</v>
      </c>
      <c r="N357" s="337">
        <v>46985.354890000002</v>
      </c>
      <c r="O357" s="337">
        <v>110234.8343</v>
      </c>
      <c r="P357" s="337">
        <v>46294.263800000001</v>
      </c>
      <c r="Q357" s="337">
        <v>6459.9533300000003</v>
      </c>
      <c r="R357" s="338">
        <v>52754.217130000005</v>
      </c>
      <c r="S357" s="7"/>
      <c r="T357" s="7"/>
      <c r="U357" s="7"/>
      <c r="V357" s="7"/>
      <c r="W357" s="7"/>
      <c r="X357" s="7"/>
      <c r="Y357" s="7"/>
      <c r="Z357" s="7"/>
      <c r="AA357" s="7"/>
      <c r="AB357" s="7"/>
    </row>
    <row r="358" spans="1:28" s="313" customFormat="1">
      <c r="A358" s="339"/>
      <c r="B358" s="334" t="s">
        <v>9</v>
      </c>
      <c r="C358" s="334" t="s">
        <v>9</v>
      </c>
      <c r="D358" s="334" t="s">
        <v>9</v>
      </c>
      <c r="E358" s="335">
        <v>98</v>
      </c>
      <c r="F358" s="336">
        <v>719.62347</v>
      </c>
      <c r="G358" s="337">
        <v>1412.5972400000001</v>
      </c>
      <c r="H358" s="337">
        <v>2132.2207100000001</v>
      </c>
      <c r="I358" s="337">
        <v>11059.512289999999</v>
      </c>
      <c r="J358" s="337">
        <v>7660.1272199999994</v>
      </c>
      <c r="K358" s="337">
        <v>18719.639510000001</v>
      </c>
      <c r="L358" s="337">
        <v>14445.527669999999</v>
      </c>
      <c r="M358" s="337">
        <v>51308.284229999997</v>
      </c>
      <c r="N358" s="337">
        <v>65753.811900000001</v>
      </c>
      <c r="O358" s="337">
        <v>86605.672120000003</v>
      </c>
      <c r="P358" s="337">
        <v>717.30790999999999</v>
      </c>
      <c r="Q358" s="337">
        <v>404.43527</v>
      </c>
      <c r="R358" s="338">
        <v>1121.7431799999999</v>
      </c>
      <c r="S358" s="7"/>
      <c r="T358" s="7"/>
      <c r="U358" s="7"/>
      <c r="V358" s="7"/>
      <c r="W358" s="7"/>
      <c r="X358" s="7"/>
      <c r="Y358" s="7"/>
      <c r="Z358" s="7"/>
      <c r="AA358" s="7"/>
      <c r="AB358" s="7"/>
    </row>
    <row r="359" spans="1:28" s="313" customFormat="1">
      <c r="A359" s="339"/>
      <c r="B359" s="339"/>
      <c r="C359" s="339"/>
      <c r="D359" s="334" t="s">
        <v>225</v>
      </c>
      <c r="E359" s="335">
        <v>93</v>
      </c>
      <c r="F359" s="336">
        <v>5908.2118700000001</v>
      </c>
      <c r="G359" s="337">
        <v>528.43959999999993</v>
      </c>
      <c r="H359" s="337">
        <v>6436.6514699999998</v>
      </c>
      <c r="I359" s="337">
        <v>30486.28037</v>
      </c>
      <c r="J359" s="337">
        <v>8021.9651399999993</v>
      </c>
      <c r="K359" s="337">
        <v>38508.245510000001</v>
      </c>
      <c r="L359" s="337">
        <v>24669.808699999998</v>
      </c>
      <c r="M359" s="337">
        <v>13028.274720000001</v>
      </c>
      <c r="N359" s="337">
        <v>37698.083420000003</v>
      </c>
      <c r="O359" s="337">
        <v>82642.9804</v>
      </c>
      <c r="P359" s="337">
        <v>6077.5090799999998</v>
      </c>
      <c r="Q359" s="337">
        <v>0.67203999999999997</v>
      </c>
      <c r="R359" s="338">
        <v>6078.1811200000002</v>
      </c>
      <c r="S359" s="7"/>
      <c r="T359" s="7"/>
      <c r="U359" s="7"/>
      <c r="V359" s="7"/>
      <c r="W359" s="7"/>
      <c r="X359" s="7"/>
      <c r="Y359" s="7"/>
      <c r="Z359" s="7"/>
      <c r="AA359" s="7"/>
      <c r="AB359" s="7"/>
    </row>
    <row r="360" spans="1:28" s="313" customFormat="1">
      <c r="A360" s="339"/>
      <c r="B360" s="334" t="s">
        <v>12</v>
      </c>
      <c r="C360" s="334" t="s">
        <v>233</v>
      </c>
      <c r="D360" s="334" t="s">
        <v>234</v>
      </c>
      <c r="E360" s="335">
        <v>53</v>
      </c>
      <c r="F360" s="336">
        <v>6430.0173600000007</v>
      </c>
      <c r="G360" s="337">
        <v>2124.4388599999997</v>
      </c>
      <c r="H360" s="337">
        <v>8554.45622</v>
      </c>
      <c r="I360" s="337">
        <v>7555.3528799999995</v>
      </c>
      <c r="J360" s="337">
        <v>1711.23198</v>
      </c>
      <c r="K360" s="337">
        <v>9266.584859999999</v>
      </c>
      <c r="L360" s="337">
        <v>16064.4409</v>
      </c>
      <c r="M360" s="337">
        <v>1155.1317300000001</v>
      </c>
      <c r="N360" s="337">
        <v>17219.572629999999</v>
      </c>
      <c r="O360" s="337">
        <v>35040.613709999998</v>
      </c>
      <c r="P360" s="337">
        <v>102.07144</v>
      </c>
      <c r="Q360" s="337">
        <v>2727.1362599999998</v>
      </c>
      <c r="R360" s="338">
        <v>2829.2077000000004</v>
      </c>
      <c r="S360" s="7"/>
      <c r="T360" s="7"/>
      <c r="U360" s="7"/>
      <c r="V360" s="7"/>
      <c r="W360" s="7"/>
      <c r="X360" s="7"/>
      <c r="Y360" s="7"/>
      <c r="Z360" s="7"/>
      <c r="AA360" s="7"/>
      <c r="AB360" s="7"/>
    </row>
    <row r="361" spans="1:28" s="313" customFormat="1">
      <c r="A361" s="339"/>
      <c r="B361" s="339"/>
      <c r="C361" s="334" t="s">
        <v>12</v>
      </c>
      <c r="D361" s="334" t="s">
        <v>12</v>
      </c>
      <c r="E361" s="335">
        <v>45</v>
      </c>
      <c r="F361" s="336">
        <v>21697.49829</v>
      </c>
      <c r="G361" s="337">
        <v>16583.377850000001</v>
      </c>
      <c r="H361" s="337">
        <v>38280.87614</v>
      </c>
      <c r="I361" s="337">
        <v>21766.80917</v>
      </c>
      <c r="J361" s="337">
        <v>9794.0003300000008</v>
      </c>
      <c r="K361" s="337">
        <v>31560.809499999999</v>
      </c>
      <c r="L361" s="337">
        <v>29883.665969999998</v>
      </c>
      <c r="M361" s="337">
        <v>13877.872640000001</v>
      </c>
      <c r="N361" s="337">
        <v>43761.538609999996</v>
      </c>
      <c r="O361" s="337">
        <v>113603.22425</v>
      </c>
      <c r="P361" s="337">
        <v>9243.4853899999998</v>
      </c>
      <c r="Q361" s="337">
        <v>3008.6521499999999</v>
      </c>
      <c r="R361" s="338">
        <v>12252.13754</v>
      </c>
      <c r="S361" s="7"/>
      <c r="T361" s="7"/>
      <c r="U361" s="7"/>
      <c r="V361" s="7"/>
      <c r="W361" s="7"/>
      <c r="X361" s="7"/>
      <c r="Y361" s="7"/>
      <c r="Z361" s="7"/>
      <c r="AA361" s="7"/>
      <c r="AB361" s="7"/>
    </row>
    <row r="362" spans="1:28" s="313" customFormat="1">
      <c r="A362" s="339"/>
      <c r="B362" s="339"/>
      <c r="C362" s="339"/>
      <c r="D362" s="339"/>
      <c r="E362" s="340">
        <v>101</v>
      </c>
      <c r="F362" s="341">
        <v>347.80115000000001</v>
      </c>
      <c r="G362" s="342">
        <v>57.860879999999995</v>
      </c>
      <c r="H362" s="342">
        <v>405.66203000000002</v>
      </c>
      <c r="I362" s="342">
        <v>11829.218289999999</v>
      </c>
      <c r="J362" s="342">
        <v>3664.4942599999999</v>
      </c>
      <c r="K362" s="342">
        <v>15493.71255</v>
      </c>
      <c r="L362" s="342">
        <v>12450.61578</v>
      </c>
      <c r="M362" s="342">
        <v>6281.5454900000004</v>
      </c>
      <c r="N362" s="342">
        <v>18732.161270000001</v>
      </c>
      <c r="O362" s="342">
        <v>34631.53585</v>
      </c>
      <c r="P362" s="342">
        <v>6.3673799999999998</v>
      </c>
      <c r="Q362" s="342">
        <v>0</v>
      </c>
      <c r="R362" s="343">
        <v>6.3673799999999998</v>
      </c>
      <c r="S362" s="7"/>
      <c r="T362" s="7"/>
      <c r="U362" s="7"/>
      <c r="V362" s="7"/>
      <c r="W362" s="7"/>
      <c r="X362" s="7"/>
      <c r="Y362" s="7"/>
      <c r="Z362" s="7"/>
      <c r="AA362" s="7"/>
      <c r="AB362" s="7"/>
    </row>
    <row r="363" spans="1:28" s="313" customFormat="1">
      <c r="A363" s="339"/>
      <c r="B363" s="334" t="s">
        <v>238</v>
      </c>
      <c r="C363" s="334" t="s">
        <v>241</v>
      </c>
      <c r="D363" s="334" t="s">
        <v>241</v>
      </c>
      <c r="E363" s="335">
        <v>66</v>
      </c>
      <c r="F363" s="336">
        <v>7763.42641</v>
      </c>
      <c r="G363" s="337">
        <v>4260.5695199999991</v>
      </c>
      <c r="H363" s="337">
        <v>12023.995929999999</v>
      </c>
      <c r="I363" s="337">
        <v>12826.98826</v>
      </c>
      <c r="J363" s="337">
        <v>2298.3290299999999</v>
      </c>
      <c r="K363" s="337">
        <v>15125.317289999999</v>
      </c>
      <c r="L363" s="337">
        <v>18310.253850000001</v>
      </c>
      <c r="M363" s="337">
        <v>5244.7269800000004</v>
      </c>
      <c r="N363" s="337">
        <v>23554.980829999997</v>
      </c>
      <c r="O363" s="337">
        <v>50704.294049999997</v>
      </c>
      <c r="P363" s="337">
        <v>42834.107920000002</v>
      </c>
      <c r="Q363" s="337">
        <v>0.23028000000000001</v>
      </c>
      <c r="R363" s="338">
        <v>42834.338200000006</v>
      </c>
      <c r="S363" s="7"/>
      <c r="T363" s="7"/>
      <c r="U363" s="7"/>
      <c r="V363" s="7"/>
      <c r="W363" s="7"/>
      <c r="X363" s="7"/>
      <c r="Y363" s="7"/>
      <c r="Z363" s="7"/>
      <c r="AA363" s="7"/>
      <c r="AB363" s="7"/>
    </row>
    <row r="364" spans="1:28" s="313" customFormat="1">
      <c r="A364" s="339"/>
      <c r="B364" s="334" t="s">
        <v>14</v>
      </c>
      <c r="C364" s="334" t="s">
        <v>252</v>
      </c>
      <c r="D364" s="334" t="s">
        <v>252</v>
      </c>
      <c r="E364" s="335">
        <v>24</v>
      </c>
      <c r="F364" s="336">
        <v>18365.90022</v>
      </c>
      <c r="G364" s="337">
        <v>7375.1698099999994</v>
      </c>
      <c r="H364" s="337">
        <v>25741.070030000003</v>
      </c>
      <c r="I364" s="337">
        <v>23252.94411</v>
      </c>
      <c r="J364" s="337">
        <v>9784.2938800000011</v>
      </c>
      <c r="K364" s="337">
        <v>33037.237990000001</v>
      </c>
      <c r="L364" s="337">
        <v>46397.681140000001</v>
      </c>
      <c r="M364" s="337">
        <v>41858.749499999998</v>
      </c>
      <c r="N364" s="337">
        <v>88256.430640000006</v>
      </c>
      <c r="O364" s="337">
        <v>147034.73866</v>
      </c>
      <c r="P364" s="337">
        <v>43820.684139999998</v>
      </c>
      <c r="Q364" s="337">
        <v>3745.8792799999997</v>
      </c>
      <c r="R364" s="338">
        <v>47566.563419999999</v>
      </c>
      <c r="S364" s="7"/>
      <c r="T364" s="7"/>
      <c r="U364" s="7"/>
      <c r="V364" s="7"/>
      <c r="W364" s="7"/>
      <c r="X364" s="7"/>
      <c r="Y364" s="7"/>
      <c r="Z364" s="7"/>
      <c r="AA364" s="7"/>
      <c r="AB364" s="7"/>
    </row>
    <row r="365" spans="1:28" s="313" customFormat="1">
      <c r="A365" s="339"/>
      <c r="B365" s="339"/>
      <c r="C365" s="339"/>
      <c r="D365" s="339"/>
      <c r="E365" s="340">
        <v>81</v>
      </c>
      <c r="F365" s="341">
        <v>6054.0992900000001</v>
      </c>
      <c r="G365" s="342">
        <v>1671.54007</v>
      </c>
      <c r="H365" s="342">
        <v>7725.6393600000001</v>
      </c>
      <c r="I365" s="342">
        <v>21304.53933</v>
      </c>
      <c r="J365" s="342">
        <v>8651.2862299999997</v>
      </c>
      <c r="K365" s="342">
        <v>29955.825559999997</v>
      </c>
      <c r="L365" s="342">
        <v>24660.070729999999</v>
      </c>
      <c r="M365" s="342">
        <v>10468.95823</v>
      </c>
      <c r="N365" s="342">
        <v>35129.028960000003</v>
      </c>
      <c r="O365" s="342">
        <v>72810.493879999995</v>
      </c>
      <c r="P365" s="342">
        <v>7460.6249200000002</v>
      </c>
      <c r="Q365" s="342">
        <v>1060.44994</v>
      </c>
      <c r="R365" s="343">
        <v>8521.0748599999988</v>
      </c>
      <c r="S365" s="7"/>
      <c r="T365" s="7"/>
      <c r="U365" s="7"/>
      <c r="V365" s="7"/>
      <c r="W365" s="7"/>
      <c r="X365" s="7"/>
      <c r="Y365" s="7"/>
      <c r="Z365" s="7"/>
      <c r="AA365" s="7"/>
      <c r="AB365" s="7"/>
    </row>
    <row r="366" spans="1:28" s="313" customFormat="1">
      <c r="A366" s="339"/>
      <c r="B366" s="334" t="s">
        <v>15</v>
      </c>
      <c r="C366" s="334" t="s">
        <v>255</v>
      </c>
      <c r="D366" s="334" t="s">
        <v>255</v>
      </c>
      <c r="E366" s="335">
        <v>38</v>
      </c>
      <c r="F366" s="336">
        <v>12102.732300000001</v>
      </c>
      <c r="G366" s="337">
        <v>313.73712</v>
      </c>
      <c r="H366" s="337">
        <v>12416.469419999999</v>
      </c>
      <c r="I366" s="337">
        <v>17326.199960000002</v>
      </c>
      <c r="J366" s="337">
        <v>4965.0005599999995</v>
      </c>
      <c r="K366" s="337">
        <v>22291.200519999999</v>
      </c>
      <c r="L366" s="337">
        <v>19227.901899999997</v>
      </c>
      <c r="M366" s="337">
        <v>22238.886059999997</v>
      </c>
      <c r="N366" s="337">
        <v>41466.787960000001</v>
      </c>
      <c r="O366" s="337">
        <v>76174.457900000009</v>
      </c>
      <c r="P366" s="337">
        <v>71789.514030000006</v>
      </c>
      <c r="Q366" s="337">
        <v>6.6516400000000004</v>
      </c>
      <c r="R366" s="338">
        <v>71796.165670000002</v>
      </c>
      <c r="S366" s="7"/>
      <c r="T366" s="7"/>
      <c r="U366" s="7"/>
      <c r="V366" s="7"/>
      <c r="W366" s="7"/>
      <c r="X366" s="7"/>
      <c r="Y366" s="7"/>
      <c r="Z366" s="7"/>
      <c r="AA366" s="7"/>
      <c r="AB366" s="7"/>
    </row>
    <row r="367" spans="1:28" s="313" customFormat="1">
      <c r="A367" s="339"/>
      <c r="B367" s="339"/>
      <c r="C367" s="339"/>
      <c r="D367" s="339"/>
      <c r="E367" s="340">
        <v>110</v>
      </c>
      <c r="F367" s="341">
        <v>9316.1193599999988</v>
      </c>
      <c r="G367" s="342">
        <v>4159.7592299999997</v>
      </c>
      <c r="H367" s="342">
        <v>13475.87859</v>
      </c>
      <c r="I367" s="342">
        <v>9168.1510899999994</v>
      </c>
      <c r="J367" s="342">
        <v>2972.39302</v>
      </c>
      <c r="K367" s="342">
        <v>12140.544109999999</v>
      </c>
      <c r="L367" s="342">
        <v>9117.2574199999999</v>
      </c>
      <c r="M367" s="342">
        <v>10996.991810000001</v>
      </c>
      <c r="N367" s="342">
        <v>20114.249230000001</v>
      </c>
      <c r="O367" s="342">
        <v>45730.671929999997</v>
      </c>
      <c r="P367" s="342">
        <v>2718.5185999999999</v>
      </c>
      <c r="Q367" s="342">
        <v>989.40692000000001</v>
      </c>
      <c r="R367" s="343">
        <v>3707.9255200000002</v>
      </c>
      <c r="S367" s="7"/>
      <c r="T367" s="7"/>
      <c r="U367" s="7"/>
      <c r="V367" s="7"/>
      <c r="W367" s="7"/>
      <c r="X367" s="7"/>
      <c r="Y367" s="7"/>
      <c r="Z367" s="7"/>
      <c r="AA367" s="7"/>
      <c r="AB367" s="7"/>
    </row>
    <row r="368" spans="1:28" s="313" customFormat="1">
      <c r="A368" s="339"/>
      <c r="B368" s="334" t="s">
        <v>16</v>
      </c>
      <c r="C368" s="334" t="s">
        <v>16</v>
      </c>
      <c r="D368" s="334" t="s">
        <v>268</v>
      </c>
      <c r="E368" s="335">
        <v>40</v>
      </c>
      <c r="F368" s="336">
        <v>4980.4797400000007</v>
      </c>
      <c r="G368" s="337">
        <v>367.03396999999995</v>
      </c>
      <c r="H368" s="337">
        <v>5347.5137100000002</v>
      </c>
      <c r="I368" s="337">
        <v>18600.279750000002</v>
      </c>
      <c r="J368" s="337">
        <v>10710.955029999999</v>
      </c>
      <c r="K368" s="337">
        <v>29311.234780000003</v>
      </c>
      <c r="L368" s="337">
        <v>28304.787219999998</v>
      </c>
      <c r="M368" s="337">
        <v>14306.67676</v>
      </c>
      <c r="N368" s="337">
        <v>42611.463979999993</v>
      </c>
      <c r="O368" s="337">
        <v>77270.212469999999</v>
      </c>
      <c r="P368" s="337">
        <v>54694.198520000005</v>
      </c>
      <c r="Q368" s="337">
        <v>64.459949999999992</v>
      </c>
      <c r="R368" s="338">
        <v>54758.658470000002</v>
      </c>
      <c r="S368" s="7"/>
      <c r="T368" s="7"/>
      <c r="U368" s="7"/>
      <c r="V368" s="7"/>
      <c r="W368" s="7"/>
      <c r="X368" s="7"/>
      <c r="Y368" s="7"/>
      <c r="Z368" s="7"/>
      <c r="AA368" s="7"/>
      <c r="AB368" s="7"/>
    </row>
    <row r="369" spans="1:28" s="313" customFormat="1">
      <c r="A369" s="339"/>
      <c r="B369" s="339"/>
      <c r="C369" s="339"/>
      <c r="D369" s="339"/>
      <c r="E369" s="340">
        <v>64</v>
      </c>
      <c r="F369" s="341">
        <v>316.88625000000002</v>
      </c>
      <c r="G369" s="342">
        <v>31.767319999999998</v>
      </c>
      <c r="H369" s="342">
        <v>348.65357</v>
      </c>
      <c r="I369" s="342">
        <v>19414.03311</v>
      </c>
      <c r="J369" s="342">
        <v>9765.5493200000001</v>
      </c>
      <c r="K369" s="342">
        <v>29179.582429999999</v>
      </c>
      <c r="L369" s="342">
        <v>28274.413820000002</v>
      </c>
      <c r="M369" s="342">
        <v>13353.803019999999</v>
      </c>
      <c r="N369" s="342">
        <v>41628.216840000001</v>
      </c>
      <c r="O369" s="342">
        <v>71156.452839999998</v>
      </c>
      <c r="P369" s="342">
        <v>531.20940000000007</v>
      </c>
      <c r="Q369" s="342">
        <v>158.19641000000001</v>
      </c>
      <c r="R369" s="343">
        <v>689.40581000000009</v>
      </c>
      <c r="S369" s="7"/>
      <c r="T369" s="7"/>
      <c r="U369" s="7"/>
      <c r="V369" s="7"/>
      <c r="W369" s="7"/>
      <c r="X369" s="7"/>
      <c r="Y369" s="7"/>
      <c r="Z369" s="7"/>
      <c r="AA369" s="7"/>
      <c r="AB369" s="7"/>
    </row>
    <row r="370" spans="1:28" s="313" customFormat="1">
      <c r="A370" s="339"/>
      <c r="B370" s="339"/>
      <c r="C370" s="339"/>
      <c r="D370" s="334" t="s">
        <v>78</v>
      </c>
      <c r="E370" s="335">
        <v>16</v>
      </c>
      <c r="F370" s="336">
        <v>4014.0507299999999</v>
      </c>
      <c r="G370" s="337">
        <v>7118.9058199999999</v>
      </c>
      <c r="H370" s="337">
        <v>11132.956550000001</v>
      </c>
      <c r="I370" s="337">
        <v>21454.306860000001</v>
      </c>
      <c r="J370" s="337">
        <v>21465.580389999999</v>
      </c>
      <c r="K370" s="337">
        <v>42919.88725</v>
      </c>
      <c r="L370" s="337">
        <v>45644.303630000002</v>
      </c>
      <c r="M370" s="337">
        <v>33780.540569999997</v>
      </c>
      <c r="N370" s="337">
        <v>79424.844200000007</v>
      </c>
      <c r="O370" s="337">
        <v>133477.68799999999</v>
      </c>
      <c r="P370" s="337">
        <v>6216.5731599999999</v>
      </c>
      <c r="Q370" s="337">
        <v>2035.6118300000001</v>
      </c>
      <c r="R370" s="338">
        <v>8252.1849899999997</v>
      </c>
      <c r="S370" s="7"/>
      <c r="T370" s="7"/>
      <c r="U370" s="7"/>
      <c r="V370" s="7"/>
      <c r="W370" s="7"/>
      <c r="X370" s="7"/>
      <c r="Y370" s="7"/>
      <c r="Z370" s="7"/>
      <c r="AA370" s="7"/>
      <c r="AB370" s="7"/>
    </row>
    <row r="371" spans="1:28" s="313" customFormat="1">
      <c r="A371" s="339"/>
      <c r="B371" s="339"/>
      <c r="C371" s="339"/>
      <c r="D371" s="339"/>
      <c r="E371" s="340">
        <v>30</v>
      </c>
      <c r="F371" s="341">
        <v>5730.4865599999994</v>
      </c>
      <c r="G371" s="342">
        <v>3051.4462699999999</v>
      </c>
      <c r="H371" s="342">
        <v>8781.9328299999997</v>
      </c>
      <c r="I371" s="342">
        <v>12164.303119999999</v>
      </c>
      <c r="J371" s="342">
        <v>15040.847</v>
      </c>
      <c r="K371" s="342">
        <v>27205.150120000002</v>
      </c>
      <c r="L371" s="342">
        <v>22835.1646</v>
      </c>
      <c r="M371" s="342">
        <v>15240.095519999999</v>
      </c>
      <c r="N371" s="342">
        <v>38075.260119999999</v>
      </c>
      <c r="O371" s="342">
        <v>74062.343069999988</v>
      </c>
      <c r="P371" s="342">
        <v>1324.60662</v>
      </c>
      <c r="Q371" s="342">
        <v>2640.4793300000001</v>
      </c>
      <c r="R371" s="343">
        <v>3965.0859500000001</v>
      </c>
      <c r="S371" s="7"/>
      <c r="T371" s="7"/>
      <c r="U371" s="7"/>
      <c r="V371" s="7"/>
      <c r="W371" s="7"/>
      <c r="X371" s="7"/>
      <c r="Y371" s="7"/>
      <c r="Z371" s="7"/>
      <c r="AA371" s="7"/>
      <c r="AB371" s="7"/>
    </row>
    <row r="372" spans="1:28" s="313" customFormat="1">
      <c r="A372" s="339"/>
      <c r="B372" s="339"/>
      <c r="C372" s="339"/>
      <c r="D372" s="339"/>
      <c r="E372" s="340">
        <v>50</v>
      </c>
      <c r="F372" s="341">
        <v>1620.03909</v>
      </c>
      <c r="G372" s="342">
        <v>2364.2211200000002</v>
      </c>
      <c r="H372" s="342">
        <v>3984.2602099999999</v>
      </c>
      <c r="I372" s="342">
        <v>14270.93867</v>
      </c>
      <c r="J372" s="342">
        <v>17139.886699999999</v>
      </c>
      <c r="K372" s="342">
        <v>31410.825370000002</v>
      </c>
      <c r="L372" s="342">
        <v>27438.799050000001</v>
      </c>
      <c r="M372" s="342">
        <v>29060.770089999998</v>
      </c>
      <c r="N372" s="342">
        <v>56499.56914</v>
      </c>
      <c r="O372" s="342">
        <v>91894.654720000006</v>
      </c>
      <c r="P372" s="342">
        <v>51.176190000000005</v>
      </c>
      <c r="Q372" s="342">
        <v>0.11514000000000001</v>
      </c>
      <c r="R372" s="343">
        <v>51.291330000000002</v>
      </c>
      <c r="S372" s="7"/>
      <c r="T372" s="7"/>
      <c r="U372" s="7"/>
      <c r="V372" s="7"/>
      <c r="W372" s="7"/>
      <c r="X372" s="7"/>
      <c r="Y372" s="7"/>
      <c r="Z372" s="7"/>
      <c r="AA372" s="7"/>
      <c r="AB372" s="7"/>
    </row>
    <row r="373" spans="1:28" s="313" customFormat="1">
      <c r="A373" s="339"/>
      <c r="B373" s="339"/>
      <c r="C373" s="339"/>
      <c r="D373" s="334" t="s">
        <v>16</v>
      </c>
      <c r="E373" s="335">
        <v>15</v>
      </c>
      <c r="F373" s="336">
        <v>11681.795289999998</v>
      </c>
      <c r="G373" s="337">
        <v>11772.380529999999</v>
      </c>
      <c r="H373" s="337">
        <v>23454.17582</v>
      </c>
      <c r="I373" s="337">
        <v>32533.643889999999</v>
      </c>
      <c r="J373" s="337">
        <v>8482.3226500000001</v>
      </c>
      <c r="K373" s="337">
        <v>41015.966540000001</v>
      </c>
      <c r="L373" s="337">
        <v>40552.675109999996</v>
      </c>
      <c r="M373" s="337">
        <v>17340.264609999998</v>
      </c>
      <c r="N373" s="337">
        <v>57892.939720000002</v>
      </c>
      <c r="O373" s="337">
        <v>122363.08207999999</v>
      </c>
      <c r="P373" s="337">
        <v>28397.892920000002</v>
      </c>
      <c r="Q373" s="337">
        <v>1101.3070400000001</v>
      </c>
      <c r="R373" s="338">
        <v>29499.199960000002</v>
      </c>
      <c r="S373" s="7"/>
      <c r="T373" s="7"/>
      <c r="U373" s="7"/>
      <c r="V373" s="7"/>
      <c r="W373" s="7"/>
      <c r="X373" s="7"/>
      <c r="Y373" s="7"/>
      <c r="Z373" s="7"/>
      <c r="AA373" s="7"/>
      <c r="AB373" s="7"/>
    </row>
    <row r="374" spans="1:28" s="313" customFormat="1">
      <c r="A374" s="339"/>
      <c r="B374" s="339"/>
      <c r="C374" s="339"/>
      <c r="D374" s="339"/>
      <c r="E374" s="340">
        <v>32</v>
      </c>
      <c r="F374" s="341">
        <v>8742.3176600000006</v>
      </c>
      <c r="G374" s="342">
        <v>8891.4692300000006</v>
      </c>
      <c r="H374" s="342">
        <v>17633.786889999999</v>
      </c>
      <c r="I374" s="342">
        <v>12683.124900000001</v>
      </c>
      <c r="J374" s="342">
        <v>12658.286769999999</v>
      </c>
      <c r="K374" s="342">
        <v>25341.411670000001</v>
      </c>
      <c r="L374" s="342">
        <v>18068.27219</v>
      </c>
      <c r="M374" s="342">
        <v>6012.35887</v>
      </c>
      <c r="N374" s="342">
        <v>24080.63106</v>
      </c>
      <c r="O374" s="342">
        <v>67055.829620000004</v>
      </c>
      <c r="P374" s="342">
        <v>8961.3712300000007</v>
      </c>
      <c r="Q374" s="342">
        <v>3.6998000000000002</v>
      </c>
      <c r="R374" s="343">
        <v>8965.0710299999992</v>
      </c>
      <c r="S374" s="7"/>
      <c r="T374" s="7"/>
      <c r="U374" s="7"/>
      <c r="V374" s="7"/>
      <c r="W374" s="7"/>
      <c r="X374" s="7"/>
      <c r="Y374" s="7"/>
      <c r="Z374" s="7"/>
      <c r="AA374" s="7"/>
      <c r="AB374" s="7"/>
    </row>
    <row r="375" spans="1:28" s="313" customFormat="1">
      <c r="A375" s="339"/>
      <c r="B375" s="339"/>
      <c r="C375" s="339"/>
      <c r="D375" s="334" t="s">
        <v>57</v>
      </c>
      <c r="E375" s="335">
        <v>14</v>
      </c>
      <c r="F375" s="336">
        <v>5712.3095000000003</v>
      </c>
      <c r="G375" s="337">
        <v>6894.3620999999994</v>
      </c>
      <c r="H375" s="337">
        <v>12606.6716</v>
      </c>
      <c r="I375" s="337">
        <v>16116.149619999998</v>
      </c>
      <c r="J375" s="337">
        <v>5913.9974499999998</v>
      </c>
      <c r="K375" s="337">
        <v>22030.147069999999</v>
      </c>
      <c r="L375" s="337">
        <v>37631.97221</v>
      </c>
      <c r="M375" s="337">
        <v>12504.918750000001</v>
      </c>
      <c r="N375" s="337">
        <v>50136.890960000004</v>
      </c>
      <c r="O375" s="337">
        <v>84773.709629999998</v>
      </c>
      <c r="P375" s="337">
        <v>90321.250670000009</v>
      </c>
      <c r="Q375" s="337">
        <v>1449.8363100000001</v>
      </c>
      <c r="R375" s="338">
        <v>91771.086980000007</v>
      </c>
      <c r="S375" s="7"/>
      <c r="T375" s="7"/>
      <c r="U375" s="7"/>
      <c r="V375" s="7"/>
      <c r="W375" s="7"/>
      <c r="X375" s="7"/>
      <c r="Y375" s="7"/>
      <c r="Z375" s="7"/>
      <c r="AA375" s="7"/>
      <c r="AB375" s="7"/>
    </row>
    <row r="376" spans="1:28" s="313" customFormat="1">
      <c r="A376" s="339"/>
      <c r="B376" s="339"/>
      <c r="C376" s="339"/>
      <c r="D376" s="334" t="s">
        <v>58</v>
      </c>
      <c r="E376" s="335">
        <v>35</v>
      </c>
      <c r="F376" s="336">
        <v>3924.5092200000004</v>
      </c>
      <c r="G376" s="337">
        <v>1771.5892200000001</v>
      </c>
      <c r="H376" s="337">
        <v>5696.0984400000007</v>
      </c>
      <c r="I376" s="337">
        <v>18772.37471</v>
      </c>
      <c r="J376" s="337">
        <v>6174.0075700000007</v>
      </c>
      <c r="K376" s="337">
        <v>24946.382280000002</v>
      </c>
      <c r="L376" s="337">
        <v>22934.254679999998</v>
      </c>
      <c r="M376" s="337">
        <v>7969.2149500000005</v>
      </c>
      <c r="N376" s="337">
        <v>30903.46963</v>
      </c>
      <c r="O376" s="337">
        <v>61545.950349999999</v>
      </c>
      <c r="P376" s="337">
        <v>54873.307200000003</v>
      </c>
      <c r="Q376" s="337">
        <v>622.87366000000009</v>
      </c>
      <c r="R376" s="338">
        <v>55496.18086</v>
      </c>
      <c r="S376" s="7"/>
      <c r="T376" s="7"/>
      <c r="U376" s="7"/>
      <c r="V376" s="7"/>
      <c r="W376" s="7"/>
      <c r="X376" s="7"/>
      <c r="Y376" s="7"/>
      <c r="Z376" s="7"/>
      <c r="AA376" s="7"/>
      <c r="AB376" s="7"/>
    </row>
    <row r="377" spans="1:28" s="313" customFormat="1">
      <c r="A377" s="339"/>
      <c r="B377" s="339"/>
      <c r="C377" s="339"/>
      <c r="D377" s="334" t="s">
        <v>271</v>
      </c>
      <c r="E377" s="335">
        <v>67</v>
      </c>
      <c r="F377" s="336">
        <v>1500.3775600000001</v>
      </c>
      <c r="G377" s="337">
        <v>205.62465</v>
      </c>
      <c r="H377" s="337">
        <v>1706.0022099999999</v>
      </c>
      <c r="I377" s="337">
        <v>14131.430710000001</v>
      </c>
      <c r="J377" s="337">
        <v>8031.4868499999993</v>
      </c>
      <c r="K377" s="337">
        <v>22162.917559999998</v>
      </c>
      <c r="L377" s="337">
        <v>21466.706399999999</v>
      </c>
      <c r="M377" s="337">
        <v>10730.56077</v>
      </c>
      <c r="N377" s="337">
        <v>32197.267170000003</v>
      </c>
      <c r="O377" s="337">
        <v>56066.18694</v>
      </c>
      <c r="P377" s="337">
        <v>11.811069999999999</v>
      </c>
      <c r="Q377" s="337">
        <v>761.59206999999992</v>
      </c>
      <c r="R377" s="338">
        <v>773.40314000000001</v>
      </c>
      <c r="S377" s="7"/>
      <c r="T377" s="7"/>
      <c r="U377" s="7"/>
      <c r="V377" s="7"/>
      <c r="W377" s="7"/>
      <c r="X377" s="7"/>
      <c r="Y377" s="7"/>
      <c r="Z377" s="7"/>
      <c r="AA377" s="7"/>
      <c r="AB377" s="7"/>
    </row>
    <row r="378" spans="1:28" s="313" customFormat="1">
      <c r="A378" s="339"/>
      <c r="B378" s="339"/>
      <c r="C378" s="339"/>
      <c r="D378" s="334" t="s">
        <v>60</v>
      </c>
      <c r="E378" s="335">
        <v>8</v>
      </c>
      <c r="F378" s="336">
        <v>47644.799639999997</v>
      </c>
      <c r="G378" s="337">
        <v>11876.534669999999</v>
      </c>
      <c r="H378" s="337">
        <v>59521.334310000006</v>
      </c>
      <c r="I378" s="337">
        <v>27545.091980000001</v>
      </c>
      <c r="J378" s="337">
        <v>26017.075510000002</v>
      </c>
      <c r="K378" s="337">
        <v>53562.16749</v>
      </c>
      <c r="L378" s="337">
        <v>40287.880020000004</v>
      </c>
      <c r="M378" s="337">
        <v>30405.727489999997</v>
      </c>
      <c r="N378" s="337">
        <v>70693.607510000002</v>
      </c>
      <c r="O378" s="337">
        <v>183777.10931</v>
      </c>
      <c r="P378" s="337">
        <v>9905.8678199999995</v>
      </c>
      <c r="Q378" s="337">
        <v>5261.1477800000002</v>
      </c>
      <c r="R378" s="338">
        <v>15167.015599999999</v>
      </c>
      <c r="S378" s="7"/>
      <c r="T378" s="7"/>
      <c r="U378" s="7"/>
      <c r="V378" s="7"/>
      <c r="W378" s="7"/>
      <c r="X378" s="7"/>
      <c r="Y378" s="7"/>
      <c r="Z378" s="7"/>
      <c r="AA378" s="7"/>
      <c r="AB378" s="7"/>
    </row>
    <row r="379" spans="1:28" s="313" customFormat="1">
      <c r="A379" s="339"/>
      <c r="B379" s="339"/>
      <c r="C379" s="339"/>
      <c r="D379" s="339"/>
      <c r="E379" s="340">
        <v>25</v>
      </c>
      <c r="F379" s="341">
        <v>25449.116420000002</v>
      </c>
      <c r="G379" s="342">
        <v>14235.76541</v>
      </c>
      <c r="H379" s="342">
        <v>39684.881829999998</v>
      </c>
      <c r="I379" s="342">
        <v>22491.330170000001</v>
      </c>
      <c r="J379" s="342">
        <v>25401.640380000001</v>
      </c>
      <c r="K379" s="342">
        <v>47892.970549999998</v>
      </c>
      <c r="L379" s="342">
        <v>45989.417799999996</v>
      </c>
      <c r="M379" s="342">
        <v>55466.969590000001</v>
      </c>
      <c r="N379" s="342">
        <v>101456.38739</v>
      </c>
      <c r="O379" s="342">
        <v>189034.23977000001</v>
      </c>
      <c r="P379" s="342">
        <v>325.66631000000001</v>
      </c>
      <c r="Q379" s="342">
        <v>8.8723799999999997</v>
      </c>
      <c r="R379" s="343">
        <v>334.53868999999997</v>
      </c>
      <c r="S379" s="7"/>
      <c r="T379" s="7"/>
      <c r="U379" s="7"/>
      <c r="V379" s="7"/>
      <c r="W379" s="7"/>
      <c r="X379" s="7"/>
      <c r="Y379" s="7"/>
      <c r="Z379" s="7"/>
      <c r="AA379" s="7"/>
      <c r="AB379" s="7"/>
    </row>
    <row r="380" spans="1:28" s="313" customFormat="1">
      <c r="A380" s="339"/>
      <c r="B380" s="339"/>
      <c r="C380" s="339"/>
      <c r="D380" s="339"/>
      <c r="E380" s="340">
        <v>108</v>
      </c>
      <c r="F380" s="341">
        <v>2056.5944800000002</v>
      </c>
      <c r="G380" s="342">
        <v>1150.0807199999999</v>
      </c>
      <c r="H380" s="342">
        <v>3206.6752000000001</v>
      </c>
      <c r="I380" s="342">
        <v>16793.192019999999</v>
      </c>
      <c r="J380" s="342">
        <v>10218.01748</v>
      </c>
      <c r="K380" s="342">
        <v>27011.209500000001</v>
      </c>
      <c r="L380" s="342">
        <v>16905.185020000001</v>
      </c>
      <c r="M380" s="342">
        <v>17607.36536</v>
      </c>
      <c r="N380" s="342">
        <v>34512.550380000001</v>
      </c>
      <c r="O380" s="342">
        <v>64730.435079999996</v>
      </c>
      <c r="P380" s="342">
        <v>7383.67713</v>
      </c>
      <c r="Q380" s="342">
        <v>259.32482999999996</v>
      </c>
      <c r="R380" s="343">
        <v>7643.0019599999996</v>
      </c>
      <c r="S380" s="7"/>
      <c r="T380" s="7"/>
      <c r="U380" s="7"/>
      <c r="V380" s="7"/>
      <c r="W380" s="7"/>
      <c r="X380" s="7"/>
      <c r="Y380" s="7"/>
      <c r="Z380" s="7"/>
      <c r="AA380" s="7"/>
      <c r="AB380" s="7"/>
    </row>
    <row r="381" spans="1:28" s="313" customFormat="1">
      <c r="A381" s="339"/>
      <c r="B381" s="339"/>
      <c r="C381" s="339"/>
      <c r="D381" s="334" t="s">
        <v>67</v>
      </c>
      <c r="E381" s="335">
        <v>10</v>
      </c>
      <c r="F381" s="336">
        <v>9854.4832200000001</v>
      </c>
      <c r="G381" s="337">
        <v>9138.6477100000011</v>
      </c>
      <c r="H381" s="337">
        <v>18993.130929999999</v>
      </c>
      <c r="I381" s="337">
        <v>35829.939090000007</v>
      </c>
      <c r="J381" s="337">
        <v>21464.418519999999</v>
      </c>
      <c r="K381" s="337">
        <v>57294.357609999999</v>
      </c>
      <c r="L381" s="337">
        <v>41833.499619999995</v>
      </c>
      <c r="M381" s="337">
        <v>23042.17354</v>
      </c>
      <c r="N381" s="337">
        <v>64875.673159999998</v>
      </c>
      <c r="O381" s="337">
        <v>141163.1617</v>
      </c>
      <c r="P381" s="337">
        <v>2364.0776099999998</v>
      </c>
      <c r="Q381" s="337">
        <v>6594.4664599999996</v>
      </c>
      <c r="R381" s="338">
        <v>8958.5440699999999</v>
      </c>
      <c r="S381" s="7"/>
      <c r="T381" s="7"/>
      <c r="U381" s="7"/>
      <c r="V381" s="7"/>
      <c r="W381" s="7"/>
      <c r="X381" s="7"/>
      <c r="Y381" s="7"/>
      <c r="Z381" s="7"/>
      <c r="AA381" s="7"/>
      <c r="AB381" s="7"/>
    </row>
    <row r="382" spans="1:28" s="313" customFormat="1">
      <c r="A382" s="339"/>
      <c r="B382" s="339"/>
      <c r="C382" s="339"/>
      <c r="D382" s="339"/>
      <c r="E382" s="340">
        <v>59</v>
      </c>
      <c r="F382" s="341">
        <v>1429.8196399999999</v>
      </c>
      <c r="G382" s="342">
        <v>1145.1808999999998</v>
      </c>
      <c r="H382" s="342">
        <v>2575.00054</v>
      </c>
      <c r="I382" s="342">
        <v>20569.22048</v>
      </c>
      <c r="J382" s="342">
        <v>19856.873729999999</v>
      </c>
      <c r="K382" s="342">
        <v>40426.094210000003</v>
      </c>
      <c r="L382" s="342">
        <v>32854.292549999998</v>
      </c>
      <c r="M382" s="342">
        <v>26415.446120000001</v>
      </c>
      <c r="N382" s="342">
        <v>59269.738669999999</v>
      </c>
      <c r="O382" s="342">
        <v>102270.83342</v>
      </c>
      <c r="P382" s="342">
        <v>1376.85508</v>
      </c>
      <c r="Q382" s="342">
        <v>1442.3026299999999</v>
      </c>
      <c r="R382" s="343">
        <v>2819.15771</v>
      </c>
      <c r="S382" s="7"/>
      <c r="T382" s="7"/>
      <c r="U382" s="7"/>
      <c r="V382" s="7"/>
      <c r="W382" s="7"/>
      <c r="X382" s="7"/>
      <c r="Y382" s="7"/>
      <c r="Z382" s="7"/>
      <c r="AA382" s="7"/>
      <c r="AB382" s="7"/>
    </row>
    <row r="383" spans="1:28" s="313" customFormat="1">
      <c r="A383" s="339"/>
      <c r="B383" s="339"/>
      <c r="C383" s="339"/>
      <c r="D383" s="334" t="s">
        <v>63</v>
      </c>
      <c r="E383" s="335">
        <v>2</v>
      </c>
      <c r="F383" s="336">
        <v>1176009.50422</v>
      </c>
      <c r="G383" s="337">
        <v>980171.05128000001</v>
      </c>
      <c r="H383" s="337">
        <v>2156180.5554999998</v>
      </c>
      <c r="I383" s="337">
        <v>152598.10342</v>
      </c>
      <c r="J383" s="337">
        <v>213690.29093000002</v>
      </c>
      <c r="K383" s="337">
        <v>366288.39435000002</v>
      </c>
      <c r="L383" s="337">
        <v>3642891.8062700001</v>
      </c>
      <c r="M383" s="337">
        <v>2684505.6192800002</v>
      </c>
      <c r="N383" s="337">
        <v>6327397.4255499998</v>
      </c>
      <c r="O383" s="337">
        <v>8849866.3753999993</v>
      </c>
      <c r="P383" s="337">
        <v>8274349.5443599997</v>
      </c>
      <c r="Q383" s="337">
        <v>4954696.9365400001</v>
      </c>
      <c r="R383" s="338">
        <v>13229046.480899999</v>
      </c>
      <c r="S383" s="7"/>
      <c r="T383" s="7"/>
      <c r="U383" s="7"/>
      <c r="V383" s="7"/>
      <c r="W383" s="7"/>
      <c r="X383" s="7"/>
      <c r="Y383" s="7"/>
      <c r="Z383" s="7"/>
      <c r="AA383" s="7"/>
      <c r="AB383" s="7"/>
    </row>
    <row r="384" spans="1:28" s="313" customFormat="1">
      <c r="A384" s="339"/>
      <c r="B384" s="339"/>
      <c r="C384" s="339"/>
      <c r="D384" s="339"/>
      <c r="E384" s="340">
        <v>12</v>
      </c>
      <c r="F384" s="341">
        <v>5361.6858300000004</v>
      </c>
      <c r="G384" s="342">
        <v>15360.725199999999</v>
      </c>
      <c r="H384" s="342">
        <v>20722.411030000003</v>
      </c>
      <c r="I384" s="342">
        <v>23154.074829999998</v>
      </c>
      <c r="J384" s="342">
        <v>21947.911909999999</v>
      </c>
      <c r="K384" s="342">
        <v>45101.98674</v>
      </c>
      <c r="L384" s="342">
        <v>30744.013649999997</v>
      </c>
      <c r="M384" s="342">
        <v>33726.092669999998</v>
      </c>
      <c r="N384" s="342">
        <v>64470.106319999999</v>
      </c>
      <c r="O384" s="342">
        <v>130294.50409</v>
      </c>
      <c r="P384" s="342">
        <v>1984.96685</v>
      </c>
      <c r="Q384" s="342">
        <v>7.9431700000000003</v>
      </c>
      <c r="R384" s="343">
        <v>1992.91002</v>
      </c>
      <c r="S384" s="7"/>
      <c r="T384" s="7"/>
      <c r="U384" s="7"/>
      <c r="V384" s="7"/>
      <c r="W384" s="7"/>
      <c r="X384" s="7"/>
      <c r="Y384" s="7"/>
      <c r="Z384" s="7"/>
      <c r="AA384" s="7"/>
      <c r="AB384" s="7"/>
    </row>
    <row r="385" spans="1:28" s="313" customFormat="1">
      <c r="A385" s="339"/>
      <c r="B385" s="339"/>
      <c r="C385" s="339"/>
      <c r="D385" s="339"/>
      <c r="E385" s="340">
        <v>22</v>
      </c>
      <c r="F385" s="341">
        <v>8166.0739199999998</v>
      </c>
      <c r="G385" s="342">
        <v>5125.6730299999999</v>
      </c>
      <c r="H385" s="342">
        <v>13291.746949999999</v>
      </c>
      <c r="I385" s="342">
        <v>17030.890230000001</v>
      </c>
      <c r="J385" s="342">
        <v>21863.414940000002</v>
      </c>
      <c r="K385" s="342">
        <v>38894.30517</v>
      </c>
      <c r="L385" s="342">
        <v>25218.157920000001</v>
      </c>
      <c r="M385" s="342">
        <v>24961.394199999999</v>
      </c>
      <c r="N385" s="342">
        <v>50179.55212</v>
      </c>
      <c r="O385" s="342">
        <v>102365.60424</v>
      </c>
      <c r="P385" s="342">
        <v>2226.8292299999998</v>
      </c>
      <c r="Q385" s="342">
        <v>280.88337999999999</v>
      </c>
      <c r="R385" s="343">
        <v>2507.71261</v>
      </c>
      <c r="S385" s="7"/>
      <c r="T385" s="7"/>
      <c r="U385" s="7"/>
      <c r="V385" s="7"/>
      <c r="W385" s="7"/>
      <c r="X385" s="7"/>
      <c r="Y385" s="7"/>
      <c r="Z385" s="7"/>
      <c r="AA385" s="7"/>
      <c r="AB385" s="7"/>
    </row>
    <row r="386" spans="1:28" s="313" customFormat="1">
      <c r="A386" s="339"/>
      <c r="B386" s="339"/>
      <c r="C386" s="339"/>
      <c r="D386" s="339"/>
      <c r="E386" s="340">
        <v>37</v>
      </c>
      <c r="F386" s="341">
        <v>1856.20814</v>
      </c>
      <c r="G386" s="342">
        <v>305.73894999999999</v>
      </c>
      <c r="H386" s="342">
        <v>2161.9470899999997</v>
      </c>
      <c r="I386" s="342">
        <v>13276.012699999999</v>
      </c>
      <c r="J386" s="342">
        <v>14047.73575</v>
      </c>
      <c r="K386" s="342">
        <v>27323.748449999999</v>
      </c>
      <c r="L386" s="342">
        <v>21572.963090000001</v>
      </c>
      <c r="M386" s="342">
        <v>23190.559260000002</v>
      </c>
      <c r="N386" s="342">
        <v>44763.522349999999</v>
      </c>
      <c r="O386" s="342">
        <v>74249.21789</v>
      </c>
      <c r="P386" s="342">
        <v>17727.95794</v>
      </c>
      <c r="Q386" s="342">
        <v>7178.2686699999995</v>
      </c>
      <c r="R386" s="343">
        <v>24906.226609999998</v>
      </c>
      <c r="S386" s="7"/>
      <c r="T386" s="7"/>
      <c r="U386" s="7"/>
      <c r="V386" s="7"/>
      <c r="W386" s="7"/>
      <c r="X386" s="7"/>
      <c r="Y386" s="7"/>
      <c r="Z386" s="7"/>
      <c r="AA386" s="7"/>
      <c r="AB386" s="7"/>
    </row>
    <row r="387" spans="1:28" s="313" customFormat="1">
      <c r="A387" s="339"/>
      <c r="B387" s="339"/>
      <c r="C387" s="339"/>
      <c r="D387" s="334" t="s">
        <v>64</v>
      </c>
      <c r="E387" s="335">
        <v>58</v>
      </c>
      <c r="F387" s="336">
        <v>3556.0414700000001</v>
      </c>
      <c r="G387" s="337">
        <v>2441.1331500000001</v>
      </c>
      <c r="H387" s="337">
        <v>5997.1746199999998</v>
      </c>
      <c r="I387" s="337">
        <v>21209.581129999999</v>
      </c>
      <c r="J387" s="337">
        <v>4963.6716900000001</v>
      </c>
      <c r="K387" s="337">
        <v>26173.252820000002</v>
      </c>
      <c r="L387" s="337">
        <v>20714.084260000003</v>
      </c>
      <c r="M387" s="337">
        <v>3420.4841699999997</v>
      </c>
      <c r="N387" s="337">
        <v>24134.568429999999</v>
      </c>
      <c r="O387" s="337">
        <v>56304.995869999999</v>
      </c>
      <c r="P387" s="337">
        <v>5750.9697999999999</v>
      </c>
      <c r="Q387" s="337">
        <v>353.59302000000002</v>
      </c>
      <c r="R387" s="338">
        <v>6104.5628200000001</v>
      </c>
      <c r="S387" s="7"/>
      <c r="T387" s="7"/>
      <c r="U387" s="7"/>
      <c r="V387" s="7"/>
      <c r="W387" s="7"/>
      <c r="X387" s="7"/>
      <c r="Y387" s="7"/>
      <c r="Z387" s="7"/>
      <c r="AA387" s="7"/>
      <c r="AB387" s="7"/>
    </row>
    <row r="388" spans="1:28" s="313" customFormat="1">
      <c r="A388" s="339"/>
      <c r="B388" s="339"/>
      <c r="C388" s="339"/>
      <c r="D388" s="334" t="s">
        <v>272</v>
      </c>
      <c r="E388" s="335">
        <v>9</v>
      </c>
      <c r="F388" s="336">
        <v>2978.8646899999999</v>
      </c>
      <c r="G388" s="337">
        <v>34647.823859999997</v>
      </c>
      <c r="H388" s="337">
        <v>37626.688549999999</v>
      </c>
      <c r="I388" s="337">
        <v>17249.39806</v>
      </c>
      <c r="J388" s="337">
        <v>5803.5944300000001</v>
      </c>
      <c r="K388" s="337">
        <v>23052.992489999997</v>
      </c>
      <c r="L388" s="337">
        <v>21375.415820000002</v>
      </c>
      <c r="M388" s="337">
        <v>9294.5475000000006</v>
      </c>
      <c r="N388" s="337">
        <v>30669.963319999999</v>
      </c>
      <c r="O388" s="337">
        <v>91349.644360000006</v>
      </c>
      <c r="P388" s="337">
        <v>19862.864249999999</v>
      </c>
      <c r="Q388" s="337">
        <v>11439.914769999999</v>
      </c>
      <c r="R388" s="338">
        <v>31302.779019999998</v>
      </c>
      <c r="S388" s="7"/>
      <c r="T388" s="7"/>
      <c r="U388" s="7"/>
      <c r="V388" s="7"/>
      <c r="W388" s="7"/>
      <c r="X388" s="7"/>
      <c r="Y388" s="7"/>
      <c r="Z388" s="7"/>
      <c r="AA388" s="7"/>
      <c r="AB388" s="7"/>
    </row>
    <row r="389" spans="1:28" s="313" customFormat="1">
      <c r="A389" s="339"/>
      <c r="B389" s="339"/>
      <c r="C389" s="339"/>
      <c r="D389" s="334" t="s">
        <v>68</v>
      </c>
      <c r="E389" s="335">
        <v>21</v>
      </c>
      <c r="F389" s="336">
        <v>5871.6477000000004</v>
      </c>
      <c r="G389" s="337">
        <v>4528.1760599999998</v>
      </c>
      <c r="H389" s="337">
        <v>10399.823759999999</v>
      </c>
      <c r="I389" s="337">
        <v>25496.327940000003</v>
      </c>
      <c r="J389" s="337">
        <v>11746.604939999999</v>
      </c>
      <c r="K389" s="337">
        <v>37242.93288</v>
      </c>
      <c r="L389" s="337">
        <v>45276.502890000003</v>
      </c>
      <c r="M389" s="337">
        <v>16140.18297</v>
      </c>
      <c r="N389" s="337">
        <v>61416.685859999998</v>
      </c>
      <c r="O389" s="337">
        <v>109059.4425</v>
      </c>
      <c r="P389" s="337">
        <v>15925.336240000001</v>
      </c>
      <c r="Q389" s="337">
        <v>1862.29973</v>
      </c>
      <c r="R389" s="338">
        <v>17787.635969999999</v>
      </c>
      <c r="S389" s="7"/>
      <c r="T389" s="7"/>
      <c r="U389" s="7"/>
      <c r="V389" s="7"/>
      <c r="W389" s="7"/>
      <c r="X389" s="7"/>
      <c r="Y389" s="7"/>
      <c r="Z389" s="7"/>
      <c r="AA389" s="7"/>
      <c r="AB389" s="7"/>
    </row>
    <row r="390" spans="1:28" s="313" customFormat="1">
      <c r="A390" s="339"/>
      <c r="B390" s="339"/>
      <c r="C390" s="339"/>
      <c r="D390" s="334" t="s">
        <v>83</v>
      </c>
      <c r="E390" s="335">
        <v>3</v>
      </c>
      <c r="F390" s="336">
        <v>9495.784529999999</v>
      </c>
      <c r="G390" s="337">
        <v>4630.6230800000003</v>
      </c>
      <c r="H390" s="337">
        <v>14126.40761</v>
      </c>
      <c r="I390" s="337">
        <v>22906.054989999997</v>
      </c>
      <c r="J390" s="337">
        <v>8540.1443900000013</v>
      </c>
      <c r="K390" s="337">
        <v>31446.199379999998</v>
      </c>
      <c r="L390" s="337">
        <v>31442.111140000001</v>
      </c>
      <c r="M390" s="337">
        <v>13100.737279999999</v>
      </c>
      <c r="N390" s="337">
        <v>44542.848420000002</v>
      </c>
      <c r="O390" s="337">
        <v>90115.455409999995</v>
      </c>
      <c r="P390" s="337">
        <v>21248.266820000001</v>
      </c>
      <c r="Q390" s="337">
        <v>1286.25874</v>
      </c>
      <c r="R390" s="338">
        <v>22534.525559999998</v>
      </c>
      <c r="S390" s="7"/>
      <c r="T390" s="7"/>
      <c r="U390" s="7"/>
      <c r="V390" s="7"/>
      <c r="W390" s="7"/>
      <c r="X390" s="7"/>
      <c r="Y390" s="7"/>
      <c r="Z390" s="7"/>
      <c r="AA390" s="7"/>
      <c r="AB390" s="7"/>
    </row>
    <row r="391" spans="1:28" s="313" customFormat="1">
      <c r="A391" s="339"/>
      <c r="B391" s="339"/>
      <c r="C391" s="339"/>
      <c r="D391" s="339"/>
      <c r="E391" s="340">
        <v>11</v>
      </c>
      <c r="F391" s="341">
        <v>12173.36284</v>
      </c>
      <c r="G391" s="342">
        <v>10253.382109999999</v>
      </c>
      <c r="H391" s="342">
        <v>22426.74495</v>
      </c>
      <c r="I391" s="342">
        <v>18393.503290000001</v>
      </c>
      <c r="J391" s="342">
        <v>4364.9475000000002</v>
      </c>
      <c r="K391" s="342">
        <v>22758.450789999999</v>
      </c>
      <c r="L391" s="342">
        <v>18390.46502</v>
      </c>
      <c r="M391" s="342">
        <v>7495.8011500000002</v>
      </c>
      <c r="N391" s="342">
        <v>25886.266170000003</v>
      </c>
      <c r="O391" s="342">
        <v>71071.461909999998</v>
      </c>
      <c r="P391" s="342">
        <v>9256.4074199999995</v>
      </c>
      <c r="Q391" s="342">
        <v>2634.71722</v>
      </c>
      <c r="R391" s="343">
        <v>11891.12464</v>
      </c>
      <c r="S391" s="7"/>
      <c r="T391" s="7"/>
      <c r="U391" s="7"/>
      <c r="V391" s="7"/>
      <c r="W391" s="7"/>
      <c r="X391" s="7"/>
      <c r="Y391" s="7"/>
      <c r="Z391" s="7"/>
      <c r="AA391" s="7"/>
      <c r="AB391" s="7"/>
    </row>
    <row r="392" spans="1:28" s="313" customFormat="1">
      <c r="A392" s="339"/>
      <c r="B392" s="339"/>
      <c r="C392" s="339"/>
      <c r="D392" s="334" t="s">
        <v>69</v>
      </c>
      <c r="E392" s="335">
        <v>13</v>
      </c>
      <c r="F392" s="336">
        <v>2937.1555800000001</v>
      </c>
      <c r="G392" s="337">
        <v>4655.8322699999999</v>
      </c>
      <c r="H392" s="337">
        <v>7592.9878499999995</v>
      </c>
      <c r="I392" s="337">
        <v>25067.956739999998</v>
      </c>
      <c r="J392" s="337">
        <v>21135.65396</v>
      </c>
      <c r="K392" s="337">
        <v>46203.610700000005</v>
      </c>
      <c r="L392" s="337">
        <v>35719.344779999999</v>
      </c>
      <c r="M392" s="337">
        <v>31269.110850000001</v>
      </c>
      <c r="N392" s="337">
        <v>66988.455629999997</v>
      </c>
      <c r="O392" s="337">
        <v>120785.05418000001</v>
      </c>
      <c r="P392" s="337">
        <v>9478.25648</v>
      </c>
      <c r="Q392" s="337">
        <v>1514.53045</v>
      </c>
      <c r="R392" s="338">
        <v>10992.78693</v>
      </c>
      <c r="S392" s="7"/>
      <c r="T392" s="7"/>
      <c r="U392" s="7"/>
      <c r="V392" s="7"/>
      <c r="W392" s="7"/>
      <c r="X392" s="7"/>
      <c r="Y392" s="7"/>
      <c r="Z392" s="7"/>
      <c r="AA392" s="7"/>
      <c r="AB392" s="7"/>
    </row>
    <row r="393" spans="1:28" s="313" customFormat="1">
      <c r="A393" s="339"/>
      <c r="B393" s="339"/>
      <c r="C393" s="339"/>
      <c r="D393" s="339"/>
      <c r="E393" s="340">
        <v>23</v>
      </c>
      <c r="F393" s="341">
        <v>761.84666000000004</v>
      </c>
      <c r="G393" s="342">
        <v>745.52667000000008</v>
      </c>
      <c r="H393" s="342">
        <v>1507.3733300000001</v>
      </c>
      <c r="I393" s="342">
        <v>27775.026389999999</v>
      </c>
      <c r="J393" s="342">
        <v>21431.862430000001</v>
      </c>
      <c r="K393" s="342">
        <v>49206.88882</v>
      </c>
      <c r="L393" s="342">
        <v>51423.702960000002</v>
      </c>
      <c r="M393" s="342">
        <v>23928.642239999997</v>
      </c>
      <c r="N393" s="342">
        <v>75352.345199999996</v>
      </c>
      <c r="O393" s="342">
        <v>126066.60734999999</v>
      </c>
      <c r="P393" s="342">
        <v>714.06671999999992</v>
      </c>
      <c r="Q393" s="342">
        <v>4331.4706900000001</v>
      </c>
      <c r="R393" s="343">
        <v>5045.5374099999999</v>
      </c>
      <c r="S393" s="7"/>
      <c r="T393" s="7"/>
      <c r="U393" s="7"/>
      <c r="V393" s="7"/>
      <c r="W393" s="7"/>
      <c r="X393" s="7"/>
      <c r="Y393" s="7"/>
      <c r="Z393" s="7"/>
      <c r="AA393" s="7"/>
      <c r="AB393" s="7"/>
    </row>
    <row r="394" spans="1:28" s="313" customFormat="1">
      <c r="A394" s="339"/>
      <c r="B394" s="339"/>
      <c r="C394" s="339"/>
      <c r="D394" s="339"/>
      <c r="E394" s="340">
        <v>39</v>
      </c>
      <c r="F394" s="341">
        <v>12498.73474</v>
      </c>
      <c r="G394" s="342">
        <v>6437.6523299999999</v>
      </c>
      <c r="H394" s="342">
        <v>18936.387070000001</v>
      </c>
      <c r="I394" s="342">
        <v>26078.622920000002</v>
      </c>
      <c r="J394" s="342">
        <v>21168.565629999997</v>
      </c>
      <c r="K394" s="342">
        <v>47247.188549999999</v>
      </c>
      <c r="L394" s="342">
        <v>34104.173990000003</v>
      </c>
      <c r="M394" s="342">
        <v>39453.17626</v>
      </c>
      <c r="N394" s="342">
        <v>73557.350250000003</v>
      </c>
      <c r="O394" s="342">
        <v>139740.92587000001</v>
      </c>
      <c r="P394" s="342">
        <v>3860.8858999999998</v>
      </c>
      <c r="Q394" s="342">
        <v>847.91145999999992</v>
      </c>
      <c r="R394" s="343">
        <v>4708.7973600000005</v>
      </c>
      <c r="S394" s="7"/>
      <c r="T394" s="7"/>
      <c r="U394" s="7"/>
      <c r="V394" s="7"/>
      <c r="W394" s="7"/>
      <c r="X394" s="7"/>
      <c r="Y394" s="7"/>
      <c r="Z394" s="7"/>
      <c r="AA394" s="7"/>
      <c r="AB394" s="7"/>
    </row>
    <row r="395" spans="1:28" s="313" customFormat="1">
      <c r="A395" s="339"/>
      <c r="B395" s="339"/>
      <c r="C395" s="339"/>
      <c r="D395" s="339"/>
      <c r="E395" s="340">
        <v>52</v>
      </c>
      <c r="F395" s="341">
        <v>4161.0735100000002</v>
      </c>
      <c r="G395" s="342">
        <v>6662.0207499999997</v>
      </c>
      <c r="H395" s="342">
        <v>10823.09426</v>
      </c>
      <c r="I395" s="342">
        <v>34044.988340000004</v>
      </c>
      <c r="J395" s="342">
        <v>22581.379559999998</v>
      </c>
      <c r="K395" s="342">
        <v>56626.367899999997</v>
      </c>
      <c r="L395" s="342">
        <v>43738.201200000003</v>
      </c>
      <c r="M395" s="342">
        <v>27426.93057</v>
      </c>
      <c r="N395" s="342">
        <v>71165.131769999993</v>
      </c>
      <c r="O395" s="342">
        <v>138614.59393</v>
      </c>
      <c r="P395" s="342">
        <v>10039.08581</v>
      </c>
      <c r="Q395" s="342">
        <v>252.73459</v>
      </c>
      <c r="R395" s="343">
        <v>10291.820400000001</v>
      </c>
      <c r="S395" s="7"/>
      <c r="T395" s="7"/>
      <c r="U395" s="7"/>
      <c r="V395" s="7"/>
      <c r="W395" s="7"/>
      <c r="X395" s="7"/>
      <c r="Y395" s="7"/>
      <c r="Z395" s="7"/>
      <c r="AA395" s="7"/>
      <c r="AB395" s="7"/>
    </row>
    <row r="396" spans="1:28" s="313" customFormat="1">
      <c r="A396" s="339"/>
      <c r="B396" s="339"/>
      <c r="C396" s="339"/>
      <c r="D396" s="339"/>
      <c r="E396" s="340">
        <v>90</v>
      </c>
      <c r="F396" s="341">
        <v>63.256050000000002</v>
      </c>
      <c r="G396" s="342">
        <v>26.392119999999998</v>
      </c>
      <c r="H396" s="342">
        <v>89.648169999999993</v>
      </c>
      <c r="I396" s="342">
        <v>11152.333050000001</v>
      </c>
      <c r="J396" s="342">
        <v>8709.44614</v>
      </c>
      <c r="K396" s="342">
        <v>19861.779190000001</v>
      </c>
      <c r="L396" s="342">
        <v>16053.241609999999</v>
      </c>
      <c r="M396" s="342">
        <v>8254.476990000001</v>
      </c>
      <c r="N396" s="342">
        <v>24307.7186</v>
      </c>
      <c r="O396" s="342">
        <v>44259.145960000002</v>
      </c>
      <c r="P396" s="342">
        <v>256.57553999999999</v>
      </c>
      <c r="Q396" s="342">
        <v>483.04174</v>
      </c>
      <c r="R396" s="343">
        <v>739.61728000000005</v>
      </c>
      <c r="S396" s="7"/>
      <c r="T396" s="7"/>
      <c r="U396" s="7"/>
      <c r="V396" s="7"/>
      <c r="W396" s="7"/>
      <c r="X396" s="7"/>
      <c r="Y396" s="7"/>
      <c r="Z396" s="7"/>
      <c r="AA396" s="7"/>
      <c r="AB396" s="7"/>
    </row>
    <row r="397" spans="1:28" s="313" customFormat="1">
      <c r="A397" s="339"/>
      <c r="B397" s="339"/>
      <c r="C397" s="339"/>
      <c r="D397" s="339"/>
      <c r="E397" s="340">
        <v>109</v>
      </c>
      <c r="F397" s="341">
        <v>0</v>
      </c>
      <c r="G397" s="342">
        <v>2.9603299999999999</v>
      </c>
      <c r="H397" s="342">
        <v>2.9603299999999999</v>
      </c>
      <c r="I397" s="342">
        <v>9635.1943200000005</v>
      </c>
      <c r="J397" s="342">
        <v>7766.8059299999995</v>
      </c>
      <c r="K397" s="342">
        <v>17402.000250000001</v>
      </c>
      <c r="L397" s="342">
        <v>9328.2392899999995</v>
      </c>
      <c r="M397" s="342">
        <v>8801.2060700000002</v>
      </c>
      <c r="N397" s="342">
        <v>18129.445359999998</v>
      </c>
      <c r="O397" s="342">
        <v>35534.405939999997</v>
      </c>
      <c r="P397" s="342">
        <v>268.96654999999998</v>
      </c>
      <c r="Q397" s="342">
        <v>0</v>
      </c>
      <c r="R397" s="343">
        <v>268.96654999999998</v>
      </c>
      <c r="S397" s="7"/>
      <c r="T397" s="7"/>
      <c r="U397" s="7"/>
      <c r="V397" s="7"/>
      <c r="W397" s="7"/>
      <c r="X397" s="7"/>
      <c r="Y397" s="7"/>
      <c r="Z397" s="7"/>
      <c r="AA397" s="7"/>
      <c r="AB397" s="7"/>
    </row>
    <row r="398" spans="1:28" s="313" customFormat="1">
      <c r="A398" s="339"/>
      <c r="B398" s="339"/>
      <c r="C398" s="339"/>
      <c r="D398" s="334" t="s">
        <v>77</v>
      </c>
      <c r="E398" s="335">
        <v>56</v>
      </c>
      <c r="F398" s="336">
        <v>47327.162229999994</v>
      </c>
      <c r="G398" s="337">
        <v>1002.6281</v>
      </c>
      <c r="H398" s="337">
        <v>48329.790329999996</v>
      </c>
      <c r="I398" s="337">
        <v>32743.792300000001</v>
      </c>
      <c r="J398" s="337">
        <v>13494.792640000001</v>
      </c>
      <c r="K398" s="337">
        <v>46238.584940000001</v>
      </c>
      <c r="L398" s="337">
        <v>33813.960310000002</v>
      </c>
      <c r="M398" s="337">
        <v>7194.0599199999997</v>
      </c>
      <c r="N398" s="337">
        <v>41008.020229999995</v>
      </c>
      <c r="O398" s="337">
        <v>135576.39550000001</v>
      </c>
      <c r="P398" s="337">
        <v>8536.7308000000012</v>
      </c>
      <c r="Q398" s="337">
        <v>172.94077999999999</v>
      </c>
      <c r="R398" s="338">
        <v>8709.6715800000002</v>
      </c>
      <c r="S398" s="7"/>
      <c r="T398" s="7"/>
      <c r="U398" s="7"/>
      <c r="V398" s="7"/>
      <c r="W398" s="7"/>
      <c r="X398" s="7"/>
      <c r="Y398" s="7"/>
      <c r="Z398" s="7"/>
      <c r="AA398" s="7"/>
      <c r="AB398" s="7"/>
    </row>
    <row r="399" spans="1:28" s="313" customFormat="1">
      <c r="A399" s="339"/>
      <c r="B399" s="339"/>
      <c r="C399" s="339"/>
      <c r="D399" s="334" t="s">
        <v>53</v>
      </c>
      <c r="E399" s="335">
        <v>70</v>
      </c>
      <c r="F399" s="336">
        <v>63.444209999999998</v>
      </c>
      <c r="G399" s="337">
        <v>155.49151000000001</v>
      </c>
      <c r="H399" s="337">
        <v>218.93572</v>
      </c>
      <c r="I399" s="337">
        <v>10632.485839999999</v>
      </c>
      <c r="J399" s="337">
        <v>2505.0900299999998</v>
      </c>
      <c r="K399" s="337">
        <v>13137.575869999999</v>
      </c>
      <c r="L399" s="337">
        <v>12569.703660000001</v>
      </c>
      <c r="M399" s="337">
        <v>4239.2454100000004</v>
      </c>
      <c r="N399" s="337">
        <v>16808.949069999999</v>
      </c>
      <c r="O399" s="337">
        <v>30165.460660000001</v>
      </c>
      <c r="P399" s="337">
        <v>3277.2032799999997</v>
      </c>
      <c r="Q399" s="337">
        <v>345.50321000000002</v>
      </c>
      <c r="R399" s="338">
        <v>3622.70649</v>
      </c>
      <c r="S399" s="7"/>
      <c r="T399" s="7"/>
      <c r="U399" s="7"/>
      <c r="V399" s="7"/>
      <c r="W399" s="7"/>
      <c r="X399" s="7"/>
      <c r="Y399" s="7"/>
      <c r="Z399" s="7"/>
      <c r="AA399" s="7"/>
      <c r="AB399" s="7"/>
    </row>
    <row r="400" spans="1:28" s="313" customFormat="1">
      <c r="A400" s="339"/>
      <c r="B400" s="339"/>
      <c r="C400" s="339"/>
      <c r="D400" s="334" t="s">
        <v>274</v>
      </c>
      <c r="E400" s="335">
        <v>63</v>
      </c>
      <c r="F400" s="336">
        <v>3318.5452500000001</v>
      </c>
      <c r="G400" s="337">
        <v>9100.5535999999993</v>
      </c>
      <c r="H400" s="337">
        <v>12419.09885</v>
      </c>
      <c r="I400" s="337">
        <v>17232.622589999999</v>
      </c>
      <c r="J400" s="337">
        <v>10978.98285</v>
      </c>
      <c r="K400" s="337">
        <v>28211.605440000003</v>
      </c>
      <c r="L400" s="337">
        <v>36403.769700000004</v>
      </c>
      <c r="M400" s="337">
        <v>27912.114109999999</v>
      </c>
      <c r="N400" s="337">
        <v>64315.883809999999</v>
      </c>
      <c r="O400" s="337">
        <v>104946.58809999999</v>
      </c>
      <c r="P400" s="337">
        <v>1648.41463</v>
      </c>
      <c r="Q400" s="337">
        <v>3857.42272</v>
      </c>
      <c r="R400" s="338">
        <v>5505.8373499999998</v>
      </c>
      <c r="S400" s="7"/>
      <c r="T400" s="7"/>
      <c r="U400" s="7"/>
      <c r="V400" s="7"/>
      <c r="W400" s="7"/>
      <c r="X400" s="7"/>
      <c r="Y400" s="7"/>
      <c r="Z400" s="7"/>
      <c r="AA400" s="7"/>
      <c r="AB400" s="7"/>
    </row>
    <row r="401" spans="1:28" s="313" customFormat="1">
      <c r="A401" s="339"/>
      <c r="B401" s="339"/>
      <c r="C401" s="339"/>
      <c r="D401" s="334" t="s">
        <v>54</v>
      </c>
      <c r="E401" s="335">
        <v>44</v>
      </c>
      <c r="F401" s="336">
        <v>7130.8556500000004</v>
      </c>
      <c r="G401" s="337">
        <v>5242.0863099999997</v>
      </c>
      <c r="H401" s="337">
        <v>12372.94196</v>
      </c>
      <c r="I401" s="337">
        <v>23105.379300000001</v>
      </c>
      <c r="J401" s="337">
        <v>6148.2743</v>
      </c>
      <c r="K401" s="337">
        <v>29253.653600000001</v>
      </c>
      <c r="L401" s="337">
        <v>30202.275519999999</v>
      </c>
      <c r="M401" s="337">
        <v>8245.9493000000002</v>
      </c>
      <c r="N401" s="337">
        <v>38448.224820000003</v>
      </c>
      <c r="O401" s="337">
        <v>80074.82037999999</v>
      </c>
      <c r="P401" s="337">
        <v>3619.0464099999999</v>
      </c>
      <c r="Q401" s="337">
        <v>2774.88859</v>
      </c>
      <c r="R401" s="338">
        <v>6393.9350000000004</v>
      </c>
      <c r="S401" s="7"/>
      <c r="T401" s="7"/>
      <c r="U401" s="7"/>
      <c r="V401" s="7"/>
      <c r="W401" s="7"/>
      <c r="X401" s="7"/>
      <c r="Y401" s="7"/>
      <c r="Z401" s="7"/>
      <c r="AA401" s="7"/>
      <c r="AB401" s="7"/>
    </row>
    <row r="402" spans="1:28" s="313" customFormat="1">
      <c r="A402" s="339"/>
      <c r="B402" s="339"/>
      <c r="C402" s="339"/>
      <c r="D402" s="339"/>
      <c r="E402" s="340">
        <v>74</v>
      </c>
      <c r="F402" s="341">
        <v>2009.8983700000001</v>
      </c>
      <c r="G402" s="342">
        <v>110.65253</v>
      </c>
      <c r="H402" s="342">
        <v>2120.5508999999997</v>
      </c>
      <c r="I402" s="342">
        <v>17638.311839999998</v>
      </c>
      <c r="J402" s="342">
        <v>4745.0836200000003</v>
      </c>
      <c r="K402" s="342">
        <v>22383.39546</v>
      </c>
      <c r="L402" s="342">
        <v>14180.738369999999</v>
      </c>
      <c r="M402" s="342">
        <v>4126.6617299999998</v>
      </c>
      <c r="N402" s="342">
        <v>18307.400100000003</v>
      </c>
      <c r="O402" s="342">
        <v>42811.346460000001</v>
      </c>
      <c r="P402" s="342">
        <v>3301.0265099999997</v>
      </c>
      <c r="Q402" s="342">
        <v>101.63995</v>
      </c>
      <c r="R402" s="343">
        <v>3402.6664599999999</v>
      </c>
      <c r="S402" s="7"/>
      <c r="T402" s="7"/>
      <c r="U402" s="7"/>
      <c r="V402" s="7"/>
      <c r="W402" s="7"/>
      <c r="X402" s="7"/>
      <c r="Y402" s="7"/>
      <c r="Z402" s="7"/>
      <c r="AA402" s="7"/>
      <c r="AB402" s="7"/>
    </row>
    <row r="403" spans="1:28" s="313" customFormat="1">
      <c r="A403" s="339"/>
      <c r="B403" s="339"/>
      <c r="C403" s="339"/>
      <c r="D403" s="339"/>
      <c r="E403" s="340">
        <v>107</v>
      </c>
      <c r="F403" s="341">
        <v>60.460830000000001</v>
      </c>
      <c r="G403" s="342">
        <v>54.801499999999997</v>
      </c>
      <c r="H403" s="342">
        <v>115.26233000000001</v>
      </c>
      <c r="I403" s="342">
        <v>6849.9323199999999</v>
      </c>
      <c r="J403" s="342">
        <v>7021.9104600000001</v>
      </c>
      <c r="K403" s="342">
        <v>13871.842779999999</v>
      </c>
      <c r="L403" s="342">
        <v>14155.232249999999</v>
      </c>
      <c r="M403" s="342">
        <v>21668.57245</v>
      </c>
      <c r="N403" s="342">
        <v>35823.804700000001</v>
      </c>
      <c r="O403" s="342">
        <v>49810.909810000005</v>
      </c>
      <c r="P403" s="342">
        <v>31.30303</v>
      </c>
      <c r="Q403" s="342">
        <v>0.54883000000000004</v>
      </c>
      <c r="R403" s="343">
        <v>31.851860000000002</v>
      </c>
      <c r="S403" s="7"/>
      <c r="T403" s="7"/>
      <c r="U403" s="7"/>
      <c r="V403" s="7"/>
      <c r="W403" s="7"/>
      <c r="X403" s="7"/>
      <c r="Y403" s="7"/>
      <c r="Z403" s="7"/>
      <c r="AA403" s="7"/>
      <c r="AB403" s="7"/>
    </row>
    <row r="404" spans="1:28" s="313" customFormat="1">
      <c r="A404" s="339"/>
      <c r="B404" s="339"/>
      <c r="C404" s="339"/>
      <c r="D404" s="334" t="s">
        <v>52</v>
      </c>
      <c r="E404" s="335">
        <v>96</v>
      </c>
      <c r="F404" s="336">
        <v>969.66624999999999</v>
      </c>
      <c r="G404" s="337">
        <v>4999.5183799999995</v>
      </c>
      <c r="H404" s="337">
        <v>5969.1846299999997</v>
      </c>
      <c r="I404" s="337">
        <v>12951.7302</v>
      </c>
      <c r="J404" s="337">
        <v>6334.7149800000007</v>
      </c>
      <c r="K404" s="337">
        <v>19286.445179999999</v>
      </c>
      <c r="L404" s="337">
        <v>15462.810519999999</v>
      </c>
      <c r="M404" s="337">
        <v>15433.50837</v>
      </c>
      <c r="N404" s="337">
        <v>30896.318890000002</v>
      </c>
      <c r="O404" s="337">
        <v>56151.948700000001</v>
      </c>
      <c r="P404" s="337">
        <v>46664.732909999999</v>
      </c>
      <c r="Q404" s="337">
        <v>3781.6253099999999</v>
      </c>
      <c r="R404" s="338">
        <v>50446.358220000002</v>
      </c>
      <c r="S404" s="7"/>
      <c r="T404" s="7"/>
      <c r="U404" s="7"/>
      <c r="V404" s="7"/>
      <c r="W404" s="7"/>
      <c r="X404" s="7"/>
      <c r="Y404" s="7"/>
      <c r="Z404" s="7"/>
      <c r="AA404" s="7"/>
      <c r="AB404" s="7"/>
    </row>
    <row r="405" spans="1:28" s="313" customFormat="1">
      <c r="A405" s="339"/>
      <c r="B405" s="339"/>
      <c r="C405" s="339"/>
      <c r="D405" s="334" t="s">
        <v>70</v>
      </c>
      <c r="E405" s="335">
        <v>69</v>
      </c>
      <c r="F405" s="336">
        <v>1104.02593</v>
      </c>
      <c r="G405" s="337">
        <v>2245.3396600000001</v>
      </c>
      <c r="H405" s="337">
        <v>3349.3655899999999</v>
      </c>
      <c r="I405" s="337">
        <v>19680.769350000002</v>
      </c>
      <c r="J405" s="337">
        <v>11399.784159999999</v>
      </c>
      <c r="K405" s="337">
        <v>31080.553510000002</v>
      </c>
      <c r="L405" s="337">
        <v>25741.647860000001</v>
      </c>
      <c r="M405" s="337">
        <v>11130.099130000001</v>
      </c>
      <c r="N405" s="337">
        <v>36871.74699</v>
      </c>
      <c r="O405" s="337">
        <v>71301.666089999999</v>
      </c>
      <c r="P405" s="337">
        <v>5477.71839</v>
      </c>
      <c r="Q405" s="337">
        <v>157.18276</v>
      </c>
      <c r="R405" s="338">
        <v>5634.9011500000006</v>
      </c>
      <c r="S405" s="7"/>
      <c r="T405" s="7"/>
      <c r="U405" s="7"/>
      <c r="V405" s="7"/>
      <c r="W405" s="7"/>
      <c r="X405" s="7"/>
      <c r="Y405" s="7"/>
      <c r="Z405" s="7"/>
      <c r="AA405" s="7"/>
      <c r="AB405" s="7"/>
    </row>
    <row r="406" spans="1:28" s="313" customFormat="1">
      <c r="A406" s="339"/>
      <c r="B406" s="334" t="s">
        <v>17</v>
      </c>
      <c r="C406" s="334" t="s">
        <v>279</v>
      </c>
      <c r="D406" s="334" t="s">
        <v>280</v>
      </c>
      <c r="E406" s="335">
        <v>82</v>
      </c>
      <c r="F406" s="336">
        <v>9352.5861800000002</v>
      </c>
      <c r="G406" s="337">
        <v>9857.0447499999991</v>
      </c>
      <c r="H406" s="337">
        <v>19209.630929999999</v>
      </c>
      <c r="I406" s="337">
        <v>5968.7052100000001</v>
      </c>
      <c r="J406" s="337">
        <v>1295.2896899999998</v>
      </c>
      <c r="K406" s="337">
        <v>7263.9949000000006</v>
      </c>
      <c r="L406" s="337">
        <v>11595.53479</v>
      </c>
      <c r="M406" s="337">
        <v>4006.49035</v>
      </c>
      <c r="N406" s="337">
        <v>15602.02514</v>
      </c>
      <c r="O406" s="337">
        <v>42075.650970000002</v>
      </c>
      <c r="P406" s="337">
        <v>2714.4278100000001</v>
      </c>
      <c r="Q406" s="337">
        <v>0.97004999999999997</v>
      </c>
      <c r="R406" s="338">
        <v>2715.39786</v>
      </c>
      <c r="S406" s="7"/>
      <c r="T406" s="7"/>
      <c r="U406" s="7"/>
      <c r="V406" s="7"/>
      <c r="W406" s="7"/>
      <c r="X406" s="7"/>
      <c r="Y406" s="7"/>
      <c r="Z406" s="7"/>
      <c r="AA406" s="7"/>
      <c r="AB406" s="7"/>
    </row>
    <row r="407" spans="1:28" s="313" customFormat="1">
      <c r="A407" s="339"/>
      <c r="B407" s="334" t="s">
        <v>21</v>
      </c>
      <c r="C407" s="334" t="s">
        <v>21</v>
      </c>
      <c r="D407" s="334" t="s">
        <v>291</v>
      </c>
      <c r="E407" s="335">
        <v>100</v>
      </c>
      <c r="F407" s="336">
        <v>904.01359000000002</v>
      </c>
      <c r="G407" s="337">
        <v>825.92908</v>
      </c>
      <c r="H407" s="337">
        <v>1729.9426699999999</v>
      </c>
      <c r="I407" s="337">
        <v>9156.055699999999</v>
      </c>
      <c r="J407" s="337">
        <v>2740.8781800000002</v>
      </c>
      <c r="K407" s="337">
        <v>11896.93388</v>
      </c>
      <c r="L407" s="337">
        <v>7894.7319400000006</v>
      </c>
      <c r="M407" s="337">
        <v>2325.3989500000002</v>
      </c>
      <c r="N407" s="337">
        <v>10220.13089</v>
      </c>
      <c r="O407" s="337">
        <v>23847.007440000001</v>
      </c>
      <c r="P407" s="337">
        <v>7314.2960499999999</v>
      </c>
      <c r="Q407" s="337">
        <v>197.09369000000001</v>
      </c>
      <c r="R407" s="338">
        <v>7511.3897400000005</v>
      </c>
      <c r="S407" s="7"/>
      <c r="T407" s="7"/>
      <c r="U407" s="7"/>
      <c r="V407" s="7"/>
      <c r="W407" s="7"/>
      <c r="X407" s="7"/>
      <c r="Y407" s="7"/>
      <c r="Z407" s="7"/>
      <c r="AA407" s="7"/>
      <c r="AB407" s="7"/>
    </row>
    <row r="408" spans="1:28" s="313" customFormat="1">
      <c r="A408" s="339"/>
      <c r="B408" s="339"/>
      <c r="C408" s="339"/>
      <c r="D408" s="334" t="s">
        <v>21</v>
      </c>
      <c r="E408" s="335">
        <v>43</v>
      </c>
      <c r="F408" s="336">
        <v>27958.842949999998</v>
      </c>
      <c r="G408" s="337">
        <v>3661.4639700000002</v>
      </c>
      <c r="H408" s="337">
        <v>31620.306920000003</v>
      </c>
      <c r="I408" s="337">
        <v>14713.634890000001</v>
      </c>
      <c r="J408" s="337">
        <v>1808.6107299999999</v>
      </c>
      <c r="K408" s="337">
        <v>16522.245619999998</v>
      </c>
      <c r="L408" s="337">
        <v>118004.31909999999</v>
      </c>
      <c r="M408" s="337">
        <v>17918.88594</v>
      </c>
      <c r="N408" s="337">
        <v>135923.20504</v>
      </c>
      <c r="O408" s="337">
        <v>184065.75758</v>
      </c>
      <c r="P408" s="337">
        <v>57462.734619999996</v>
      </c>
      <c r="Q408" s="337">
        <v>1282.78694</v>
      </c>
      <c r="R408" s="338">
        <v>58745.521560000001</v>
      </c>
      <c r="S408" s="7"/>
      <c r="T408" s="7"/>
      <c r="U408" s="7"/>
      <c r="V408" s="7"/>
      <c r="W408" s="7"/>
      <c r="X408" s="7"/>
      <c r="Y408" s="7"/>
      <c r="Z408" s="7"/>
      <c r="AA408" s="7"/>
      <c r="AB408" s="7"/>
    </row>
    <row r="409" spans="1:28" s="313" customFormat="1">
      <c r="A409" s="339"/>
      <c r="B409" s="339"/>
      <c r="C409" s="334" t="s">
        <v>294</v>
      </c>
      <c r="D409" s="334" t="s">
        <v>294</v>
      </c>
      <c r="E409" s="335">
        <v>73</v>
      </c>
      <c r="F409" s="336">
        <v>571.69042000000002</v>
      </c>
      <c r="G409" s="337">
        <v>375.15714000000003</v>
      </c>
      <c r="H409" s="337">
        <v>946.84756000000004</v>
      </c>
      <c r="I409" s="337">
        <v>5300.5859800000007</v>
      </c>
      <c r="J409" s="337">
        <v>1225.6414499999998</v>
      </c>
      <c r="K409" s="337">
        <v>6526.2274299999999</v>
      </c>
      <c r="L409" s="337">
        <v>11557.838320000001</v>
      </c>
      <c r="M409" s="337">
        <v>2180.7738599999998</v>
      </c>
      <c r="N409" s="337">
        <v>13738.61218</v>
      </c>
      <c r="O409" s="337">
        <v>21211.687170000001</v>
      </c>
      <c r="P409" s="337">
        <v>38139.231549999997</v>
      </c>
      <c r="Q409" s="337">
        <v>0</v>
      </c>
      <c r="R409" s="338">
        <v>38139.231549999997</v>
      </c>
      <c r="S409" s="7"/>
      <c r="T409" s="7"/>
      <c r="U409" s="7"/>
      <c r="V409" s="7"/>
      <c r="W409" s="7"/>
      <c r="X409" s="7"/>
      <c r="Y409" s="7"/>
      <c r="Z409" s="7"/>
      <c r="AA409" s="7"/>
      <c r="AB409" s="7"/>
    </row>
    <row r="410" spans="1:28" s="313" customFormat="1">
      <c r="A410" s="339"/>
      <c r="B410" s="334" t="s">
        <v>22</v>
      </c>
      <c r="C410" s="334" t="s">
        <v>297</v>
      </c>
      <c r="D410" s="334" t="s">
        <v>298</v>
      </c>
      <c r="E410" s="335">
        <v>76</v>
      </c>
      <c r="F410" s="336">
        <v>18930.197530000001</v>
      </c>
      <c r="G410" s="337">
        <v>744.07479000000001</v>
      </c>
      <c r="H410" s="337">
        <v>19674.27232</v>
      </c>
      <c r="I410" s="337">
        <v>13718.271480000001</v>
      </c>
      <c r="J410" s="337">
        <v>7013.1096699999998</v>
      </c>
      <c r="K410" s="337">
        <v>20731.381149999997</v>
      </c>
      <c r="L410" s="337">
        <v>15824.281929999999</v>
      </c>
      <c r="M410" s="337">
        <v>7020.1878200000001</v>
      </c>
      <c r="N410" s="337">
        <v>22844.46975</v>
      </c>
      <c r="O410" s="337">
        <v>63250.123220000001</v>
      </c>
      <c r="P410" s="337">
        <v>4990.9831399999994</v>
      </c>
      <c r="Q410" s="337">
        <v>0.52581</v>
      </c>
      <c r="R410" s="338">
        <v>4991.5089500000004</v>
      </c>
      <c r="S410" s="7"/>
      <c r="T410" s="7"/>
      <c r="U410" s="7"/>
      <c r="V410" s="7"/>
      <c r="W410" s="7"/>
      <c r="X410" s="7"/>
      <c r="Y410" s="7"/>
      <c r="Z410" s="7"/>
      <c r="AA410" s="7"/>
      <c r="AB410" s="7"/>
    </row>
    <row r="411" spans="1:28" s="313" customFormat="1">
      <c r="A411" s="339"/>
      <c r="B411" s="334" t="s">
        <v>299</v>
      </c>
      <c r="C411" s="334" t="s">
        <v>299</v>
      </c>
      <c r="D411" s="334" t="s">
        <v>305</v>
      </c>
      <c r="E411" s="335">
        <v>99</v>
      </c>
      <c r="F411" s="336">
        <v>5018.4104600000001</v>
      </c>
      <c r="G411" s="337">
        <v>607.89621999999997</v>
      </c>
      <c r="H411" s="337">
        <v>5626.3066799999997</v>
      </c>
      <c r="I411" s="337">
        <v>7632.6342000000004</v>
      </c>
      <c r="J411" s="337">
        <v>2564.7869900000001</v>
      </c>
      <c r="K411" s="337">
        <v>10197.421189999999</v>
      </c>
      <c r="L411" s="337">
        <v>34408.35211</v>
      </c>
      <c r="M411" s="337">
        <v>1549.40256</v>
      </c>
      <c r="N411" s="337">
        <v>35957.754670000002</v>
      </c>
      <c r="O411" s="337">
        <v>51781.482539999997</v>
      </c>
      <c r="P411" s="337">
        <v>1840.2901000000002</v>
      </c>
      <c r="Q411" s="337">
        <v>31.644580000000001</v>
      </c>
      <c r="R411" s="338">
        <v>1871.9346799999998</v>
      </c>
      <c r="S411" s="7"/>
      <c r="T411" s="7"/>
      <c r="U411" s="7"/>
      <c r="V411" s="7"/>
      <c r="W411" s="7"/>
      <c r="X411" s="7"/>
      <c r="Y411" s="7"/>
      <c r="Z411" s="7"/>
      <c r="AA411" s="7"/>
      <c r="AB411" s="7"/>
    </row>
    <row r="412" spans="1:28" s="313" customFormat="1">
      <c r="A412" s="339"/>
      <c r="B412" s="334" t="s">
        <v>24</v>
      </c>
      <c r="C412" s="334" t="s">
        <v>24</v>
      </c>
      <c r="D412" s="334" t="s">
        <v>24</v>
      </c>
      <c r="E412" s="335">
        <v>68</v>
      </c>
      <c r="F412" s="336">
        <v>16670.366109999999</v>
      </c>
      <c r="G412" s="337">
        <v>2149.1644000000001</v>
      </c>
      <c r="H412" s="337">
        <v>18819.530510000001</v>
      </c>
      <c r="I412" s="337">
        <v>14936.28666</v>
      </c>
      <c r="J412" s="337">
        <v>12095.474259999999</v>
      </c>
      <c r="K412" s="337">
        <v>27031.760920000001</v>
      </c>
      <c r="L412" s="337">
        <v>14515.964689999999</v>
      </c>
      <c r="M412" s="337">
        <v>15350.458349999999</v>
      </c>
      <c r="N412" s="337">
        <v>29866.423039999998</v>
      </c>
      <c r="O412" s="337">
        <v>75717.714469999992</v>
      </c>
      <c r="P412" s="337">
        <v>4479.4073699999999</v>
      </c>
      <c r="Q412" s="337">
        <v>1.8335699999999999</v>
      </c>
      <c r="R412" s="338">
        <v>4481.2409400000006</v>
      </c>
      <c r="S412" s="7"/>
      <c r="T412" s="7"/>
      <c r="U412" s="7"/>
      <c r="V412" s="7"/>
      <c r="W412" s="7"/>
      <c r="X412" s="7"/>
      <c r="Y412" s="7"/>
      <c r="Z412" s="7"/>
      <c r="AA412" s="7"/>
      <c r="AB412" s="7"/>
    </row>
    <row r="413" spans="1:28" s="313" customFormat="1">
      <c r="A413" s="339"/>
      <c r="B413" s="334" t="s">
        <v>26</v>
      </c>
      <c r="C413" s="334" t="s">
        <v>308</v>
      </c>
      <c r="D413" s="334" t="s">
        <v>309</v>
      </c>
      <c r="E413" s="335">
        <v>85</v>
      </c>
      <c r="F413" s="336">
        <v>10487.907949999999</v>
      </c>
      <c r="G413" s="337">
        <v>479.30207000000001</v>
      </c>
      <c r="H413" s="337">
        <v>10967.21002</v>
      </c>
      <c r="I413" s="337">
        <v>6109.05429</v>
      </c>
      <c r="J413" s="337">
        <v>1776.98234</v>
      </c>
      <c r="K413" s="337">
        <v>7886.0366299999996</v>
      </c>
      <c r="L413" s="337">
        <v>10518.08619</v>
      </c>
      <c r="M413" s="337">
        <v>3690.42038</v>
      </c>
      <c r="N413" s="337">
        <v>14208.50657</v>
      </c>
      <c r="O413" s="337">
        <v>33061.753219999999</v>
      </c>
      <c r="P413" s="337">
        <v>3196.0138099999999</v>
      </c>
      <c r="Q413" s="337">
        <v>10.869479999999999</v>
      </c>
      <c r="R413" s="338">
        <v>3206.8832900000002</v>
      </c>
      <c r="S413" s="7"/>
      <c r="T413" s="7"/>
      <c r="U413" s="7"/>
      <c r="V413" s="7"/>
      <c r="W413" s="7"/>
      <c r="X413" s="7"/>
      <c r="Y413" s="7"/>
      <c r="Z413" s="7"/>
      <c r="AA413" s="7"/>
      <c r="AB413" s="7"/>
    </row>
    <row r="414" spans="1:28" s="313" customFormat="1">
      <c r="A414" s="334" t="s">
        <v>313</v>
      </c>
      <c r="B414" s="334" t="s">
        <v>3</v>
      </c>
      <c r="C414" s="334" t="s">
        <v>197</v>
      </c>
      <c r="D414" s="334" t="s">
        <v>197</v>
      </c>
      <c r="E414" s="335">
        <v>143</v>
      </c>
      <c r="F414" s="336">
        <v>10839.86117</v>
      </c>
      <c r="G414" s="337">
        <v>3872.21108</v>
      </c>
      <c r="H414" s="337">
        <v>14712.072249999999</v>
      </c>
      <c r="I414" s="337">
        <v>70858.582069999989</v>
      </c>
      <c r="J414" s="337">
        <v>16041.541300000001</v>
      </c>
      <c r="K414" s="337">
        <v>86900.123370000001</v>
      </c>
      <c r="L414" s="337">
        <v>42919.235030000003</v>
      </c>
      <c r="M414" s="337">
        <v>11521.235849999999</v>
      </c>
      <c r="N414" s="337">
        <v>54440.470880000001</v>
      </c>
      <c r="O414" s="337">
        <v>156052.66649999999</v>
      </c>
      <c r="P414" s="337">
        <v>234435.22862000001</v>
      </c>
      <c r="Q414" s="337">
        <v>2850.5915399999999</v>
      </c>
      <c r="R414" s="338">
        <v>237285.82016</v>
      </c>
      <c r="S414" s="7"/>
      <c r="T414" s="7"/>
      <c r="U414" s="7"/>
      <c r="V414" s="7"/>
      <c r="W414" s="7"/>
      <c r="X414" s="7"/>
      <c r="Y414" s="7"/>
      <c r="Z414" s="7"/>
      <c r="AA414" s="7"/>
      <c r="AB414" s="7"/>
    </row>
    <row r="415" spans="1:28" s="313" customFormat="1">
      <c r="A415" s="339"/>
      <c r="B415" s="339"/>
      <c r="C415" s="334" t="s">
        <v>200</v>
      </c>
      <c r="D415" s="334" t="s">
        <v>201</v>
      </c>
      <c r="E415" s="335">
        <v>104</v>
      </c>
      <c r="F415" s="336">
        <v>5439.0610999999999</v>
      </c>
      <c r="G415" s="337">
        <v>8518.8500800000002</v>
      </c>
      <c r="H415" s="337">
        <v>13957.911179999999</v>
      </c>
      <c r="I415" s="337">
        <v>40332.382409999998</v>
      </c>
      <c r="J415" s="337">
        <v>14115.506890000001</v>
      </c>
      <c r="K415" s="337">
        <v>54447.889299999995</v>
      </c>
      <c r="L415" s="337">
        <v>31159.571609999999</v>
      </c>
      <c r="M415" s="337">
        <v>10632.59482</v>
      </c>
      <c r="N415" s="337">
        <v>41792.166429999997</v>
      </c>
      <c r="O415" s="337">
        <v>110197.96691</v>
      </c>
      <c r="P415" s="337">
        <v>220684.47461999999</v>
      </c>
      <c r="Q415" s="337">
        <v>17250.042870000001</v>
      </c>
      <c r="R415" s="338">
        <v>237934.51749</v>
      </c>
      <c r="S415" s="7"/>
      <c r="T415" s="7"/>
      <c r="U415" s="7"/>
      <c r="V415" s="7"/>
      <c r="W415" s="7"/>
      <c r="X415" s="7"/>
      <c r="Y415" s="7"/>
      <c r="Z415" s="7"/>
      <c r="AA415" s="7"/>
      <c r="AB415" s="7"/>
    </row>
    <row r="416" spans="1:28" s="313" customFormat="1">
      <c r="A416" s="339"/>
      <c r="B416" s="339"/>
      <c r="C416" s="339"/>
      <c r="D416" s="334" t="s">
        <v>314</v>
      </c>
      <c r="E416" s="335">
        <v>338</v>
      </c>
      <c r="F416" s="336">
        <v>3588.4212000000002</v>
      </c>
      <c r="G416" s="337">
        <v>296.26646</v>
      </c>
      <c r="H416" s="337">
        <v>3884.6876600000001</v>
      </c>
      <c r="I416" s="337">
        <v>16776.305270000001</v>
      </c>
      <c r="J416" s="337">
        <v>5812.94445</v>
      </c>
      <c r="K416" s="337">
        <v>22589.24972</v>
      </c>
      <c r="L416" s="337">
        <v>12304.130050000002</v>
      </c>
      <c r="M416" s="337">
        <v>3836.6061800000002</v>
      </c>
      <c r="N416" s="337">
        <v>16140.73623</v>
      </c>
      <c r="O416" s="337">
        <v>42614.673609999998</v>
      </c>
      <c r="P416" s="337">
        <v>75931.725790000011</v>
      </c>
      <c r="Q416" s="337">
        <v>1706.8865700000001</v>
      </c>
      <c r="R416" s="338">
        <v>77638.612359999999</v>
      </c>
      <c r="S416" s="7"/>
      <c r="T416" s="7"/>
      <c r="U416" s="7"/>
      <c r="V416" s="7"/>
      <c r="W416" s="7"/>
      <c r="X416" s="7"/>
      <c r="Y416" s="7"/>
      <c r="Z416" s="7"/>
      <c r="AA416" s="7"/>
      <c r="AB416" s="7"/>
    </row>
    <row r="417" spans="1:28" s="313" customFormat="1">
      <c r="A417" s="339"/>
      <c r="B417" s="334" t="s">
        <v>202</v>
      </c>
      <c r="C417" s="334" t="s">
        <v>203</v>
      </c>
      <c r="D417" s="334" t="s">
        <v>203</v>
      </c>
      <c r="E417" s="335">
        <v>383</v>
      </c>
      <c r="F417" s="336">
        <v>3250.9797699999999</v>
      </c>
      <c r="G417" s="337">
        <v>109.35452000000001</v>
      </c>
      <c r="H417" s="337">
        <v>3360.3342900000002</v>
      </c>
      <c r="I417" s="337">
        <v>20777.80429</v>
      </c>
      <c r="J417" s="337">
        <v>2910.4561100000001</v>
      </c>
      <c r="K417" s="337">
        <v>23688.260399999999</v>
      </c>
      <c r="L417" s="337">
        <v>4265.2875599999998</v>
      </c>
      <c r="M417" s="337">
        <v>1577.41616</v>
      </c>
      <c r="N417" s="337">
        <v>5842.7037199999995</v>
      </c>
      <c r="O417" s="337">
        <v>32891.298410000003</v>
      </c>
      <c r="P417" s="337">
        <v>78918.572879999992</v>
      </c>
      <c r="Q417" s="337">
        <v>0</v>
      </c>
      <c r="R417" s="338">
        <v>78918.572879999992</v>
      </c>
      <c r="S417" s="7"/>
      <c r="T417" s="7"/>
      <c r="U417" s="7"/>
      <c r="V417" s="7"/>
      <c r="W417" s="7"/>
      <c r="X417" s="7"/>
      <c r="Y417" s="7"/>
      <c r="Z417" s="7"/>
      <c r="AA417" s="7"/>
      <c r="AB417" s="7"/>
    </row>
    <row r="418" spans="1:28" s="313" customFormat="1">
      <c r="A418" s="339"/>
      <c r="B418" s="334" t="s">
        <v>5</v>
      </c>
      <c r="C418" s="334" t="s">
        <v>5</v>
      </c>
      <c r="D418" s="334" t="s">
        <v>5</v>
      </c>
      <c r="E418" s="335">
        <v>80</v>
      </c>
      <c r="F418" s="336">
        <v>91583.229560000007</v>
      </c>
      <c r="G418" s="337">
        <v>26371.360929999999</v>
      </c>
      <c r="H418" s="337">
        <v>117954.59048999999</v>
      </c>
      <c r="I418" s="337">
        <v>78233.577480000007</v>
      </c>
      <c r="J418" s="337">
        <v>87928.824900000007</v>
      </c>
      <c r="K418" s="337">
        <v>166162.40237999998</v>
      </c>
      <c r="L418" s="337">
        <v>46230.535060000002</v>
      </c>
      <c r="M418" s="337">
        <v>41425.689740000002</v>
      </c>
      <c r="N418" s="337">
        <v>87656.224799999996</v>
      </c>
      <c r="O418" s="337">
        <v>371773.21767000004</v>
      </c>
      <c r="P418" s="337">
        <v>404825.12339999998</v>
      </c>
      <c r="Q418" s="337">
        <v>173378.61689999999</v>
      </c>
      <c r="R418" s="338">
        <v>578203.74029999995</v>
      </c>
      <c r="S418" s="7"/>
      <c r="T418" s="7"/>
      <c r="U418" s="7"/>
      <c r="V418" s="7"/>
      <c r="W418" s="7"/>
      <c r="X418" s="7"/>
      <c r="Y418" s="7"/>
      <c r="Z418" s="7"/>
      <c r="AA418" s="7"/>
      <c r="AB418" s="7"/>
    </row>
    <row r="419" spans="1:28" s="313" customFormat="1">
      <c r="A419" s="339"/>
      <c r="B419" s="339"/>
      <c r="C419" s="339"/>
      <c r="D419" s="339"/>
      <c r="E419" s="340">
        <v>178</v>
      </c>
      <c r="F419" s="341">
        <v>13357.3138</v>
      </c>
      <c r="G419" s="342">
        <v>4426.0750199999993</v>
      </c>
      <c r="H419" s="342">
        <v>17783.38882</v>
      </c>
      <c r="I419" s="342">
        <v>22796.297489999997</v>
      </c>
      <c r="J419" s="342">
        <v>21459.637870000002</v>
      </c>
      <c r="K419" s="342">
        <v>44255.935359999996</v>
      </c>
      <c r="L419" s="342">
        <v>11256.68216</v>
      </c>
      <c r="M419" s="342">
        <v>6853.6356900000001</v>
      </c>
      <c r="N419" s="342">
        <v>18110.317850000003</v>
      </c>
      <c r="O419" s="342">
        <v>80149.642030000003</v>
      </c>
      <c r="P419" s="342">
        <v>172295.30209000001</v>
      </c>
      <c r="Q419" s="342">
        <v>6695.8098899999995</v>
      </c>
      <c r="R419" s="343">
        <v>178991.11197999999</v>
      </c>
      <c r="S419" s="7"/>
      <c r="T419" s="7"/>
      <c r="U419" s="7"/>
      <c r="V419" s="7"/>
      <c r="W419" s="7"/>
      <c r="X419" s="7"/>
      <c r="Y419" s="7"/>
      <c r="Z419" s="7"/>
      <c r="AA419" s="7"/>
      <c r="AB419" s="7"/>
    </row>
    <row r="420" spans="1:28" s="313" customFormat="1">
      <c r="A420" s="339"/>
      <c r="B420" s="339"/>
      <c r="C420" s="339"/>
      <c r="D420" s="334" t="s">
        <v>205</v>
      </c>
      <c r="E420" s="335">
        <v>179</v>
      </c>
      <c r="F420" s="336">
        <v>22193.950969999998</v>
      </c>
      <c r="G420" s="337">
        <v>10387.47393</v>
      </c>
      <c r="H420" s="337">
        <v>32581.424899999998</v>
      </c>
      <c r="I420" s="337">
        <v>51981.853770000002</v>
      </c>
      <c r="J420" s="337">
        <v>55268.239729999994</v>
      </c>
      <c r="K420" s="337">
        <v>107250.0935</v>
      </c>
      <c r="L420" s="337">
        <v>49070.280700000003</v>
      </c>
      <c r="M420" s="337">
        <v>52825.886850000003</v>
      </c>
      <c r="N420" s="337">
        <v>101896.16755</v>
      </c>
      <c r="O420" s="337">
        <v>241727.68594999998</v>
      </c>
      <c r="P420" s="337">
        <v>226909.74665000002</v>
      </c>
      <c r="Q420" s="337">
        <v>56915.656240000004</v>
      </c>
      <c r="R420" s="338">
        <v>283825.40288999997</v>
      </c>
      <c r="S420" s="7"/>
      <c r="T420" s="7"/>
      <c r="U420" s="7"/>
      <c r="V420" s="7"/>
      <c r="W420" s="7"/>
      <c r="X420" s="7"/>
      <c r="Y420" s="7"/>
      <c r="Z420" s="7"/>
      <c r="AA420" s="7"/>
      <c r="AB420" s="7"/>
    </row>
    <row r="421" spans="1:28" s="313" customFormat="1">
      <c r="A421" s="339"/>
      <c r="B421" s="339"/>
      <c r="C421" s="339"/>
      <c r="D421" s="334" t="s">
        <v>206</v>
      </c>
      <c r="E421" s="335">
        <v>344</v>
      </c>
      <c r="F421" s="336">
        <v>2290.35502</v>
      </c>
      <c r="G421" s="337">
        <v>2041.6735700000002</v>
      </c>
      <c r="H421" s="337">
        <v>4332.0285899999999</v>
      </c>
      <c r="I421" s="337">
        <v>16991.11045</v>
      </c>
      <c r="J421" s="337">
        <v>12668.97417</v>
      </c>
      <c r="K421" s="337">
        <v>29660.084620000001</v>
      </c>
      <c r="L421" s="337">
        <v>8855.483470000001</v>
      </c>
      <c r="M421" s="337">
        <v>8743.0570299999999</v>
      </c>
      <c r="N421" s="337">
        <v>17598.540499999999</v>
      </c>
      <c r="O421" s="337">
        <v>51590.653709999999</v>
      </c>
      <c r="P421" s="337">
        <v>85717.005209999988</v>
      </c>
      <c r="Q421" s="337">
        <v>2023.8116399999999</v>
      </c>
      <c r="R421" s="338">
        <v>87740.816849999988</v>
      </c>
      <c r="S421" s="7"/>
      <c r="T421" s="7"/>
      <c r="U421" s="7"/>
      <c r="V421" s="7"/>
      <c r="W421" s="7"/>
      <c r="X421" s="7"/>
      <c r="Y421" s="7"/>
      <c r="Z421" s="7"/>
      <c r="AA421" s="7"/>
      <c r="AB421" s="7"/>
    </row>
    <row r="422" spans="1:28" s="313" customFormat="1">
      <c r="A422" s="339"/>
      <c r="B422" s="339"/>
      <c r="C422" s="339"/>
      <c r="D422" s="334" t="s">
        <v>315</v>
      </c>
      <c r="E422" s="335">
        <v>377</v>
      </c>
      <c r="F422" s="336">
        <v>710.75314000000003</v>
      </c>
      <c r="G422" s="337">
        <v>575.34789999999998</v>
      </c>
      <c r="H422" s="337">
        <v>1286.10104</v>
      </c>
      <c r="I422" s="337">
        <v>15656.894849999999</v>
      </c>
      <c r="J422" s="337">
        <v>10888.761460000002</v>
      </c>
      <c r="K422" s="337">
        <v>26545.656309999998</v>
      </c>
      <c r="L422" s="337">
        <v>6709.3858</v>
      </c>
      <c r="M422" s="337">
        <v>5643.6318099999999</v>
      </c>
      <c r="N422" s="337">
        <v>12353.017609999999</v>
      </c>
      <c r="O422" s="337">
        <v>40184.774960000002</v>
      </c>
      <c r="P422" s="337">
        <v>75154.445030000003</v>
      </c>
      <c r="Q422" s="337">
        <v>0</v>
      </c>
      <c r="R422" s="338">
        <v>75154.445030000003</v>
      </c>
      <c r="S422" s="7"/>
      <c r="T422" s="7"/>
      <c r="U422" s="7"/>
      <c r="V422" s="7"/>
      <c r="W422" s="7"/>
      <c r="X422" s="7"/>
      <c r="Y422" s="7"/>
      <c r="Z422" s="7"/>
      <c r="AA422" s="7"/>
      <c r="AB422" s="7"/>
    </row>
    <row r="423" spans="1:28" s="313" customFormat="1">
      <c r="A423" s="339"/>
      <c r="B423" s="339"/>
      <c r="C423" s="339"/>
      <c r="D423" s="334" t="s">
        <v>60</v>
      </c>
      <c r="E423" s="335">
        <v>298</v>
      </c>
      <c r="F423" s="336">
        <v>1354.7452800000001</v>
      </c>
      <c r="G423" s="337">
        <v>2368.24505</v>
      </c>
      <c r="H423" s="337">
        <v>3722.9903300000001</v>
      </c>
      <c r="I423" s="337">
        <v>19525.522960000002</v>
      </c>
      <c r="J423" s="337">
        <v>9678.3661999999986</v>
      </c>
      <c r="K423" s="337">
        <v>29203.889159999999</v>
      </c>
      <c r="L423" s="337">
        <v>5168.61679</v>
      </c>
      <c r="M423" s="337">
        <v>4574.1561099999999</v>
      </c>
      <c r="N423" s="337">
        <v>9742.7728999999999</v>
      </c>
      <c r="O423" s="337">
        <v>42669.652390000003</v>
      </c>
      <c r="P423" s="337">
        <v>92630.709599999987</v>
      </c>
      <c r="Q423" s="337">
        <v>2918.0782300000001</v>
      </c>
      <c r="R423" s="338">
        <v>95548.787830000001</v>
      </c>
      <c r="S423" s="7"/>
      <c r="T423" s="7"/>
      <c r="U423" s="7"/>
      <c r="V423" s="7"/>
      <c r="W423" s="7"/>
      <c r="X423" s="7"/>
      <c r="Y423" s="7"/>
      <c r="Z423" s="7"/>
      <c r="AA423" s="7"/>
      <c r="AB423" s="7"/>
    </row>
    <row r="424" spans="1:28" s="313" customFormat="1">
      <c r="A424" s="339"/>
      <c r="B424" s="339"/>
      <c r="C424" s="339"/>
      <c r="D424" s="334" t="s">
        <v>207</v>
      </c>
      <c r="E424" s="335">
        <v>316</v>
      </c>
      <c r="F424" s="336">
        <v>2493.6029199999998</v>
      </c>
      <c r="G424" s="337">
        <v>3808.3305699999996</v>
      </c>
      <c r="H424" s="337">
        <v>6301.9334900000003</v>
      </c>
      <c r="I424" s="337">
        <v>24580.225149999998</v>
      </c>
      <c r="J424" s="337">
        <v>16674.53642</v>
      </c>
      <c r="K424" s="337">
        <v>41254.761570000002</v>
      </c>
      <c r="L424" s="337">
        <v>15171.870130000001</v>
      </c>
      <c r="M424" s="337">
        <v>14206.076869999999</v>
      </c>
      <c r="N424" s="337">
        <v>29377.947</v>
      </c>
      <c r="O424" s="337">
        <v>76934.642059999998</v>
      </c>
      <c r="P424" s="337">
        <v>90818.427970000004</v>
      </c>
      <c r="Q424" s="337">
        <v>1005.74517</v>
      </c>
      <c r="R424" s="338">
        <v>91824.173139999999</v>
      </c>
      <c r="S424" s="7"/>
      <c r="T424" s="7"/>
      <c r="U424" s="7"/>
      <c r="V424" s="7"/>
      <c r="W424" s="7"/>
      <c r="X424" s="7"/>
      <c r="Y424" s="7"/>
      <c r="Z424" s="7"/>
      <c r="AA424" s="7"/>
      <c r="AB424" s="7"/>
    </row>
    <row r="425" spans="1:28" s="313" customFormat="1">
      <c r="A425" s="339"/>
      <c r="B425" s="334" t="s">
        <v>7</v>
      </c>
      <c r="C425" s="334" t="s">
        <v>7</v>
      </c>
      <c r="D425" s="334" t="s">
        <v>7</v>
      </c>
      <c r="E425" s="335">
        <v>108</v>
      </c>
      <c r="F425" s="336">
        <v>49743.192320000002</v>
      </c>
      <c r="G425" s="337">
        <v>36010.227220000001</v>
      </c>
      <c r="H425" s="337">
        <v>85753.419540000003</v>
      </c>
      <c r="I425" s="337">
        <v>78404.44084000001</v>
      </c>
      <c r="J425" s="337">
        <v>19844.013010000002</v>
      </c>
      <c r="K425" s="337">
        <v>98248.453849999991</v>
      </c>
      <c r="L425" s="337">
        <v>44829.998759999995</v>
      </c>
      <c r="M425" s="337">
        <v>13117.627140000001</v>
      </c>
      <c r="N425" s="337">
        <v>57947.625899999999</v>
      </c>
      <c r="O425" s="337">
        <v>241949.49928999998</v>
      </c>
      <c r="P425" s="337">
        <v>250948.58549</v>
      </c>
      <c r="Q425" s="337">
        <v>10097.547929999999</v>
      </c>
      <c r="R425" s="338">
        <v>261046.13342</v>
      </c>
      <c r="S425" s="7"/>
      <c r="T425" s="7"/>
      <c r="U425" s="7"/>
      <c r="V425" s="7"/>
      <c r="W425" s="7"/>
      <c r="X425" s="7"/>
      <c r="Y425" s="7"/>
      <c r="Z425" s="7"/>
      <c r="AA425" s="7"/>
      <c r="AB425" s="7"/>
    </row>
    <row r="426" spans="1:28" s="313" customFormat="1">
      <c r="A426" s="339"/>
      <c r="B426" s="339"/>
      <c r="C426" s="339"/>
      <c r="D426" s="339"/>
      <c r="E426" s="340">
        <v>294</v>
      </c>
      <c r="F426" s="341">
        <v>8835.7123200000005</v>
      </c>
      <c r="G426" s="342">
        <v>7913.7579599999999</v>
      </c>
      <c r="H426" s="342">
        <v>16749.470279999998</v>
      </c>
      <c r="I426" s="342">
        <v>40678.340979999994</v>
      </c>
      <c r="J426" s="342">
        <v>15349.043750000001</v>
      </c>
      <c r="K426" s="342">
        <v>56027.384729999998</v>
      </c>
      <c r="L426" s="342">
        <v>40988.841650000002</v>
      </c>
      <c r="M426" s="342">
        <v>15013.55084</v>
      </c>
      <c r="N426" s="342">
        <v>56002.392490000006</v>
      </c>
      <c r="O426" s="342">
        <v>128779.2475</v>
      </c>
      <c r="P426" s="342">
        <v>102559.47795999999</v>
      </c>
      <c r="Q426" s="342">
        <v>7598.6637599999995</v>
      </c>
      <c r="R426" s="343">
        <v>110158.14172</v>
      </c>
      <c r="S426" s="7"/>
      <c r="T426" s="7"/>
      <c r="U426" s="7"/>
      <c r="V426" s="7"/>
      <c r="W426" s="7"/>
      <c r="X426" s="7"/>
      <c r="Y426" s="7"/>
      <c r="Z426" s="7"/>
      <c r="AA426" s="7"/>
      <c r="AB426" s="7"/>
    </row>
    <row r="427" spans="1:28" s="313" customFormat="1">
      <c r="A427" s="339"/>
      <c r="B427" s="339"/>
      <c r="C427" s="339"/>
      <c r="D427" s="339"/>
      <c r="E427" s="340">
        <v>388</v>
      </c>
      <c r="F427" s="341">
        <v>837.03539999999998</v>
      </c>
      <c r="G427" s="342">
        <v>992.03703000000007</v>
      </c>
      <c r="H427" s="342">
        <v>1829.0724299999999</v>
      </c>
      <c r="I427" s="342">
        <v>18790.13982</v>
      </c>
      <c r="J427" s="342">
        <v>7322.1749300000001</v>
      </c>
      <c r="K427" s="342">
        <v>26112.314750000001</v>
      </c>
      <c r="L427" s="342">
        <v>23380.040699999998</v>
      </c>
      <c r="M427" s="342">
        <v>3826.0871200000001</v>
      </c>
      <c r="N427" s="342">
        <v>27206.127820000002</v>
      </c>
      <c r="O427" s="342">
        <v>55147.514999999999</v>
      </c>
      <c r="P427" s="342">
        <v>86126.8652</v>
      </c>
      <c r="Q427" s="342">
        <v>819.33028999999999</v>
      </c>
      <c r="R427" s="343">
        <v>86946.195489999998</v>
      </c>
      <c r="S427" s="7"/>
      <c r="T427" s="7"/>
      <c r="U427" s="7"/>
      <c r="V427" s="7"/>
      <c r="W427" s="7"/>
      <c r="X427" s="7"/>
      <c r="Y427" s="7"/>
      <c r="Z427" s="7"/>
      <c r="AA427" s="7"/>
      <c r="AB427" s="7"/>
    </row>
    <row r="428" spans="1:28" s="313" customFormat="1">
      <c r="A428" s="339"/>
      <c r="B428" s="339"/>
      <c r="C428" s="334" t="s">
        <v>219</v>
      </c>
      <c r="D428" s="334" t="s">
        <v>219</v>
      </c>
      <c r="E428" s="335">
        <v>343</v>
      </c>
      <c r="F428" s="336">
        <v>5644.9750100000001</v>
      </c>
      <c r="G428" s="337">
        <v>1115.23092</v>
      </c>
      <c r="H428" s="337">
        <v>6760.2059300000001</v>
      </c>
      <c r="I428" s="337">
        <v>17453.81223</v>
      </c>
      <c r="J428" s="337">
        <v>1248.0492099999999</v>
      </c>
      <c r="K428" s="337">
        <v>18701.861440000001</v>
      </c>
      <c r="L428" s="337">
        <v>4720.2484599999998</v>
      </c>
      <c r="M428" s="337">
        <v>1418.6193700000001</v>
      </c>
      <c r="N428" s="337">
        <v>6138.8678300000001</v>
      </c>
      <c r="O428" s="337">
        <v>31600.9352</v>
      </c>
      <c r="P428" s="337">
        <v>180198.07066</v>
      </c>
      <c r="Q428" s="337">
        <v>0</v>
      </c>
      <c r="R428" s="338">
        <v>180198.07066</v>
      </c>
      <c r="S428" s="7"/>
      <c r="T428" s="7"/>
      <c r="U428" s="7"/>
      <c r="V428" s="7"/>
      <c r="W428" s="7"/>
      <c r="X428" s="7"/>
      <c r="Y428" s="7"/>
      <c r="Z428" s="7"/>
      <c r="AA428" s="7"/>
      <c r="AB428" s="7"/>
    </row>
    <row r="429" spans="1:28" s="313" customFormat="1">
      <c r="A429" s="339"/>
      <c r="B429" s="334" t="s">
        <v>8</v>
      </c>
      <c r="C429" s="334" t="s">
        <v>220</v>
      </c>
      <c r="D429" s="334" t="s">
        <v>89</v>
      </c>
      <c r="E429" s="335">
        <v>395</v>
      </c>
      <c r="F429" s="336">
        <v>0</v>
      </c>
      <c r="G429" s="337">
        <v>0</v>
      </c>
      <c r="H429" s="337">
        <v>0</v>
      </c>
      <c r="I429" s="337">
        <v>240.65226000000001</v>
      </c>
      <c r="J429" s="337">
        <v>0</v>
      </c>
      <c r="K429" s="337">
        <v>240.65226000000001</v>
      </c>
      <c r="L429" s="337">
        <v>8</v>
      </c>
      <c r="M429" s="337">
        <v>4.8260500000000004</v>
      </c>
      <c r="N429" s="337">
        <v>12.826049999999999</v>
      </c>
      <c r="O429" s="337">
        <v>253.47830999999999</v>
      </c>
      <c r="P429" s="337">
        <v>23392.728489999998</v>
      </c>
      <c r="Q429" s="337">
        <v>0</v>
      </c>
      <c r="R429" s="338">
        <v>23392.728489999998</v>
      </c>
      <c r="S429" s="7"/>
      <c r="T429" s="7"/>
      <c r="U429" s="7"/>
      <c r="V429" s="7"/>
      <c r="W429" s="7"/>
      <c r="X429" s="7"/>
      <c r="Y429" s="7"/>
      <c r="Z429" s="7"/>
      <c r="AA429" s="7"/>
      <c r="AB429" s="7"/>
    </row>
    <row r="430" spans="1:28" s="313" customFormat="1">
      <c r="A430" s="339"/>
      <c r="B430" s="339"/>
      <c r="C430" s="339"/>
      <c r="D430" s="334" t="s">
        <v>8</v>
      </c>
      <c r="E430" s="335">
        <v>3</v>
      </c>
      <c r="F430" s="336">
        <v>47634.821689999997</v>
      </c>
      <c r="G430" s="337">
        <v>19448.311809999999</v>
      </c>
      <c r="H430" s="337">
        <v>67083.133499999996</v>
      </c>
      <c r="I430" s="337">
        <v>55302.018170000003</v>
      </c>
      <c r="J430" s="337">
        <v>31314.056399999998</v>
      </c>
      <c r="K430" s="337">
        <v>86616.074569999997</v>
      </c>
      <c r="L430" s="337">
        <v>25995.515719999999</v>
      </c>
      <c r="M430" s="337">
        <v>20753.11262</v>
      </c>
      <c r="N430" s="337">
        <v>46748.628340000003</v>
      </c>
      <c r="O430" s="337">
        <v>200447.83640999999</v>
      </c>
      <c r="P430" s="337">
        <v>80817.97004</v>
      </c>
      <c r="Q430" s="337">
        <v>15348.490750000001</v>
      </c>
      <c r="R430" s="338">
        <v>96166.460790000012</v>
      </c>
      <c r="S430" s="7"/>
      <c r="T430" s="7"/>
      <c r="U430" s="7"/>
      <c r="V430" s="7"/>
      <c r="W430" s="7"/>
      <c r="X430" s="7"/>
      <c r="Y430" s="7"/>
      <c r="Z430" s="7"/>
      <c r="AA430" s="7"/>
      <c r="AB430" s="7"/>
    </row>
    <row r="431" spans="1:28" s="313" customFormat="1">
      <c r="A431" s="339"/>
      <c r="B431" s="339"/>
      <c r="C431" s="339"/>
      <c r="D431" s="339"/>
      <c r="E431" s="340">
        <v>109</v>
      </c>
      <c r="F431" s="341">
        <v>8463.9486400000005</v>
      </c>
      <c r="G431" s="342">
        <v>6400.5909199999996</v>
      </c>
      <c r="H431" s="342">
        <v>14864.539560000001</v>
      </c>
      <c r="I431" s="342">
        <v>22331.234649999999</v>
      </c>
      <c r="J431" s="342">
        <v>11517.055619999999</v>
      </c>
      <c r="K431" s="342">
        <v>33848.290270000005</v>
      </c>
      <c r="L431" s="342">
        <v>18948.139309999999</v>
      </c>
      <c r="M431" s="342">
        <v>11004.406869999999</v>
      </c>
      <c r="N431" s="342">
        <v>29952.546180000001</v>
      </c>
      <c r="O431" s="342">
        <v>78665.376010000007</v>
      </c>
      <c r="P431" s="342">
        <v>64830.919679999999</v>
      </c>
      <c r="Q431" s="342">
        <v>2476.51325</v>
      </c>
      <c r="R431" s="343">
        <v>67307.43293000001</v>
      </c>
      <c r="S431" s="7"/>
      <c r="T431" s="7"/>
      <c r="U431" s="7"/>
      <c r="V431" s="7"/>
      <c r="W431" s="7"/>
      <c r="X431" s="7"/>
      <c r="Y431" s="7"/>
      <c r="Z431" s="7"/>
      <c r="AA431" s="7"/>
      <c r="AB431" s="7"/>
    </row>
    <row r="432" spans="1:28" s="313" customFormat="1">
      <c r="A432" s="339"/>
      <c r="B432" s="339"/>
      <c r="C432" s="339"/>
      <c r="D432" s="339"/>
      <c r="E432" s="340">
        <v>361</v>
      </c>
      <c r="F432" s="341">
        <v>1497.42516</v>
      </c>
      <c r="G432" s="342">
        <v>1249.42966</v>
      </c>
      <c r="H432" s="342">
        <v>2746.85482</v>
      </c>
      <c r="I432" s="342">
        <v>21162.494859999999</v>
      </c>
      <c r="J432" s="342">
        <v>8480.5499099999997</v>
      </c>
      <c r="K432" s="342">
        <v>29643.04477</v>
      </c>
      <c r="L432" s="342">
        <v>14716.13386</v>
      </c>
      <c r="M432" s="342">
        <v>8866.4425600000013</v>
      </c>
      <c r="N432" s="342">
        <v>23582.576420000001</v>
      </c>
      <c r="O432" s="342">
        <v>55972.476009999998</v>
      </c>
      <c r="P432" s="342">
        <v>50474.516609999999</v>
      </c>
      <c r="Q432" s="342">
        <v>1660.9480100000001</v>
      </c>
      <c r="R432" s="343">
        <v>52135.464619999999</v>
      </c>
      <c r="S432" s="7"/>
      <c r="T432" s="7"/>
      <c r="U432" s="7"/>
      <c r="V432" s="7"/>
      <c r="W432" s="7"/>
      <c r="X432" s="7"/>
      <c r="Y432" s="7"/>
      <c r="Z432" s="7"/>
      <c r="AA432" s="7"/>
      <c r="AB432" s="7"/>
    </row>
    <row r="433" spans="1:28" s="313" customFormat="1">
      <c r="A433" s="339"/>
      <c r="B433" s="339"/>
      <c r="C433" s="339"/>
      <c r="D433" s="334" t="s">
        <v>93</v>
      </c>
      <c r="E433" s="335">
        <v>319</v>
      </c>
      <c r="F433" s="336">
        <v>1068.0705800000001</v>
      </c>
      <c r="G433" s="337">
        <v>2572.5140699999997</v>
      </c>
      <c r="H433" s="337">
        <v>3640.5846499999998</v>
      </c>
      <c r="I433" s="337">
        <v>23799.915649999999</v>
      </c>
      <c r="J433" s="337">
        <v>4440.8537900000001</v>
      </c>
      <c r="K433" s="337">
        <v>28240.76944</v>
      </c>
      <c r="L433" s="337">
        <v>8535.8176800000001</v>
      </c>
      <c r="M433" s="337">
        <v>2709.1375800000001</v>
      </c>
      <c r="N433" s="337">
        <v>11244.955260000001</v>
      </c>
      <c r="O433" s="337">
        <v>43126.309350000003</v>
      </c>
      <c r="P433" s="337">
        <v>45854.518649999998</v>
      </c>
      <c r="Q433" s="337">
        <v>619.84636999999998</v>
      </c>
      <c r="R433" s="338">
        <v>46474.365020000005</v>
      </c>
      <c r="S433" s="7"/>
      <c r="T433" s="7"/>
      <c r="U433" s="7"/>
      <c r="V433" s="7"/>
      <c r="W433" s="7"/>
      <c r="X433" s="7"/>
      <c r="Y433" s="7"/>
      <c r="Z433" s="7"/>
      <c r="AA433" s="7"/>
      <c r="AB433" s="7"/>
    </row>
    <row r="434" spans="1:28" s="313" customFormat="1">
      <c r="A434" s="339"/>
      <c r="B434" s="339"/>
      <c r="C434" s="339"/>
      <c r="D434" s="334" t="s">
        <v>221</v>
      </c>
      <c r="E434" s="335">
        <v>91</v>
      </c>
      <c r="F434" s="336">
        <v>29195.748329999999</v>
      </c>
      <c r="G434" s="337">
        <v>41516.128469999996</v>
      </c>
      <c r="H434" s="337">
        <v>70711.876799999998</v>
      </c>
      <c r="I434" s="337">
        <v>26032.172440000002</v>
      </c>
      <c r="J434" s="337">
        <v>27405.349719999998</v>
      </c>
      <c r="K434" s="337">
        <v>53437.522159999993</v>
      </c>
      <c r="L434" s="337">
        <v>23597.901120000002</v>
      </c>
      <c r="M434" s="337">
        <v>19051.470890000001</v>
      </c>
      <c r="N434" s="337">
        <v>42649.372009999999</v>
      </c>
      <c r="O434" s="337">
        <v>166798.77097000001</v>
      </c>
      <c r="P434" s="337">
        <v>303043.13863999996</v>
      </c>
      <c r="Q434" s="337">
        <v>325002.43951</v>
      </c>
      <c r="R434" s="338">
        <v>628045.57814999996</v>
      </c>
      <c r="S434" s="7"/>
      <c r="T434" s="7"/>
      <c r="U434" s="7"/>
      <c r="V434" s="7"/>
      <c r="W434" s="7"/>
      <c r="X434" s="7"/>
      <c r="Y434" s="7"/>
      <c r="Z434" s="7"/>
      <c r="AA434" s="7"/>
      <c r="AB434" s="7"/>
    </row>
    <row r="435" spans="1:28" s="313" customFormat="1">
      <c r="A435" s="339"/>
      <c r="B435" s="334" t="s">
        <v>9</v>
      </c>
      <c r="C435" s="334" t="s">
        <v>9</v>
      </c>
      <c r="D435" s="334" t="s">
        <v>9</v>
      </c>
      <c r="E435" s="335">
        <v>111</v>
      </c>
      <c r="F435" s="336">
        <v>35305.759429999998</v>
      </c>
      <c r="G435" s="337">
        <v>10544.91266</v>
      </c>
      <c r="H435" s="337">
        <v>45850.67209</v>
      </c>
      <c r="I435" s="337">
        <v>93668.035749999995</v>
      </c>
      <c r="J435" s="337">
        <v>92109.617830000003</v>
      </c>
      <c r="K435" s="337">
        <v>185777.65358000001</v>
      </c>
      <c r="L435" s="337">
        <v>62230.272280000005</v>
      </c>
      <c r="M435" s="337">
        <v>98115.616389999996</v>
      </c>
      <c r="N435" s="337">
        <v>160345.88866999999</v>
      </c>
      <c r="O435" s="337">
        <v>391974.21433999995</v>
      </c>
      <c r="P435" s="337">
        <v>419745.73219999997</v>
      </c>
      <c r="Q435" s="337">
        <v>10080.43224</v>
      </c>
      <c r="R435" s="338">
        <v>429826.16444000002</v>
      </c>
      <c r="S435" s="7"/>
      <c r="T435" s="7"/>
      <c r="U435" s="7"/>
      <c r="V435" s="7"/>
      <c r="W435" s="7"/>
      <c r="X435" s="7"/>
      <c r="Y435" s="7"/>
      <c r="Z435" s="7"/>
      <c r="AA435" s="7"/>
      <c r="AB435" s="7"/>
    </row>
    <row r="436" spans="1:28" s="313" customFormat="1">
      <c r="A436" s="339"/>
      <c r="B436" s="339"/>
      <c r="C436" s="339"/>
      <c r="D436" s="339"/>
      <c r="E436" s="340">
        <v>314</v>
      </c>
      <c r="F436" s="341">
        <v>1805.72705</v>
      </c>
      <c r="G436" s="342">
        <v>639.95407</v>
      </c>
      <c r="H436" s="342">
        <v>2445.6811200000002</v>
      </c>
      <c r="I436" s="342">
        <v>22792.552370000001</v>
      </c>
      <c r="J436" s="342">
        <v>12989.86563</v>
      </c>
      <c r="K436" s="342">
        <v>35782.417999999998</v>
      </c>
      <c r="L436" s="342">
        <v>12990.08848</v>
      </c>
      <c r="M436" s="342">
        <v>13964.451730000001</v>
      </c>
      <c r="N436" s="342">
        <v>26954.540209999999</v>
      </c>
      <c r="O436" s="342">
        <v>65182.639329999998</v>
      </c>
      <c r="P436" s="342">
        <v>76016.400609999997</v>
      </c>
      <c r="Q436" s="342">
        <v>3681.2001600000003</v>
      </c>
      <c r="R436" s="343">
        <v>79697.60076999999</v>
      </c>
      <c r="S436" s="7"/>
      <c r="T436" s="7"/>
      <c r="U436" s="7"/>
      <c r="V436" s="7"/>
      <c r="W436" s="7"/>
      <c r="X436" s="7"/>
      <c r="Y436" s="7"/>
      <c r="Z436" s="7"/>
      <c r="AA436" s="7"/>
      <c r="AB436" s="7"/>
    </row>
    <row r="437" spans="1:28" s="313" customFormat="1">
      <c r="A437" s="339"/>
      <c r="B437" s="339"/>
      <c r="C437" s="339"/>
      <c r="D437" s="334" t="s">
        <v>316</v>
      </c>
      <c r="E437" s="335">
        <v>359</v>
      </c>
      <c r="F437" s="336">
        <v>4250.1722199999995</v>
      </c>
      <c r="G437" s="337">
        <v>373.34851000000003</v>
      </c>
      <c r="H437" s="337">
        <v>4623.5207300000002</v>
      </c>
      <c r="I437" s="337">
        <v>11891.317349999999</v>
      </c>
      <c r="J437" s="337">
        <v>10263.84281</v>
      </c>
      <c r="K437" s="337">
        <v>22155.160159999999</v>
      </c>
      <c r="L437" s="337">
        <v>9067.5088599999999</v>
      </c>
      <c r="M437" s="337">
        <v>7546.6973099999996</v>
      </c>
      <c r="N437" s="337">
        <v>16614.206170000001</v>
      </c>
      <c r="O437" s="337">
        <v>43392.887060000001</v>
      </c>
      <c r="P437" s="337">
        <v>67364.293620000011</v>
      </c>
      <c r="Q437" s="337">
        <v>0</v>
      </c>
      <c r="R437" s="338">
        <v>67364.293620000011</v>
      </c>
      <c r="S437" s="7"/>
      <c r="T437" s="7"/>
      <c r="U437" s="7"/>
      <c r="V437" s="7"/>
      <c r="W437" s="7"/>
      <c r="X437" s="7"/>
      <c r="Y437" s="7"/>
      <c r="Z437" s="7"/>
      <c r="AA437" s="7"/>
      <c r="AB437" s="7"/>
    </row>
    <row r="438" spans="1:28" s="313" customFormat="1">
      <c r="A438" s="339"/>
      <c r="B438" s="339"/>
      <c r="C438" s="339"/>
      <c r="D438" s="334" t="s">
        <v>225</v>
      </c>
      <c r="E438" s="335">
        <v>389</v>
      </c>
      <c r="F438" s="336">
        <v>1741.7294399999998</v>
      </c>
      <c r="G438" s="337">
        <v>512.67746999999997</v>
      </c>
      <c r="H438" s="337">
        <v>2254.4069100000002</v>
      </c>
      <c r="I438" s="337">
        <v>13239.535539999999</v>
      </c>
      <c r="J438" s="337">
        <v>7604.1547899999996</v>
      </c>
      <c r="K438" s="337">
        <v>20843.690329999998</v>
      </c>
      <c r="L438" s="337">
        <v>9441.4671400000007</v>
      </c>
      <c r="M438" s="337">
        <v>6634.85779</v>
      </c>
      <c r="N438" s="337">
        <v>16076.324929999999</v>
      </c>
      <c r="O438" s="337">
        <v>39174.422170000005</v>
      </c>
      <c r="P438" s="337">
        <v>56853.246960000004</v>
      </c>
      <c r="Q438" s="337">
        <v>1.84328</v>
      </c>
      <c r="R438" s="338">
        <v>56855.090240000005</v>
      </c>
      <c r="S438" s="7"/>
      <c r="T438" s="7"/>
      <c r="U438" s="7"/>
      <c r="V438" s="7"/>
      <c r="W438" s="7"/>
      <c r="X438" s="7"/>
      <c r="Y438" s="7"/>
      <c r="Z438" s="7"/>
      <c r="AA438" s="7"/>
      <c r="AB438" s="7"/>
    </row>
    <row r="439" spans="1:28" s="313" customFormat="1">
      <c r="A439" s="339"/>
      <c r="B439" s="334" t="s">
        <v>230</v>
      </c>
      <c r="C439" s="334" t="s">
        <v>230</v>
      </c>
      <c r="D439" s="334" t="s">
        <v>230</v>
      </c>
      <c r="E439" s="335">
        <v>246</v>
      </c>
      <c r="F439" s="336">
        <v>9361.4497699999993</v>
      </c>
      <c r="G439" s="337">
        <v>899.63410999999996</v>
      </c>
      <c r="H439" s="337">
        <v>10261.08388</v>
      </c>
      <c r="I439" s="337">
        <v>35643.325840000005</v>
      </c>
      <c r="J439" s="337">
        <v>7352.6354499999998</v>
      </c>
      <c r="K439" s="337">
        <v>42995.961289999999</v>
      </c>
      <c r="L439" s="337">
        <v>23168.230609999999</v>
      </c>
      <c r="M439" s="337">
        <v>6360.5807599999998</v>
      </c>
      <c r="N439" s="337">
        <v>29528.811369999999</v>
      </c>
      <c r="O439" s="337">
        <v>82785.856540000008</v>
      </c>
      <c r="P439" s="337">
        <v>161054.59943999999</v>
      </c>
      <c r="Q439" s="337">
        <v>508.18698000000001</v>
      </c>
      <c r="R439" s="338">
        <v>161562.78641999999</v>
      </c>
      <c r="S439" s="7"/>
      <c r="T439" s="7"/>
      <c r="U439" s="7"/>
      <c r="V439" s="7"/>
      <c r="W439" s="7"/>
      <c r="X439" s="7"/>
      <c r="Y439" s="7"/>
      <c r="Z439" s="7"/>
      <c r="AA439" s="7"/>
      <c r="AB439" s="7"/>
    </row>
    <row r="440" spans="1:28" s="313" customFormat="1">
      <c r="A440" s="339"/>
      <c r="B440" s="339"/>
      <c r="C440" s="339"/>
      <c r="D440" s="339"/>
      <c r="E440" s="340">
        <v>346</v>
      </c>
      <c r="F440" s="341">
        <v>1555.26998</v>
      </c>
      <c r="G440" s="342">
        <v>17.296099999999999</v>
      </c>
      <c r="H440" s="342">
        <v>1572.5660800000001</v>
      </c>
      <c r="I440" s="342">
        <v>13216.209510000001</v>
      </c>
      <c r="J440" s="342">
        <v>5148.3158099999991</v>
      </c>
      <c r="K440" s="342">
        <v>18364.525320000001</v>
      </c>
      <c r="L440" s="342">
        <v>9343.4591500000006</v>
      </c>
      <c r="M440" s="342">
        <v>2705.6912400000001</v>
      </c>
      <c r="N440" s="342">
        <v>12049.150390000001</v>
      </c>
      <c r="O440" s="342">
        <v>31986.24179</v>
      </c>
      <c r="P440" s="342">
        <v>84696.056280000004</v>
      </c>
      <c r="Q440" s="342">
        <v>0</v>
      </c>
      <c r="R440" s="343">
        <v>84696.056280000004</v>
      </c>
      <c r="S440" s="7"/>
      <c r="T440" s="7"/>
      <c r="U440" s="7"/>
      <c r="V440" s="7"/>
      <c r="W440" s="7"/>
      <c r="X440" s="7"/>
      <c r="Y440" s="7"/>
      <c r="Z440" s="7"/>
      <c r="AA440" s="7"/>
      <c r="AB440" s="7"/>
    </row>
    <row r="441" spans="1:28" s="313" customFormat="1">
      <c r="A441" s="339"/>
      <c r="B441" s="334" t="s">
        <v>12</v>
      </c>
      <c r="C441" s="334" t="s">
        <v>233</v>
      </c>
      <c r="D441" s="334" t="s">
        <v>234</v>
      </c>
      <c r="E441" s="335">
        <v>183</v>
      </c>
      <c r="F441" s="336">
        <v>7335.1222699999998</v>
      </c>
      <c r="G441" s="337">
        <v>905.03755000000001</v>
      </c>
      <c r="H441" s="337">
        <v>8240.1598200000008</v>
      </c>
      <c r="I441" s="337">
        <v>20830.83425</v>
      </c>
      <c r="J441" s="337">
        <v>7813.1989000000003</v>
      </c>
      <c r="K441" s="337">
        <v>28644.033149999999</v>
      </c>
      <c r="L441" s="337">
        <v>14049.409970000001</v>
      </c>
      <c r="M441" s="337">
        <v>8264.3297700000003</v>
      </c>
      <c r="N441" s="337">
        <v>22313.739739999997</v>
      </c>
      <c r="O441" s="337">
        <v>59197.932710000001</v>
      </c>
      <c r="P441" s="337">
        <v>152750.73598</v>
      </c>
      <c r="Q441" s="337">
        <v>78151.889230000001</v>
      </c>
      <c r="R441" s="338">
        <v>230902.62521</v>
      </c>
      <c r="S441" s="7"/>
      <c r="T441" s="7"/>
      <c r="U441" s="7"/>
      <c r="V441" s="7"/>
      <c r="W441" s="7"/>
      <c r="X441" s="7"/>
      <c r="Y441" s="7"/>
      <c r="Z441" s="7"/>
      <c r="AA441" s="7"/>
      <c r="AB441" s="7"/>
    </row>
    <row r="442" spans="1:28" s="313" customFormat="1">
      <c r="A442" s="339"/>
      <c r="B442" s="339"/>
      <c r="C442" s="334" t="s">
        <v>12</v>
      </c>
      <c r="D442" s="334" t="s">
        <v>12</v>
      </c>
      <c r="E442" s="335">
        <v>182</v>
      </c>
      <c r="F442" s="336">
        <v>21334.023690000002</v>
      </c>
      <c r="G442" s="337">
        <v>13699.231539999999</v>
      </c>
      <c r="H442" s="337">
        <v>35033.255229999995</v>
      </c>
      <c r="I442" s="337">
        <v>35235.104899999998</v>
      </c>
      <c r="J442" s="337">
        <v>20982.18014</v>
      </c>
      <c r="K442" s="337">
        <v>56217.285040000002</v>
      </c>
      <c r="L442" s="337">
        <v>17083.613350000003</v>
      </c>
      <c r="M442" s="337">
        <v>9980.4677499999998</v>
      </c>
      <c r="N442" s="337">
        <v>27064.081100000003</v>
      </c>
      <c r="O442" s="337">
        <v>118314.62137000001</v>
      </c>
      <c r="P442" s="337">
        <v>129229.68965</v>
      </c>
      <c r="Q442" s="337">
        <v>196372.31796000001</v>
      </c>
      <c r="R442" s="338">
        <v>325602.00761000003</v>
      </c>
      <c r="S442" s="7"/>
      <c r="T442" s="7"/>
      <c r="U442" s="7"/>
      <c r="V442" s="7"/>
      <c r="W442" s="7"/>
      <c r="X442" s="7"/>
      <c r="Y442" s="7"/>
      <c r="Z442" s="7"/>
      <c r="AA442" s="7"/>
      <c r="AB442" s="7"/>
    </row>
    <row r="443" spans="1:28" s="313" customFormat="1">
      <c r="A443" s="339"/>
      <c r="B443" s="339"/>
      <c r="C443" s="339"/>
      <c r="D443" s="339"/>
      <c r="E443" s="340">
        <v>350</v>
      </c>
      <c r="F443" s="341">
        <v>1646.0783600000002</v>
      </c>
      <c r="G443" s="342">
        <v>1828.1253200000001</v>
      </c>
      <c r="H443" s="342">
        <v>3474.2036800000001</v>
      </c>
      <c r="I443" s="342">
        <v>15593.020349999999</v>
      </c>
      <c r="J443" s="342">
        <v>11277.99908</v>
      </c>
      <c r="K443" s="342">
        <v>26871.01943</v>
      </c>
      <c r="L443" s="342">
        <v>17228.61188</v>
      </c>
      <c r="M443" s="342">
        <v>27810.6423</v>
      </c>
      <c r="N443" s="342">
        <v>45039.254179999996</v>
      </c>
      <c r="O443" s="342">
        <v>75384.47729000001</v>
      </c>
      <c r="P443" s="342">
        <v>52150.185030000001</v>
      </c>
      <c r="Q443" s="342">
        <v>2924.7815599999999</v>
      </c>
      <c r="R443" s="343">
        <v>55074.966590000004</v>
      </c>
      <c r="S443" s="7"/>
      <c r="T443" s="7"/>
      <c r="U443" s="7"/>
      <c r="V443" s="7"/>
      <c r="W443" s="7"/>
      <c r="X443" s="7"/>
      <c r="Y443" s="7"/>
      <c r="Z443" s="7"/>
      <c r="AA443" s="7"/>
      <c r="AB443" s="7"/>
    </row>
    <row r="444" spans="1:28" s="313" customFormat="1">
      <c r="A444" s="339"/>
      <c r="B444" s="339"/>
      <c r="C444" s="334" t="s">
        <v>237</v>
      </c>
      <c r="D444" s="334" t="s">
        <v>237</v>
      </c>
      <c r="E444" s="335">
        <v>237</v>
      </c>
      <c r="F444" s="336">
        <v>2699.0495499999997</v>
      </c>
      <c r="G444" s="337">
        <v>1304.8242499999999</v>
      </c>
      <c r="H444" s="337">
        <v>4003.8737999999998</v>
      </c>
      <c r="I444" s="337">
        <v>18317.272219999999</v>
      </c>
      <c r="J444" s="337">
        <v>3168.6992400000004</v>
      </c>
      <c r="K444" s="337">
        <v>21485.971460000001</v>
      </c>
      <c r="L444" s="337">
        <v>8690.6206899999997</v>
      </c>
      <c r="M444" s="337">
        <v>2425.22856</v>
      </c>
      <c r="N444" s="337">
        <v>11115.849249999999</v>
      </c>
      <c r="O444" s="337">
        <v>36605.694510000001</v>
      </c>
      <c r="P444" s="337">
        <v>45710.54739</v>
      </c>
      <c r="Q444" s="337">
        <v>3953.35763</v>
      </c>
      <c r="R444" s="338">
        <v>49663.905020000006</v>
      </c>
      <c r="S444" s="7"/>
      <c r="T444" s="7"/>
      <c r="U444" s="7"/>
      <c r="V444" s="7"/>
      <c r="W444" s="7"/>
      <c r="X444" s="7"/>
      <c r="Y444" s="7"/>
      <c r="Z444" s="7"/>
      <c r="AA444" s="7"/>
      <c r="AB444" s="7"/>
    </row>
    <row r="445" spans="1:28" s="313" customFormat="1">
      <c r="A445" s="339"/>
      <c r="B445" s="334" t="s">
        <v>238</v>
      </c>
      <c r="C445" s="334" t="s">
        <v>239</v>
      </c>
      <c r="D445" s="334" t="s">
        <v>239</v>
      </c>
      <c r="E445" s="335">
        <v>375</v>
      </c>
      <c r="F445" s="336">
        <v>293.83408000000003</v>
      </c>
      <c r="G445" s="337">
        <v>9.1340000000000005E-2</v>
      </c>
      <c r="H445" s="337">
        <v>293.92541999999997</v>
      </c>
      <c r="I445" s="337">
        <v>9891.5466099999994</v>
      </c>
      <c r="J445" s="337">
        <v>3240.18307</v>
      </c>
      <c r="K445" s="337">
        <v>13131.72968</v>
      </c>
      <c r="L445" s="337">
        <v>4762.6134699999993</v>
      </c>
      <c r="M445" s="337">
        <v>1067.19355</v>
      </c>
      <c r="N445" s="337">
        <v>5829.8070199999993</v>
      </c>
      <c r="O445" s="337">
        <v>19255.46212</v>
      </c>
      <c r="P445" s="337">
        <v>79198.742610000001</v>
      </c>
      <c r="Q445" s="337">
        <v>0</v>
      </c>
      <c r="R445" s="338">
        <v>79198.742610000001</v>
      </c>
      <c r="S445" s="7"/>
      <c r="T445" s="7"/>
      <c r="U445" s="7"/>
      <c r="V445" s="7"/>
      <c r="W445" s="7"/>
      <c r="X445" s="7"/>
      <c r="Y445" s="7"/>
      <c r="Z445" s="7"/>
      <c r="AA445" s="7"/>
      <c r="AB445" s="7"/>
    </row>
    <row r="446" spans="1:28" s="313" customFormat="1">
      <c r="A446" s="339"/>
      <c r="B446" s="339"/>
      <c r="C446" s="334" t="s">
        <v>241</v>
      </c>
      <c r="D446" s="334" t="s">
        <v>242</v>
      </c>
      <c r="E446" s="335">
        <v>308</v>
      </c>
      <c r="F446" s="336">
        <v>998.11010999999996</v>
      </c>
      <c r="G446" s="337">
        <v>137.73381000000001</v>
      </c>
      <c r="H446" s="337">
        <v>1135.84392</v>
      </c>
      <c r="I446" s="337">
        <v>22580.662319999999</v>
      </c>
      <c r="J446" s="337">
        <v>8874.2697399999997</v>
      </c>
      <c r="K446" s="337">
        <v>31454.932059999999</v>
      </c>
      <c r="L446" s="337">
        <v>13798.83517</v>
      </c>
      <c r="M446" s="337">
        <v>6649.87727</v>
      </c>
      <c r="N446" s="337">
        <v>20448.712440000003</v>
      </c>
      <c r="O446" s="337">
        <v>53039.488420000001</v>
      </c>
      <c r="P446" s="337">
        <v>135483.33968999999</v>
      </c>
      <c r="Q446" s="337">
        <v>0</v>
      </c>
      <c r="R446" s="338">
        <v>135483.33968999999</v>
      </c>
      <c r="S446" s="7"/>
      <c r="T446" s="7"/>
      <c r="U446" s="7"/>
      <c r="V446" s="7"/>
      <c r="W446" s="7"/>
      <c r="X446" s="7"/>
      <c r="Y446" s="7"/>
      <c r="Z446" s="7"/>
      <c r="AA446" s="7"/>
      <c r="AB446" s="7"/>
    </row>
    <row r="447" spans="1:28" s="313" customFormat="1">
      <c r="A447" s="339"/>
      <c r="B447" s="339"/>
      <c r="C447" s="339"/>
      <c r="D447" s="334" t="s">
        <v>241</v>
      </c>
      <c r="E447" s="335">
        <v>107</v>
      </c>
      <c r="F447" s="336">
        <v>17420.8835</v>
      </c>
      <c r="G447" s="337">
        <v>7991.9786699999995</v>
      </c>
      <c r="H447" s="337">
        <v>25412.86217</v>
      </c>
      <c r="I447" s="337">
        <v>66067.04565</v>
      </c>
      <c r="J447" s="337">
        <v>18458.183359999999</v>
      </c>
      <c r="K447" s="337">
        <v>84525.22901000001</v>
      </c>
      <c r="L447" s="337">
        <v>45446.592909999999</v>
      </c>
      <c r="M447" s="337">
        <v>24456.819879999999</v>
      </c>
      <c r="N447" s="337">
        <v>69903.412790000002</v>
      </c>
      <c r="O447" s="337">
        <v>179841.50396999999</v>
      </c>
      <c r="P447" s="337">
        <v>304224.28314999997</v>
      </c>
      <c r="Q447" s="337">
        <v>19895.62444</v>
      </c>
      <c r="R447" s="338">
        <v>324119.90758999996</v>
      </c>
      <c r="S447" s="7"/>
      <c r="T447" s="7"/>
      <c r="U447" s="7"/>
      <c r="V447" s="7"/>
      <c r="W447" s="7"/>
      <c r="X447" s="7"/>
      <c r="Y447" s="7"/>
      <c r="Z447" s="7"/>
      <c r="AA447" s="7"/>
      <c r="AB447" s="7"/>
    </row>
    <row r="448" spans="1:28" s="313" customFormat="1">
      <c r="A448" s="339"/>
      <c r="B448" s="339"/>
      <c r="C448" s="339"/>
      <c r="D448" s="339"/>
      <c r="E448" s="340">
        <v>304</v>
      </c>
      <c r="F448" s="341">
        <v>1163.1632099999999</v>
      </c>
      <c r="G448" s="342">
        <v>972.87146999999993</v>
      </c>
      <c r="H448" s="342">
        <v>2136.0346800000002</v>
      </c>
      <c r="I448" s="342">
        <v>13638.0913</v>
      </c>
      <c r="J448" s="342">
        <v>4555.7318299999997</v>
      </c>
      <c r="K448" s="342">
        <v>18193.823130000001</v>
      </c>
      <c r="L448" s="342">
        <v>7800.6132200000002</v>
      </c>
      <c r="M448" s="342">
        <v>1933.6301899999999</v>
      </c>
      <c r="N448" s="342">
        <v>9734.2434100000009</v>
      </c>
      <c r="O448" s="342">
        <v>30064.10122</v>
      </c>
      <c r="P448" s="342">
        <v>57151.07935</v>
      </c>
      <c r="Q448" s="342">
        <v>1856.8260500000001</v>
      </c>
      <c r="R448" s="343">
        <v>59007.905399999996</v>
      </c>
      <c r="S448" s="7"/>
      <c r="T448" s="7"/>
      <c r="U448" s="7"/>
      <c r="V448" s="7"/>
      <c r="W448" s="7"/>
      <c r="X448" s="7"/>
      <c r="Y448" s="7"/>
      <c r="Z448" s="7"/>
      <c r="AA448" s="7"/>
      <c r="AB448" s="7"/>
    </row>
    <row r="449" spans="1:28" s="313" customFormat="1">
      <c r="A449" s="339"/>
      <c r="B449" s="334" t="s">
        <v>14</v>
      </c>
      <c r="C449" s="334" t="s">
        <v>252</v>
      </c>
      <c r="D449" s="334" t="s">
        <v>252</v>
      </c>
      <c r="E449" s="335">
        <v>94</v>
      </c>
      <c r="F449" s="336">
        <v>58052.706850000002</v>
      </c>
      <c r="G449" s="337">
        <v>36975.083189999998</v>
      </c>
      <c r="H449" s="337">
        <v>95027.790040000007</v>
      </c>
      <c r="I449" s="337">
        <v>77402.621029999995</v>
      </c>
      <c r="J449" s="337">
        <v>38660.125930000002</v>
      </c>
      <c r="K449" s="337">
        <v>116062.74695999999</v>
      </c>
      <c r="L449" s="337">
        <v>54381.454420000002</v>
      </c>
      <c r="M449" s="337">
        <v>32760.285989999997</v>
      </c>
      <c r="N449" s="337">
        <v>87141.740409999999</v>
      </c>
      <c r="O449" s="337">
        <v>298232.27741000004</v>
      </c>
      <c r="P449" s="337">
        <v>552513.97803999996</v>
      </c>
      <c r="Q449" s="337">
        <v>517792.82321</v>
      </c>
      <c r="R449" s="338">
        <v>1070306.80125</v>
      </c>
      <c r="S449" s="7"/>
      <c r="T449" s="7"/>
      <c r="U449" s="7"/>
      <c r="V449" s="7"/>
      <c r="W449" s="7"/>
      <c r="X449" s="7"/>
      <c r="Y449" s="7"/>
      <c r="Z449" s="7"/>
      <c r="AA449" s="7"/>
      <c r="AB449" s="7"/>
    </row>
    <row r="450" spans="1:28" s="313" customFormat="1">
      <c r="A450" s="339"/>
      <c r="B450" s="339"/>
      <c r="C450" s="339"/>
      <c r="D450" s="339"/>
      <c r="E450" s="340">
        <v>103</v>
      </c>
      <c r="F450" s="341">
        <v>13858.77823</v>
      </c>
      <c r="G450" s="342">
        <v>5240.5291299999999</v>
      </c>
      <c r="H450" s="342">
        <v>19099.307359999999</v>
      </c>
      <c r="I450" s="342">
        <v>17524.035339999999</v>
      </c>
      <c r="J450" s="342">
        <v>5442.7979800000003</v>
      </c>
      <c r="K450" s="342">
        <v>22966.833320000002</v>
      </c>
      <c r="L450" s="342">
        <v>10423.108029999999</v>
      </c>
      <c r="M450" s="342">
        <v>4888.13976</v>
      </c>
      <c r="N450" s="342">
        <v>15311.247789999999</v>
      </c>
      <c r="O450" s="342">
        <v>57377.388469999998</v>
      </c>
      <c r="P450" s="342">
        <v>170297.21465000001</v>
      </c>
      <c r="Q450" s="342">
        <v>10840.588669999999</v>
      </c>
      <c r="R450" s="343">
        <v>181137.80332000001</v>
      </c>
      <c r="S450" s="7"/>
      <c r="T450" s="7"/>
      <c r="U450" s="7"/>
      <c r="V450" s="7"/>
      <c r="W450" s="7"/>
      <c r="X450" s="7"/>
      <c r="Y450" s="7"/>
      <c r="Z450" s="7"/>
      <c r="AA450" s="7"/>
      <c r="AB450" s="7"/>
    </row>
    <row r="451" spans="1:28" s="313" customFormat="1">
      <c r="A451" s="339"/>
      <c r="B451" s="339"/>
      <c r="C451" s="339"/>
      <c r="D451" s="339"/>
      <c r="E451" s="340">
        <v>291</v>
      </c>
      <c r="F451" s="341">
        <v>2554.8966600000003</v>
      </c>
      <c r="G451" s="342">
        <v>536.04206000000011</v>
      </c>
      <c r="H451" s="342">
        <v>3090.9387200000001</v>
      </c>
      <c r="I451" s="342">
        <v>30693.120210000001</v>
      </c>
      <c r="J451" s="342">
        <v>22934.12959</v>
      </c>
      <c r="K451" s="342">
        <v>53627.249799999998</v>
      </c>
      <c r="L451" s="342">
        <v>32426.946390000001</v>
      </c>
      <c r="M451" s="342">
        <v>22368.119340000001</v>
      </c>
      <c r="N451" s="342">
        <v>54795.065729999995</v>
      </c>
      <c r="O451" s="342">
        <v>111513.25425</v>
      </c>
      <c r="P451" s="342">
        <v>119350.20219</v>
      </c>
      <c r="Q451" s="342">
        <v>7954.6931399999994</v>
      </c>
      <c r="R451" s="343">
        <v>127304.89533</v>
      </c>
      <c r="S451" s="7"/>
      <c r="T451" s="7"/>
      <c r="U451" s="7"/>
      <c r="V451" s="7"/>
      <c r="W451" s="7"/>
      <c r="X451" s="7"/>
      <c r="Y451" s="7"/>
      <c r="Z451" s="7"/>
      <c r="AA451" s="7"/>
      <c r="AB451" s="7"/>
    </row>
    <row r="452" spans="1:28" s="313" customFormat="1">
      <c r="A452" s="339"/>
      <c r="B452" s="339"/>
      <c r="C452" s="339"/>
      <c r="D452" s="339"/>
      <c r="E452" s="340">
        <v>328</v>
      </c>
      <c r="F452" s="341">
        <v>8733.5066199999983</v>
      </c>
      <c r="G452" s="342">
        <v>3495.2068199999999</v>
      </c>
      <c r="H452" s="342">
        <v>12228.71344</v>
      </c>
      <c r="I452" s="342">
        <v>21629.329089999999</v>
      </c>
      <c r="J452" s="342">
        <v>9378.2557799999995</v>
      </c>
      <c r="K452" s="342">
        <v>31007.584870000002</v>
      </c>
      <c r="L452" s="342">
        <v>14955.632519999999</v>
      </c>
      <c r="M452" s="342">
        <v>13119.201730000001</v>
      </c>
      <c r="N452" s="342">
        <v>28074.83425</v>
      </c>
      <c r="O452" s="342">
        <v>71311.132559999998</v>
      </c>
      <c r="P452" s="342">
        <v>121960.08404999999</v>
      </c>
      <c r="Q452" s="342">
        <v>6729.8749000000007</v>
      </c>
      <c r="R452" s="343">
        <v>128689.95895</v>
      </c>
      <c r="S452" s="7"/>
      <c r="T452" s="7"/>
      <c r="U452" s="7"/>
      <c r="V452" s="7"/>
      <c r="W452" s="7"/>
      <c r="X452" s="7"/>
      <c r="Y452" s="7"/>
      <c r="Z452" s="7"/>
      <c r="AA452" s="7"/>
      <c r="AB452" s="7"/>
    </row>
    <row r="453" spans="1:28" s="313" customFormat="1">
      <c r="A453" s="339"/>
      <c r="B453" s="339"/>
      <c r="C453" s="339"/>
      <c r="D453" s="339"/>
      <c r="E453" s="340">
        <v>372</v>
      </c>
      <c r="F453" s="341">
        <v>2977.9897999999998</v>
      </c>
      <c r="G453" s="342">
        <v>819.86794999999995</v>
      </c>
      <c r="H453" s="342">
        <v>3797.8577500000001</v>
      </c>
      <c r="I453" s="342">
        <v>14346.1374</v>
      </c>
      <c r="J453" s="342">
        <v>7789.2310599999992</v>
      </c>
      <c r="K453" s="342">
        <v>22135.368460000002</v>
      </c>
      <c r="L453" s="342">
        <v>7460.4094800000003</v>
      </c>
      <c r="M453" s="342">
        <v>4676.4542799999999</v>
      </c>
      <c r="N453" s="342">
        <v>12136.86376</v>
      </c>
      <c r="O453" s="342">
        <v>38070.089970000001</v>
      </c>
      <c r="P453" s="342">
        <v>86212.787400000001</v>
      </c>
      <c r="Q453" s="342">
        <v>2244.06412</v>
      </c>
      <c r="R453" s="343">
        <v>88456.851519999997</v>
      </c>
      <c r="S453" s="7"/>
      <c r="T453" s="7"/>
      <c r="U453" s="7"/>
      <c r="V453" s="7"/>
      <c r="W453" s="7"/>
      <c r="X453" s="7"/>
      <c r="Y453" s="7"/>
      <c r="Z453" s="7"/>
      <c r="AA453" s="7"/>
      <c r="AB453" s="7"/>
    </row>
    <row r="454" spans="1:28" s="313" customFormat="1">
      <c r="A454" s="339"/>
      <c r="B454" s="339"/>
      <c r="C454" s="339"/>
      <c r="D454" s="339"/>
      <c r="E454" s="340">
        <v>280</v>
      </c>
      <c r="F454" s="341">
        <v>11859.758949999999</v>
      </c>
      <c r="G454" s="342">
        <v>5474.90362</v>
      </c>
      <c r="H454" s="342">
        <v>17334.66257</v>
      </c>
      <c r="I454" s="342">
        <v>21399.672699999999</v>
      </c>
      <c r="J454" s="342">
        <v>11886.455529999999</v>
      </c>
      <c r="K454" s="342">
        <v>33286.128230000002</v>
      </c>
      <c r="L454" s="342">
        <v>15577.869259999999</v>
      </c>
      <c r="M454" s="342">
        <v>14636.65785</v>
      </c>
      <c r="N454" s="342">
        <v>30214.527109999999</v>
      </c>
      <c r="O454" s="342">
        <v>80835.317909999998</v>
      </c>
      <c r="P454" s="342">
        <v>121965.63165000001</v>
      </c>
      <c r="Q454" s="342">
        <v>2381.663</v>
      </c>
      <c r="R454" s="343">
        <v>124347.29465000001</v>
      </c>
      <c r="S454" s="7"/>
      <c r="T454" s="7"/>
      <c r="U454" s="7"/>
      <c r="V454" s="7"/>
      <c r="W454" s="7"/>
      <c r="X454" s="7"/>
      <c r="Y454" s="7"/>
      <c r="Z454" s="7"/>
      <c r="AA454" s="7"/>
      <c r="AB454" s="7"/>
    </row>
    <row r="455" spans="1:28" s="313" customFormat="1">
      <c r="A455" s="339"/>
      <c r="B455" s="339"/>
      <c r="C455" s="339"/>
      <c r="D455" s="339"/>
      <c r="E455" s="340">
        <v>297</v>
      </c>
      <c r="F455" s="341">
        <v>29063.502350000002</v>
      </c>
      <c r="G455" s="342">
        <v>4713.5589400000008</v>
      </c>
      <c r="H455" s="342">
        <v>33777.061289999998</v>
      </c>
      <c r="I455" s="342">
        <v>29113.969079999999</v>
      </c>
      <c r="J455" s="342">
        <v>12811.746210000001</v>
      </c>
      <c r="K455" s="342">
        <v>41925.71529</v>
      </c>
      <c r="L455" s="342">
        <v>17639.666309999997</v>
      </c>
      <c r="M455" s="342">
        <v>8324.7494999999999</v>
      </c>
      <c r="N455" s="342">
        <v>25964.415809999999</v>
      </c>
      <c r="O455" s="342">
        <v>101667.19239</v>
      </c>
      <c r="P455" s="342">
        <v>113378.08615</v>
      </c>
      <c r="Q455" s="342">
        <v>9336.4171300000016</v>
      </c>
      <c r="R455" s="343">
        <v>122714.50328</v>
      </c>
      <c r="S455" s="7"/>
      <c r="T455" s="7"/>
      <c r="U455" s="7"/>
      <c r="V455" s="7"/>
      <c r="W455" s="7"/>
      <c r="X455" s="7"/>
      <c r="Y455" s="7"/>
      <c r="Z455" s="7"/>
      <c r="AA455" s="7"/>
      <c r="AB455" s="7"/>
    </row>
    <row r="456" spans="1:28" s="313" customFormat="1">
      <c r="A456" s="339"/>
      <c r="B456" s="334" t="s">
        <v>15</v>
      </c>
      <c r="C456" s="334" t="s">
        <v>255</v>
      </c>
      <c r="D456" s="334" t="s">
        <v>255</v>
      </c>
      <c r="E456" s="335">
        <v>93</v>
      </c>
      <c r="F456" s="336">
        <v>22154.128949999998</v>
      </c>
      <c r="G456" s="337">
        <v>5637.56023</v>
      </c>
      <c r="H456" s="337">
        <v>27791.689180000001</v>
      </c>
      <c r="I456" s="337">
        <v>122374.32514</v>
      </c>
      <c r="J456" s="337">
        <v>66827.00649</v>
      </c>
      <c r="K456" s="337">
        <v>189201.33163</v>
      </c>
      <c r="L456" s="337">
        <v>102313.0209</v>
      </c>
      <c r="M456" s="337">
        <v>71710.643049999999</v>
      </c>
      <c r="N456" s="337">
        <v>174023.66394999999</v>
      </c>
      <c r="O456" s="337">
        <v>391016.68475999997</v>
      </c>
      <c r="P456" s="337">
        <v>557115.09019000002</v>
      </c>
      <c r="Q456" s="337">
        <v>153057.15591</v>
      </c>
      <c r="R456" s="338">
        <v>710172.24609999999</v>
      </c>
      <c r="S456" s="7"/>
      <c r="T456" s="7"/>
      <c r="U456" s="7"/>
      <c r="V456" s="7"/>
      <c r="W456" s="7"/>
      <c r="X456" s="7"/>
      <c r="Y456" s="7"/>
      <c r="Z456" s="7"/>
      <c r="AA456" s="7"/>
      <c r="AB456" s="7"/>
    </row>
    <row r="457" spans="1:28" s="313" customFormat="1">
      <c r="A457" s="339"/>
      <c r="B457" s="339"/>
      <c r="C457" s="339"/>
      <c r="D457" s="339"/>
      <c r="E457" s="340">
        <v>184</v>
      </c>
      <c r="F457" s="341">
        <v>6572.8931299999995</v>
      </c>
      <c r="G457" s="342">
        <v>1330.9746100000002</v>
      </c>
      <c r="H457" s="342">
        <v>7903.8677400000006</v>
      </c>
      <c r="I457" s="342">
        <v>42673.877359999999</v>
      </c>
      <c r="J457" s="342">
        <v>25779.01986</v>
      </c>
      <c r="K457" s="342">
        <v>68452.897219999999</v>
      </c>
      <c r="L457" s="342">
        <v>29975.661909999999</v>
      </c>
      <c r="M457" s="342">
        <v>16028.326439999999</v>
      </c>
      <c r="N457" s="342">
        <v>46003.98835</v>
      </c>
      <c r="O457" s="342">
        <v>122360.75331</v>
      </c>
      <c r="P457" s="342">
        <v>279596.09713000001</v>
      </c>
      <c r="Q457" s="342">
        <v>1320.7882500000001</v>
      </c>
      <c r="R457" s="343">
        <v>280916.88537999999</v>
      </c>
      <c r="S457" s="7"/>
      <c r="T457" s="7"/>
      <c r="U457" s="7"/>
      <c r="V457" s="7"/>
      <c r="W457" s="7"/>
      <c r="X457" s="7"/>
      <c r="Y457" s="7"/>
      <c r="Z457" s="7"/>
      <c r="AA457" s="7"/>
      <c r="AB457" s="7"/>
    </row>
    <row r="458" spans="1:28" s="313" customFormat="1">
      <c r="A458" s="339"/>
      <c r="B458" s="339"/>
      <c r="C458" s="339"/>
      <c r="D458" s="339"/>
      <c r="E458" s="340">
        <v>327</v>
      </c>
      <c r="F458" s="341">
        <v>1525.62895</v>
      </c>
      <c r="G458" s="342">
        <v>279.75718999999998</v>
      </c>
      <c r="H458" s="342">
        <v>1805.3861399999998</v>
      </c>
      <c r="I458" s="342">
        <v>13800.56114</v>
      </c>
      <c r="J458" s="342">
        <v>5289.8496799999994</v>
      </c>
      <c r="K458" s="342">
        <v>19090.410820000001</v>
      </c>
      <c r="L458" s="342">
        <v>9352.2324600000011</v>
      </c>
      <c r="M458" s="342">
        <v>2935.4897299999998</v>
      </c>
      <c r="N458" s="342">
        <v>12287.722189999999</v>
      </c>
      <c r="O458" s="342">
        <v>33183.51915</v>
      </c>
      <c r="P458" s="342">
        <v>108957.7058</v>
      </c>
      <c r="Q458" s="342">
        <v>3415.23362</v>
      </c>
      <c r="R458" s="343">
        <v>112372.93942</v>
      </c>
      <c r="S458" s="7"/>
      <c r="T458" s="7"/>
      <c r="U458" s="7"/>
      <c r="V458" s="7"/>
      <c r="W458" s="7"/>
      <c r="X458" s="7"/>
      <c r="Y458" s="7"/>
      <c r="Z458" s="7"/>
      <c r="AA458" s="7"/>
      <c r="AB458" s="7"/>
    </row>
    <row r="459" spans="1:28" s="313" customFormat="1">
      <c r="A459" s="339"/>
      <c r="B459" s="339"/>
      <c r="C459" s="339"/>
      <c r="D459" s="334" t="s">
        <v>256</v>
      </c>
      <c r="E459" s="335">
        <v>287</v>
      </c>
      <c r="F459" s="336">
        <v>11288.70693</v>
      </c>
      <c r="G459" s="337">
        <v>2032.20262</v>
      </c>
      <c r="H459" s="337">
        <v>13320.90955</v>
      </c>
      <c r="I459" s="337">
        <v>8178.9814900000001</v>
      </c>
      <c r="J459" s="337">
        <v>1509.46732</v>
      </c>
      <c r="K459" s="337">
        <v>9688.4488099999999</v>
      </c>
      <c r="L459" s="337">
        <v>4017.6365699999997</v>
      </c>
      <c r="M459" s="337">
        <v>1094.1314299999999</v>
      </c>
      <c r="N459" s="337">
        <v>5111.768</v>
      </c>
      <c r="O459" s="337">
        <v>28121.126359999998</v>
      </c>
      <c r="P459" s="337">
        <v>75728.843629999988</v>
      </c>
      <c r="Q459" s="337">
        <v>2450.2629400000001</v>
      </c>
      <c r="R459" s="338">
        <v>78179.106569999989</v>
      </c>
      <c r="S459" s="7"/>
      <c r="T459" s="7"/>
      <c r="U459" s="7"/>
      <c r="V459" s="7"/>
      <c r="W459" s="7"/>
      <c r="X459" s="7"/>
      <c r="Y459" s="7"/>
      <c r="Z459" s="7"/>
      <c r="AA459" s="7"/>
      <c r="AB459" s="7"/>
    </row>
    <row r="460" spans="1:28" s="313" customFormat="1">
      <c r="A460" s="339"/>
      <c r="B460" s="334" t="s">
        <v>16</v>
      </c>
      <c r="C460" s="334" t="s">
        <v>257</v>
      </c>
      <c r="D460" s="334" t="s">
        <v>257</v>
      </c>
      <c r="E460" s="335">
        <v>311</v>
      </c>
      <c r="F460" s="336">
        <v>5623.1484800000007</v>
      </c>
      <c r="G460" s="337">
        <v>33.080109999999998</v>
      </c>
      <c r="H460" s="337">
        <v>5656.2285899999997</v>
      </c>
      <c r="I460" s="337">
        <v>15776.968060000001</v>
      </c>
      <c r="J460" s="337">
        <v>4636.4811600000003</v>
      </c>
      <c r="K460" s="337">
        <v>20413.449219999999</v>
      </c>
      <c r="L460" s="337">
        <v>11223.805039999999</v>
      </c>
      <c r="M460" s="337">
        <v>2808.2318599999999</v>
      </c>
      <c r="N460" s="337">
        <v>14032.036900000001</v>
      </c>
      <c r="O460" s="337">
        <v>40101.71471</v>
      </c>
      <c r="P460" s="337">
        <v>84213.200590000008</v>
      </c>
      <c r="Q460" s="337">
        <v>654.80831999999998</v>
      </c>
      <c r="R460" s="338">
        <v>84868.00890999999</v>
      </c>
      <c r="S460" s="7"/>
      <c r="T460" s="7"/>
      <c r="U460" s="7"/>
      <c r="V460" s="7"/>
      <c r="W460" s="7"/>
      <c r="X460" s="7"/>
      <c r="Y460" s="7"/>
      <c r="Z460" s="7"/>
      <c r="AA460" s="7"/>
      <c r="AB460" s="7"/>
    </row>
    <row r="461" spans="1:28" s="313" customFormat="1">
      <c r="A461" s="339"/>
      <c r="B461" s="339"/>
      <c r="C461" s="334" t="s">
        <v>258</v>
      </c>
      <c r="D461" s="334" t="s">
        <v>261</v>
      </c>
      <c r="E461" s="335">
        <v>288</v>
      </c>
      <c r="F461" s="336">
        <v>4203.77754</v>
      </c>
      <c r="G461" s="337">
        <v>1230.6671699999999</v>
      </c>
      <c r="H461" s="337">
        <v>5434.4447099999998</v>
      </c>
      <c r="I461" s="337">
        <v>11175.485619999999</v>
      </c>
      <c r="J461" s="337">
        <v>4763.3530799999999</v>
      </c>
      <c r="K461" s="337">
        <v>15938.838699999998</v>
      </c>
      <c r="L461" s="337">
        <v>4013.0593699999999</v>
      </c>
      <c r="M461" s="337">
        <v>2098.5441299999998</v>
      </c>
      <c r="N461" s="337">
        <v>6111.6035000000002</v>
      </c>
      <c r="O461" s="337">
        <v>27484.886910000001</v>
      </c>
      <c r="P461" s="337">
        <v>66205.759120000002</v>
      </c>
      <c r="Q461" s="337">
        <v>7063.6746900000007</v>
      </c>
      <c r="R461" s="338">
        <v>73269.433810000002</v>
      </c>
      <c r="S461" s="7"/>
      <c r="T461" s="7"/>
      <c r="U461" s="7"/>
      <c r="V461" s="7"/>
      <c r="W461" s="7"/>
      <c r="X461" s="7"/>
      <c r="Y461" s="7"/>
      <c r="Z461" s="7"/>
      <c r="AA461" s="7"/>
      <c r="AB461" s="7"/>
    </row>
    <row r="462" spans="1:28" s="313" customFormat="1">
      <c r="A462" s="339"/>
      <c r="B462" s="339"/>
      <c r="C462" s="334" t="s">
        <v>263</v>
      </c>
      <c r="D462" s="334" t="s">
        <v>263</v>
      </c>
      <c r="E462" s="335">
        <v>248</v>
      </c>
      <c r="F462" s="336">
        <v>6435.6285900000003</v>
      </c>
      <c r="G462" s="337">
        <v>2092.7124899999999</v>
      </c>
      <c r="H462" s="337">
        <v>8528.3410800000001</v>
      </c>
      <c r="I462" s="337">
        <v>26264.638899999998</v>
      </c>
      <c r="J462" s="337">
        <v>7548.1754900000005</v>
      </c>
      <c r="K462" s="337">
        <v>33812.81439</v>
      </c>
      <c r="L462" s="337">
        <v>12506.0653</v>
      </c>
      <c r="M462" s="337">
        <v>6278.1975499999999</v>
      </c>
      <c r="N462" s="337">
        <v>18784.262850000003</v>
      </c>
      <c r="O462" s="337">
        <v>61125.418319999997</v>
      </c>
      <c r="P462" s="337">
        <v>83677.402459999998</v>
      </c>
      <c r="Q462" s="337">
        <v>0.21331999999999998</v>
      </c>
      <c r="R462" s="338">
        <v>83677.615780000007</v>
      </c>
      <c r="S462" s="7"/>
      <c r="T462" s="7"/>
      <c r="U462" s="7"/>
      <c r="V462" s="7"/>
      <c r="W462" s="7"/>
      <c r="X462" s="7"/>
      <c r="Y462" s="7"/>
      <c r="Z462" s="7"/>
      <c r="AA462" s="7"/>
      <c r="AB462" s="7"/>
    </row>
    <row r="463" spans="1:28" s="313" customFormat="1">
      <c r="A463" s="339"/>
      <c r="B463" s="339"/>
      <c r="C463" s="334" t="s">
        <v>265</v>
      </c>
      <c r="D463" s="334" t="s">
        <v>266</v>
      </c>
      <c r="E463" s="335">
        <v>242</v>
      </c>
      <c r="F463" s="336">
        <v>4742.9298600000002</v>
      </c>
      <c r="G463" s="337">
        <v>1096.64759</v>
      </c>
      <c r="H463" s="337">
        <v>5839.5774499999998</v>
      </c>
      <c r="I463" s="337">
        <v>29453.369429999999</v>
      </c>
      <c r="J463" s="337">
        <v>6762.1493600000003</v>
      </c>
      <c r="K463" s="337">
        <v>36215.518790000002</v>
      </c>
      <c r="L463" s="337">
        <v>18960.327949999999</v>
      </c>
      <c r="M463" s="337">
        <v>4694.0639900000006</v>
      </c>
      <c r="N463" s="337">
        <v>23654.391940000001</v>
      </c>
      <c r="O463" s="337">
        <v>65709.48818</v>
      </c>
      <c r="P463" s="337">
        <v>134360.60709</v>
      </c>
      <c r="Q463" s="337">
        <v>3514.9153199999996</v>
      </c>
      <c r="R463" s="338">
        <v>137875.52241000001</v>
      </c>
      <c r="S463" s="7"/>
      <c r="T463" s="7"/>
      <c r="U463" s="7"/>
      <c r="V463" s="7"/>
      <c r="W463" s="7"/>
      <c r="X463" s="7"/>
      <c r="Y463" s="7"/>
      <c r="Z463" s="7"/>
      <c r="AA463" s="7"/>
      <c r="AB463" s="7"/>
    </row>
    <row r="464" spans="1:28" s="313" customFormat="1">
      <c r="A464" s="339"/>
      <c r="B464" s="339"/>
      <c r="C464" s="334" t="s">
        <v>16</v>
      </c>
      <c r="D464" s="334" t="s">
        <v>267</v>
      </c>
      <c r="E464" s="335">
        <v>326</v>
      </c>
      <c r="F464" s="336">
        <v>2556.4904700000002</v>
      </c>
      <c r="G464" s="337">
        <v>623.88639999999998</v>
      </c>
      <c r="H464" s="337">
        <v>3180.3768700000001</v>
      </c>
      <c r="I464" s="337">
        <v>14231.70875</v>
      </c>
      <c r="J464" s="337">
        <v>4960.2814800000006</v>
      </c>
      <c r="K464" s="337">
        <v>19191.990229999999</v>
      </c>
      <c r="L464" s="337">
        <v>8183.5839800000003</v>
      </c>
      <c r="M464" s="337">
        <v>6009.4659499999998</v>
      </c>
      <c r="N464" s="337">
        <v>14193.049929999999</v>
      </c>
      <c r="O464" s="337">
        <v>36565.417030000004</v>
      </c>
      <c r="P464" s="337">
        <v>58287.40193</v>
      </c>
      <c r="Q464" s="337">
        <v>2347.0138700000002</v>
      </c>
      <c r="R464" s="338">
        <v>60634.415799999995</v>
      </c>
      <c r="S464" s="7"/>
      <c r="T464" s="7"/>
      <c r="U464" s="7"/>
      <c r="V464" s="7"/>
      <c r="W464" s="7"/>
      <c r="X464" s="7"/>
      <c r="Y464" s="7"/>
      <c r="Z464" s="7"/>
      <c r="AA464" s="7"/>
      <c r="AB464" s="7"/>
    </row>
    <row r="465" spans="1:28" s="313" customFormat="1">
      <c r="A465" s="339"/>
      <c r="B465" s="339"/>
      <c r="C465" s="339"/>
      <c r="D465" s="339"/>
      <c r="E465" s="340">
        <v>398</v>
      </c>
      <c r="F465" s="341">
        <v>0</v>
      </c>
      <c r="G465" s="342">
        <v>0</v>
      </c>
      <c r="H465" s="342">
        <v>0</v>
      </c>
      <c r="I465" s="342">
        <v>386.09762999999998</v>
      </c>
      <c r="J465" s="342">
        <v>2.6925500000000002</v>
      </c>
      <c r="K465" s="342">
        <v>388.79018000000002</v>
      </c>
      <c r="L465" s="342">
        <v>125.66654</v>
      </c>
      <c r="M465" s="342">
        <v>53.308709999999998</v>
      </c>
      <c r="N465" s="342">
        <v>178.97524999999999</v>
      </c>
      <c r="O465" s="342">
        <v>567.76543000000004</v>
      </c>
      <c r="P465" s="342">
        <v>3699.8030600000002</v>
      </c>
      <c r="Q465" s="342">
        <v>0</v>
      </c>
      <c r="R465" s="343">
        <v>3699.8030600000002</v>
      </c>
      <c r="S465" s="7"/>
      <c r="T465" s="7"/>
      <c r="U465" s="7"/>
      <c r="V465" s="7"/>
      <c r="W465" s="7"/>
      <c r="X465" s="7"/>
      <c r="Y465" s="7"/>
      <c r="Z465" s="7"/>
      <c r="AA465" s="7"/>
      <c r="AB465" s="7"/>
    </row>
    <row r="466" spans="1:28" s="313" customFormat="1">
      <c r="A466" s="339"/>
      <c r="B466" s="339"/>
      <c r="C466" s="339"/>
      <c r="D466" s="339"/>
      <c r="E466" s="340">
        <v>238</v>
      </c>
      <c r="F466" s="341">
        <v>11703.819160000001</v>
      </c>
      <c r="G466" s="342">
        <v>17941.202600000001</v>
      </c>
      <c r="H466" s="342">
        <v>29645.021760000003</v>
      </c>
      <c r="I466" s="342">
        <v>70047.368000000002</v>
      </c>
      <c r="J466" s="342">
        <v>56119.455710000002</v>
      </c>
      <c r="K466" s="342">
        <v>126166.82371</v>
      </c>
      <c r="L466" s="342">
        <v>76517.676449999999</v>
      </c>
      <c r="M466" s="342">
        <v>116354.15144</v>
      </c>
      <c r="N466" s="342">
        <v>192871.82788999999</v>
      </c>
      <c r="O466" s="342">
        <v>348683.67336000002</v>
      </c>
      <c r="P466" s="342">
        <v>179876.98844999998</v>
      </c>
      <c r="Q466" s="342">
        <v>75528.535369999998</v>
      </c>
      <c r="R466" s="343">
        <v>255405.52382</v>
      </c>
      <c r="S466" s="7"/>
      <c r="T466" s="7"/>
      <c r="U466" s="7"/>
      <c r="V466" s="7"/>
      <c r="W466" s="7"/>
      <c r="X466" s="7"/>
      <c r="Y466" s="7"/>
      <c r="Z466" s="7"/>
      <c r="AA466" s="7"/>
      <c r="AB466" s="7"/>
    </row>
    <row r="467" spans="1:28" s="313" customFormat="1">
      <c r="A467" s="339"/>
      <c r="B467" s="339"/>
      <c r="C467" s="339"/>
      <c r="D467" s="334" t="s">
        <v>73</v>
      </c>
      <c r="E467" s="335">
        <v>156</v>
      </c>
      <c r="F467" s="336">
        <v>14301.62456</v>
      </c>
      <c r="G467" s="337">
        <v>19266.125039999999</v>
      </c>
      <c r="H467" s="337">
        <v>33567.749600000003</v>
      </c>
      <c r="I467" s="337">
        <v>35120.513049999994</v>
      </c>
      <c r="J467" s="337">
        <v>18960.004280000001</v>
      </c>
      <c r="K467" s="337">
        <v>54080.517329999995</v>
      </c>
      <c r="L467" s="337">
        <v>28421.698579999997</v>
      </c>
      <c r="M467" s="337">
        <v>11962.029210000001</v>
      </c>
      <c r="N467" s="337">
        <v>40383.727789999997</v>
      </c>
      <c r="O467" s="337">
        <v>128031.99472</v>
      </c>
      <c r="P467" s="337">
        <v>173670.12875</v>
      </c>
      <c r="Q467" s="337">
        <v>3871.1155199999998</v>
      </c>
      <c r="R467" s="338">
        <v>177541.24427000002</v>
      </c>
      <c r="S467" s="7"/>
      <c r="T467" s="7"/>
      <c r="U467" s="7"/>
      <c r="V467" s="7"/>
      <c r="W467" s="7"/>
      <c r="X467" s="7"/>
      <c r="Y467" s="7"/>
      <c r="Z467" s="7"/>
      <c r="AA467" s="7"/>
      <c r="AB467" s="7"/>
    </row>
    <row r="468" spans="1:28" s="313" customFormat="1">
      <c r="A468" s="339"/>
      <c r="B468" s="339"/>
      <c r="C468" s="339"/>
      <c r="D468" s="339"/>
      <c r="E468" s="340">
        <v>239</v>
      </c>
      <c r="F468" s="341">
        <v>10011.07065</v>
      </c>
      <c r="G468" s="342">
        <v>2352.9280299999996</v>
      </c>
      <c r="H468" s="342">
        <v>12363.998680000001</v>
      </c>
      <c r="I468" s="342">
        <v>23777.075059999999</v>
      </c>
      <c r="J468" s="342">
        <v>8734.7077599999993</v>
      </c>
      <c r="K468" s="342">
        <v>32511.78282</v>
      </c>
      <c r="L468" s="342">
        <v>18084.21586</v>
      </c>
      <c r="M468" s="342">
        <v>6356.1002400000007</v>
      </c>
      <c r="N468" s="342">
        <v>24440.3161</v>
      </c>
      <c r="O468" s="342">
        <v>69316.097599999994</v>
      </c>
      <c r="P468" s="342">
        <v>103294.37429000001</v>
      </c>
      <c r="Q468" s="342">
        <v>4514.4560099999999</v>
      </c>
      <c r="R468" s="343">
        <v>107808.8303</v>
      </c>
      <c r="S468" s="7"/>
      <c r="T468" s="7"/>
      <c r="U468" s="7"/>
      <c r="V468" s="7"/>
      <c r="W468" s="7"/>
      <c r="X468" s="7"/>
      <c r="Y468" s="7"/>
      <c r="Z468" s="7"/>
      <c r="AA468" s="7"/>
      <c r="AB468" s="7"/>
    </row>
    <row r="469" spans="1:28" s="313" customFormat="1">
      <c r="A469" s="339"/>
      <c r="B469" s="339"/>
      <c r="C469" s="339"/>
      <c r="D469" s="339"/>
      <c r="E469" s="340">
        <v>394</v>
      </c>
      <c r="F469" s="341">
        <v>0</v>
      </c>
      <c r="G469" s="342">
        <v>0</v>
      </c>
      <c r="H469" s="342">
        <v>0</v>
      </c>
      <c r="I469" s="342">
        <v>697.22392000000002</v>
      </c>
      <c r="J469" s="342">
        <v>0</v>
      </c>
      <c r="K469" s="342">
        <v>697.22392000000002</v>
      </c>
      <c r="L469" s="342">
        <v>94.4</v>
      </c>
      <c r="M469" s="342">
        <v>5.6810100000000006</v>
      </c>
      <c r="N469" s="342">
        <v>100.08100999999999</v>
      </c>
      <c r="O469" s="342">
        <v>797.30493000000001</v>
      </c>
      <c r="P469" s="342">
        <v>31248.458589999998</v>
      </c>
      <c r="Q469" s="342">
        <v>0</v>
      </c>
      <c r="R469" s="343">
        <v>31248.458589999998</v>
      </c>
      <c r="S469" s="7"/>
      <c r="T469" s="7"/>
      <c r="U469" s="7"/>
      <c r="V469" s="7"/>
      <c r="W469" s="7"/>
      <c r="X469" s="7"/>
      <c r="Y469" s="7"/>
      <c r="Z469" s="7"/>
      <c r="AA469" s="7"/>
      <c r="AB469" s="7"/>
    </row>
    <row r="470" spans="1:28" s="313" customFormat="1">
      <c r="A470" s="339"/>
      <c r="B470" s="339"/>
      <c r="C470" s="339"/>
      <c r="D470" s="334" t="s">
        <v>268</v>
      </c>
      <c r="E470" s="335">
        <v>65</v>
      </c>
      <c r="F470" s="336">
        <v>14941.183439999999</v>
      </c>
      <c r="G470" s="337">
        <v>3417.7082099999998</v>
      </c>
      <c r="H470" s="337">
        <v>18358.891649999998</v>
      </c>
      <c r="I470" s="337">
        <v>50681.941679999996</v>
      </c>
      <c r="J470" s="337">
        <v>39732.391280000003</v>
      </c>
      <c r="K470" s="337">
        <v>90414.33296</v>
      </c>
      <c r="L470" s="337">
        <v>47785.629590000004</v>
      </c>
      <c r="M470" s="337">
        <v>40612.28342</v>
      </c>
      <c r="N470" s="337">
        <v>88397.913010000004</v>
      </c>
      <c r="O470" s="337">
        <v>197171.13761999999</v>
      </c>
      <c r="P470" s="337">
        <v>131794.6539</v>
      </c>
      <c r="Q470" s="337">
        <v>14087.538140000001</v>
      </c>
      <c r="R470" s="338">
        <v>145882.19203999999</v>
      </c>
      <c r="S470" s="7"/>
      <c r="T470" s="7"/>
      <c r="U470" s="7"/>
      <c r="V470" s="7"/>
      <c r="W470" s="7"/>
      <c r="X470" s="7"/>
      <c r="Y470" s="7"/>
      <c r="Z470" s="7"/>
      <c r="AA470" s="7"/>
      <c r="AB470" s="7"/>
    </row>
    <row r="471" spans="1:28" s="313" customFormat="1">
      <c r="A471" s="339"/>
      <c r="B471" s="339"/>
      <c r="C471" s="339"/>
      <c r="D471" s="339"/>
      <c r="E471" s="340">
        <v>66</v>
      </c>
      <c r="F471" s="341">
        <v>9647.9027999999998</v>
      </c>
      <c r="G471" s="342">
        <v>20734.073100000001</v>
      </c>
      <c r="H471" s="342">
        <v>30381.975899999998</v>
      </c>
      <c r="I471" s="342">
        <v>40362.559719999997</v>
      </c>
      <c r="J471" s="342">
        <v>44574.426780000002</v>
      </c>
      <c r="K471" s="342">
        <v>84936.986499999999</v>
      </c>
      <c r="L471" s="342">
        <v>36526.276689999999</v>
      </c>
      <c r="M471" s="342">
        <v>32704.532320000002</v>
      </c>
      <c r="N471" s="342">
        <v>69230.809010000012</v>
      </c>
      <c r="O471" s="342">
        <v>184549.77140999999</v>
      </c>
      <c r="P471" s="342">
        <v>54649.808090000006</v>
      </c>
      <c r="Q471" s="342">
        <v>90242.656510000001</v>
      </c>
      <c r="R471" s="343">
        <v>144892.46460000001</v>
      </c>
      <c r="S471" s="7"/>
      <c r="T471" s="7"/>
      <c r="U471" s="7"/>
      <c r="V471" s="7"/>
      <c r="W471" s="7"/>
      <c r="X471" s="7"/>
      <c r="Y471" s="7"/>
      <c r="Z471" s="7"/>
      <c r="AA471" s="7"/>
      <c r="AB471" s="7"/>
    </row>
    <row r="472" spans="1:28" s="313" customFormat="1">
      <c r="A472" s="339"/>
      <c r="B472" s="339"/>
      <c r="C472" s="339"/>
      <c r="D472" s="339"/>
      <c r="E472" s="340">
        <v>67</v>
      </c>
      <c r="F472" s="341">
        <v>7085.25749</v>
      </c>
      <c r="G472" s="342">
        <v>2929.3801699999999</v>
      </c>
      <c r="H472" s="342">
        <v>10014.63766</v>
      </c>
      <c r="I472" s="342">
        <v>40908.078200000004</v>
      </c>
      <c r="J472" s="342">
        <v>20336.722470000001</v>
      </c>
      <c r="K472" s="342">
        <v>61244.800670000004</v>
      </c>
      <c r="L472" s="342">
        <v>33215.598140000002</v>
      </c>
      <c r="M472" s="342">
        <v>23194.72525</v>
      </c>
      <c r="N472" s="342">
        <v>56410.323389999998</v>
      </c>
      <c r="O472" s="342">
        <v>127669.76171999999</v>
      </c>
      <c r="P472" s="342">
        <v>65754.565759999998</v>
      </c>
      <c r="Q472" s="342">
        <v>22001.663920000003</v>
      </c>
      <c r="R472" s="343">
        <v>87756.229680000004</v>
      </c>
      <c r="S472" s="7"/>
      <c r="T472" s="7"/>
      <c r="U472" s="7"/>
      <c r="V472" s="7"/>
      <c r="W472" s="7"/>
      <c r="X472" s="7"/>
      <c r="Y472" s="7"/>
      <c r="Z472" s="7"/>
      <c r="AA472" s="7"/>
      <c r="AB472" s="7"/>
    </row>
    <row r="473" spans="1:28" s="313" customFormat="1">
      <c r="A473" s="339"/>
      <c r="B473" s="339"/>
      <c r="C473" s="339"/>
      <c r="D473" s="339"/>
      <c r="E473" s="340">
        <v>358</v>
      </c>
      <c r="F473" s="341">
        <v>813.41809000000001</v>
      </c>
      <c r="G473" s="342">
        <v>17.076529999999998</v>
      </c>
      <c r="H473" s="342">
        <v>830.49461999999994</v>
      </c>
      <c r="I473" s="342">
        <v>22380.623359999998</v>
      </c>
      <c r="J473" s="342">
        <v>23310.538410000001</v>
      </c>
      <c r="K473" s="342">
        <v>45691.161770000006</v>
      </c>
      <c r="L473" s="342">
        <v>19874.295269999999</v>
      </c>
      <c r="M473" s="342">
        <v>18577.968760000003</v>
      </c>
      <c r="N473" s="342">
        <v>38452.264029999998</v>
      </c>
      <c r="O473" s="342">
        <v>84973.920419999995</v>
      </c>
      <c r="P473" s="342">
        <v>52360.83483</v>
      </c>
      <c r="Q473" s="342">
        <v>3502.6500699999997</v>
      </c>
      <c r="R473" s="343">
        <v>55863.484899999996</v>
      </c>
      <c r="S473" s="7"/>
      <c r="T473" s="7"/>
      <c r="U473" s="7"/>
      <c r="V473" s="7"/>
      <c r="W473" s="7"/>
      <c r="X473" s="7"/>
      <c r="Y473" s="7"/>
      <c r="Z473" s="7"/>
      <c r="AA473" s="7"/>
      <c r="AB473" s="7"/>
    </row>
    <row r="474" spans="1:28" s="313" customFormat="1">
      <c r="A474" s="339"/>
      <c r="B474" s="339"/>
      <c r="C474" s="339"/>
      <c r="D474" s="334" t="s">
        <v>78</v>
      </c>
      <c r="E474" s="335">
        <v>64</v>
      </c>
      <c r="F474" s="336">
        <v>6170.6646700000001</v>
      </c>
      <c r="G474" s="337">
        <v>6094.2507800000003</v>
      </c>
      <c r="H474" s="337">
        <v>12264.915449999999</v>
      </c>
      <c r="I474" s="337">
        <v>52506.264920000001</v>
      </c>
      <c r="J474" s="337">
        <v>26520.366559999999</v>
      </c>
      <c r="K474" s="337">
        <v>79026.631480000011</v>
      </c>
      <c r="L474" s="337">
        <v>17330.115949999999</v>
      </c>
      <c r="M474" s="337">
        <v>21602.547690000003</v>
      </c>
      <c r="N474" s="337">
        <v>38932.663639999999</v>
      </c>
      <c r="O474" s="337">
        <v>130224.21057</v>
      </c>
      <c r="P474" s="337">
        <v>35325.771110000001</v>
      </c>
      <c r="Q474" s="337">
        <v>50939.163270000005</v>
      </c>
      <c r="R474" s="338">
        <v>86264.934379999992</v>
      </c>
      <c r="S474" s="7"/>
      <c r="T474" s="7"/>
      <c r="U474" s="7"/>
      <c r="V474" s="7"/>
      <c r="W474" s="7"/>
      <c r="X474" s="7"/>
      <c r="Y474" s="7"/>
      <c r="Z474" s="7"/>
      <c r="AA474" s="7"/>
      <c r="AB474" s="7"/>
    </row>
    <row r="475" spans="1:28" s="313" customFormat="1">
      <c r="A475" s="339"/>
      <c r="B475" s="339"/>
      <c r="C475" s="339"/>
      <c r="D475" s="339"/>
      <c r="E475" s="340">
        <v>267</v>
      </c>
      <c r="F475" s="341">
        <v>2559.4540699999998</v>
      </c>
      <c r="G475" s="342">
        <v>10820.51478</v>
      </c>
      <c r="H475" s="342">
        <v>13379.968849999999</v>
      </c>
      <c r="I475" s="342">
        <v>63798.478649999997</v>
      </c>
      <c r="J475" s="342">
        <v>83539.810750000004</v>
      </c>
      <c r="K475" s="342">
        <v>147338.28940000001</v>
      </c>
      <c r="L475" s="342">
        <v>54992.196790000002</v>
      </c>
      <c r="M475" s="342">
        <v>93107.584749999995</v>
      </c>
      <c r="N475" s="342">
        <v>148099.78154</v>
      </c>
      <c r="O475" s="342">
        <v>308818.03979000001</v>
      </c>
      <c r="P475" s="342">
        <v>98708.06915000001</v>
      </c>
      <c r="Q475" s="342">
        <v>14643.86757</v>
      </c>
      <c r="R475" s="343">
        <v>113351.93672</v>
      </c>
      <c r="S475" s="7"/>
      <c r="T475" s="7"/>
      <c r="U475" s="7"/>
      <c r="V475" s="7"/>
      <c r="W475" s="7"/>
      <c r="X475" s="7"/>
      <c r="Y475" s="7"/>
      <c r="Z475" s="7"/>
      <c r="AA475" s="7"/>
      <c r="AB475" s="7"/>
    </row>
    <row r="476" spans="1:28" s="313" customFormat="1">
      <c r="A476" s="339"/>
      <c r="B476" s="339"/>
      <c r="C476" s="339"/>
      <c r="D476" s="339"/>
      <c r="E476" s="340">
        <v>286</v>
      </c>
      <c r="F476" s="341">
        <v>4256.9273200000007</v>
      </c>
      <c r="G476" s="342">
        <v>4763.7274200000002</v>
      </c>
      <c r="H476" s="342">
        <v>9020.6547399999999</v>
      </c>
      <c r="I476" s="342">
        <v>38930.679149999996</v>
      </c>
      <c r="J476" s="342">
        <v>39656.997329999998</v>
      </c>
      <c r="K476" s="342">
        <v>78587.676480000009</v>
      </c>
      <c r="L476" s="342">
        <v>34238.788380000005</v>
      </c>
      <c r="M476" s="342">
        <v>35357.34491</v>
      </c>
      <c r="N476" s="342">
        <v>69596.133290000012</v>
      </c>
      <c r="O476" s="342">
        <v>157204.46450999999</v>
      </c>
      <c r="P476" s="342">
        <v>60593.71372</v>
      </c>
      <c r="Q476" s="342">
        <v>1600.43057</v>
      </c>
      <c r="R476" s="343">
        <v>62194.144289999997</v>
      </c>
      <c r="S476" s="7"/>
      <c r="T476" s="7"/>
      <c r="U476" s="7"/>
      <c r="V476" s="7"/>
      <c r="W476" s="7"/>
      <c r="X476" s="7"/>
      <c r="Y476" s="7"/>
      <c r="Z476" s="7"/>
      <c r="AA476" s="7"/>
      <c r="AB476" s="7"/>
    </row>
    <row r="477" spans="1:28" s="313" customFormat="1">
      <c r="A477" s="339"/>
      <c r="B477" s="339"/>
      <c r="C477" s="339"/>
      <c r="D477" s="339"/>
      <c r="E477" s="340">
        <v>373</v>
      </c>
      <c r="F477" s="341">
        <v>108.75179</v>
      </c>
      <c r="G477" s="342">
        <v>2.9899100000000001</v>
      </c>
      <c r="H477" s="342">
        <v>111.74169999999999</v>
      </c>
      <c r="I477" s="342">
        <v>17719.31206</v>
      </c>
      <c r="J477" s="342">
        <v>21497.37371</v>
      </c>
      <c r="K477" s="342">
        <v>39216.685770000004</v>
      </c>
      <c r="L477" s="342">
        <v>14873.83992</v>
      </c>
      <c r="M477" s="342">
        <v>19961.49541</v>
      </c>
      <c r="N477" s="342">
        <v>34835.335330000002</v>
      </c>
      <c r="O477" s="342">
        <v>74163.762799999997</v>
      </c>
      <c r="P477" s="342">
        <v>48171.324970000001</v>
      </c>
      <c r="Q477" s="342">
        <v>1622.80369</v>
      </c>
      <c r="R477" s="343">
        <v>49794.128659999995</v>
      </c>
      <c r="S477" s="7"/>
      <c r="T477" s="7"/>
      <c r="U477" s="7"/>
      <c r="V477" s="7"/>
      <c r="W477" s="7"/>
      <c r="X477" s="7"/>
      <c r="Y477" s="7"/>
      <c r="Z477" s="7"/>
      <c r="AA477" s="7"/>
      <c r="AB477" s="7"/>
    </row>
    <row r="478" spans="1:28" s="313" customFormat="1">
      <c r="A478" s="339"/>
      <c r="B478" s="339"/>
      <c r="C478" s="339"/>
      <c r="D478" s="334" t="s">
        <v>56</v>
      </c>
      <c r="E478" s="335">
        <v>26</v>
      </c>
      <c r="F478" s="336">
        <v>35055.94051</v>
      </c>
      <c r="G478" s="337">
        <v>22951.319680000001</v>
      </c>
      <c r="H478" s="337">
        <v>58007.260190000001</v>
      </c>
      <c r="I478" s="337">
        <v>28032.934809999999</v>
      </c>
      <c r="J478" s="337">
        <v>22832.472989999998</v>
      </c>
      <c r="K478" s="337">
        <v>50865.407799999994</v>
      </c>
      <c r="L478" s="337">
        <v>22421.466960000002</v>
      </c>
      <c r="M478" s="337">
        <v>24221.84792</v>
      </c>
      <c r="N478" s="337">
        <v>46643.314880000005</v>
      </c>
      <c r="O478" s="337">
        <v>155515.98287000001</v>
      </c>
      <c r="P478" s="337">
        <v>68128.298110000003</v>
      </c>
      <c r="Q478" s="337">
        <v>98294.899129999991</v>
      </c>
      <c r="R478" s="338">
        <v>166423.19724000001</v>
      </c>
      <c r="S478" s="7"/>
      <c r="T478" s="7"/>
      <c r="U478" s="7"/>
      <c r="V478" s="7"/>
      <c r="W478" s="7"/>
      <c r="X478" s="7"/>
      <c r="Y478" s="7"/>
      <c r="Z478" s="7"/>
      <c r="AA478" s="7"/>
      <c r="AB478" s="7"/>
    </row>
    <row r="479" spans="1:28" s="313" customFormat="1">
      <c r="A479" s="339"/>
      <c r="B479" s="339"/>
      <c r="C479" s="339"/>
      <c r="D479" s="339"/>
      <c r="E479" s="340">
        <v>28</v>
      </c>
      <c r="F479" s="341">
        <v>11036.776300000001</v>
      </c>
      <c r="G479" s="342">
        <v>10551.517109999999</v>
      </c>
      <c r="H479" s="342">
        <v>21588.293409999998</v>
      </c>
      <c r="I479" s="342">
        <v>21231.663840000001</v>
      </c>
      <c r="J479" s="342">
        <v>10723.194800000001</v>
      </c>
      <c r="K479" s="342">
        <v>31954.858640000002</v>
      </c>
      <c r="L479" s="342">
        <v>15561.56819</v>
      </c>
      <c r="M479" s="342">
        <v>10124.94974</v>
      </c>
      <c r="N479" s="342">
        <v>25686.517929999998</v>
      </c>
      <c r="O479" s="342">
        <v>79229.669980000006</v>
      </c>
      <c r="P479" s="342">
        <v>105710.77635</v>
      </c>
      <c r="Q479" s="342">
        <v>7968.9371300000003</v>
      </c>
      <c r="R479" s="343">
        <v>113679.71348000001</v>
      </c>
      <c r="S479" s="7"/>
      <c r="T479" s="7"/>
      <c r="U479" s="7"/>
      <c r="V479" s="7"/>
      <c r="W479" s="7"/>
      <c r="X479" s="7"/>
      <c r="Y479" s="7"/>
      <c r="Z479" s="7"/>
      <c r="AA479" s="7"/>
      <c r="AB479" s="7"/>
    </row>
    <row r="480" spans="1:28" s="313" customFormat="1">
      <c r="A480" s="339"/>
      <c r="B480" s="339"/>
      <c r="C480" s="339"/>
      <c r="D480" s="339"/>
      <c r="E480" s="340">
        <v>161</v>
      </c>
      <c r="F480" s="341">
        <v>3839.1624100000004</v>
      </c>
      <c r="G480" s="342">
        <v>3033.2413999999999</v>
      </c>
      <c r="H480" s="342">
        <v>6872.4038099999998</v>
      </c>
      <c r="I480" s="342">
        <v>16864.784379999997</v>
      </c>
      <c r="J480" s="342">
        <v>10089.191210000001</v>
      </c>
      <c r="K480" s="342">
        <v>26953.975589999998</v>
      </c>
      <c r="L480" s="342">
        <v>13495.13017</v>
      </c>
      <c r="M480" s="342">
        <v>5503.6827599999997</v>
      </c>
      <c r="N480" s="342">
        <v>18998.81293</v>
      </c>
      <c r="O480" s="342">
        <v>52825.192329999998</v>
      </c>
      <c r="P480" s="342">
        <v>206302.33893999999</v>
      </c>
      <c r="Q480" s="342">
        <v>9024.76224</v>
      </c>
      <c r="R480" s="343">
        <v>215327.10118</v>
      </c>
      <c r="S480" s="7"/>
      <c r="T480" s="7"/>
      <c r="U480" s="7"/>
      <c r="V480" s="7"/>
      <c r="W480" s="7"/>
      <c r="X480" s="7"/>
      <c r="Y480" s="7"/>
      <c r="Z480" s="7"/>
      <c r="AA480" s="7"/>
      <c r="AB480" s="7"/>
    </row>
    <row r="481" spans="1:28" s="313" customFormat="1">
      <c r="A481" s="339"/>
      <c r="B481" s="339"/>
      <c r="C481" s="339"/>
      <c r="D481" s="339"/>
      <c r="E481" s="340">
        <v>362</v>
      </c>
      <c r="F481" s="341">
        <v>1048.9743799999999</v>
      </c>
      <c r="G481" s="342">
        <v>688.08293000000003</v>
      </c>
      <c r="H481" s="342">
        <v>1737.0573100000001</v>
      </c>
      <c r="I481" s="342">
        <v>12696.729509999999</v>
      </c>
      <c r="J481" s="342">
        <v>9454.9025199999996</v>
      </c>
      <c r="K481" s="342">
        <v>22151.632030000001</v>
      </c>
      <c r="L481" s="342">
        <v>7928.5042899999999</v>
      </c>
      <c r="M481" s="342">
        <v>4851.6975899999998</v>
      </c>
      <c r="N481" s="342">
        <v>12780.201880000001</v>
      </c>
      <c r="O481" s="342">
        <v>36668.891219999998</v>
      </c>
      <c r="P481" s="342">
        <v>75340.52016</v>
      </c>
      <c r="Q481" s="342">
        <v>1568.2826299999999</v>
      </c>
      <c r="R481" s="343">
        <v>76908.802790000002</v>
      </c>
      <c r="S481" s="7"/>
      <c r="T481" s="7"/>
      <c r="U481" s="7"/>
      <c r="V481" s="7"/>
      <c r="W481" s="7"/>
      <c r="X481" s="7"/>
      <c r="Y481" s="7"/>
      <c r="Z481" s="7"/>
      <c r="AA481" s="7"/>
      <c r="AB481" s="7"/>
    </row>
    <row r="482" spans="1:28" s="313" customFormat="1">
      <c r="A482" s="339"/>
      <c r="B482" s="339"/>
      <c r="C482" s="339"/>
      <c r="D482" s="334" t="s">
        <v>16</v>
      </c>
      <c r="E482" s="335">
        <v>7</v>
      </c>
      <c r="F482" s="336">
        <v>2095297.0979500001</v>
      </c>
      <c r="G482" s="337">
        <v>263178.99462999997</v>
      </c>
      <c r="H482" s="337">
        <v>2358476.0925799999</v>
      </c>
      <c r="I482" s="337">
        <v>170706.01819999999</v>
      </c>
      <c r="J482" s="337">
        <v>63026.150090000003</v>
      </c>
      <c r="K482" s="337">
        <v>233732.16829</v>
      </c>
      <c r="L482" s="337">
        <v>117091.6047</v>
      </c>
      <c r="M482" s="337">
        <v>103808.89936</v>
      </c>
      <c r="N482" s="337">
        <v>220900.50406000001</v>
      </c>
      <c r="O482" s="337">
        <v>2813108.7649299996</v>
      </c>
      <c r="P482" s="337">
        <v>3831705.7945999997</v>
      </c>
      <c r="Q482" s="337">
        <v>342535.30697000003</v>
      </c>
      <c r="R482" s="338">
        <v>4174241.1015699999</v>
      </c>
      <c r="S482" s="7"/>
      <c r="T482" s="7"/>
      <c r="U482" s="7"/>
      <c r="V482" s="7"/>
      <c r="W482" s="7"/>
      <c r="X482" s="7"/>
      <c r="Y482" s="7"/>
      <c r="Z482" s="7"/>
      <c r="AA482" s="7"/>
      <c r="AB482" s="7"/>
    </row>
    <row r="483" spans="1:28" s="313" customFormat="1">
      <c r="A483" s="339"/>
      <c r="B483" s="339"/>
      <c r="C483" s="339"/>
      <c r="D483" s="339"/>
      <c r="E483" s="340">
        <v>150</v>
      </c>
      <c r="F483" s="341">
        <v>35052.275070000003</v>
      </c>
      <c r="G483" s="342">
        <v>10151.891529999999</v>
      </c>
      <c r="H483" s="342">
        <v>45204.166600000004</v>
      </c>
      <c r="I483" s="342">
        <v>46125.588750000003</v>
      </c>
      <c r="J483" s="342">
        <v>32333.485850000001</v>
      </c>
      <c r="K483" s="342">
        <v>78459.074599999993</v>
      </c>
      <c r="L483" s="342">
        <v>25509.342120000001</v>
      </c>
      <c r="M483" s="342">
        <v>28814.50866</v>
      </c>
      <c r="N483" s="342">
        <v>54323.850780000001</v>
      </c>
      <c r="O483" s="342">
        <v>177987.09198</v>
      </c>
      <c r="P483" s="342">
        <v>211396.75579</v>
      </c>
      <c r="Q483" s="342">
        <v>7823.1853200000005</v>
      </c>
      <c r="R483" s="343">
        <v>219219.94111000001</v>
      </c>
      <c r="S483" s="7"/>
      <c r="T483" s="7"/>
      <c r="U483" s="7"/>
      <c r="V483" s="7"/>
      <c r="W483" s="7"/>
      <c r="X483" s="7"/>
      <c r="Y483" s="7"/>
      <c r="Z483" s="7"/>
      <c r="AA483" s="7"/>
      <c r="AB483" s="7"/>
    </row>
    <row r="484" spans="1:28" s="313" customFormat="1">
      <c r="A484" s="339"/>
      <c r="B484" s="339"/>
      <c r="C484" s="339"/>
      <c r="D484" s="339"/>
      <c r="E484" s="340">
        <v>151</v>
      </c>
      <c r="F484" s="341">
        <v>9179.8917200000014</v>
      </c>
      <c r="G484" s="342">
        <v>12484.843279999999</v>
      </c>
      <c r="H484" s="342">
        <v>21664.735000000001</v>
      </c>
      <c r="I484" s="342">
        <v>18221.161820000001</v>
      </c>
      <c r="J484" s="342">
        <v>15744.0849</v>
      </c>
      <c r="K484" s="342">
        <v>33965.246719999996</v>
      </c>
      <c r="L484" s="342">
        <v>16428.52909</v>
      </c>
      <c r="M484" s="342">
        <v>13761.7387</v>
      </c>
      <c r="N484" s="342">
        <v>30190.267789999998</v>
      </c>
      <c r="O484" s="342">
        <v>85820.249510000009</v>
      </c>
      <c r="P484" s="342">
        <v>40853.624810000001</v>
      </c>
      <c r="Q484" s="342">
        <v>19391.673780000001</v>
      </c>
      <c r="R484" s="343">
        <v>60245.298590000006</v>
      </c>
      <c r="S484" s="7"/>
      <c r="T484" s="7"/>
      <c r="U484" s="7"/>
      <c r="V484" s="7"/>
      <c r="W484" s="7"/>
      <c r="X484" s="7"/>
      <c r="Y484" s="7"/>
      <c r="Z484" s="7"/>
      <c r="AA484" s="7"/>
      <c r="AB484" s="7"/>
    </row>
    <row r="485" spans="1:28" s="313" customFormat="1">
      <c r="A485" s="339"/>
      <c r="B485" s="339"/>
      <c r="C485" s="339"/>
      <c r="D485" s="339"/>
      <c r="E485" s="340">
        <v>254</v>
      </c>
      <c r="F485" s="341">
        <v>12988.232</v>
      </c>
      <c r="G485" s="342">
        <v>15879.784519999999</v>
      </c>
      <c r="H485" s="342">
        <v>28868.016520000001</v>
      </c>
      <c r="I485" s="342">
        <v>26377.242340000001</v>
      </c>
      <c r="J485" s="342">
        <v>18360.751840000001</v>
      </c>
      <c r="K485" s="342">
        <v>44737.994180000002</v>
      </c>
      <c r="L485" s="342">
        <v>20323.876929999999</v>
      </c>
      <c r="M485" s="342">
        <v>16411.367600000001</v>
      </c>
      <c r="N485" s="342">
        <v>36735.244530000004</v>
      </c>
      <c r="O485" s="342">
        <v>110341.25523000001</v>
      </c>
      <c r="P485" s="342">
        <v>126609.43244</v>
      </c>
      <c r="Q485" s="342">
        <v>12875.287619999999</v>
      </c>
      <c r="R485" s="343">
        <v>139484.72005999999</v>
      </c>
      <c r="S485" s="7"/>
      <c r="T485" s="7"/>
      <c r="U485" s="7"/>
      <c r="V485" s="7"/>
      <c r="W485" s="7"/>
      <c r="X485" s="7"/>
      <c r="Y485" s="7"/>
      <c r="Z485" s="7"/>
      <c r="AA485" s="7"/>
      <c r="AB485" s="7"/>
    </row>
    <row r="486" spans="1:28" s="313" customFormat="1">
      <c r="A486" s="339"/>
      <c r="B486" s="339"/>
      <c r="C486" s="339"/>
      <c r="D486" s="339"/>
      <c r="E486" s="340">
        <v>347</v>
      </c>
      <c r="F486" s="341">
        <v>6123.7572099999998</v>
      </c>
      <c r="G486" s="342">
        <v>1066.5440000000001</v>
      </c>
      <c r="H486" s="342">
        <v>7190.3012099999996</v>
      </c>
      <c r="I486" s="342">
        <v>25779.55601</v>
      </c>
      <c r="J486" s="342">
        <v>15117.697119999999</v>
      </c>
      <c r="K486" s="342">
        <v>40897.253130000005</v>
      </c>
      <c r="L486" s="342">
        <v>15378.639130000001</v>
      </c>
      <c r="M486" s="342">
        <v>19992.24612</v>
      </c>
      <c r="N486" s="342">
        <v>35370.885249999999</v>
      </c>
      <c r="O486" s="342">
        <v>83458.439590000009</v>
      </c>
      <c r="P486" s="342">
        <v>73958.19515</v>
      </c>
      <c r="Q486" s="342">
        <v>16760.641650000001</v>
      </c>
      <c r="R486" s="343">
        <v>90718.83679999999</v>
      </c>
      <c r="S486" s="7"/>
      <c r="T486" s="7"/>
      <c r="U486" s="7"/>
      <c r="V486" s="7"/>
      <c r="W486" s="7"/>
      <c r="X486" s="7"/>
      <c r="Y486" s="7"/>
      <c r="Z486" s="7"/>
      <c r="AA486" s="7"/>
      <c r="AB486" s="7"/>
    </row>
    <row r="487" spans="1:28" s="313" customFormat="1">
      <c r="A487" s="339"/>
      <c r="B487" s="339"/>
      <c r="C487" s="339"/>
      <c r="D487" s="339"/>
      <c r="E487" s="340">
        <v>360</v>
      </c>
      <c r="F487" s="341">
        <v>4154.0237100000004</v>
      </c>
      <c r="G487" s="342">
        <v>2857.3744200000001</v>
      </c>
      <c r="H487" s="342">
        <v>7011.3981299999996</v>
      </c>
      <c r="I487" s="342">
        <v>12810.694660000001</v>
      </c>
      <c r="J487" s="342">
        <v>4425.2208300000002</v>
      </c>
      <c r="K487" s="342">
        <v>17235.915489999999</v>
      </c>
      <c r="L487" s="342">
        <v>7302.4651399999993</v>
      </c>
      <c r="M487" s="342">
        <v>4386.0817100000004</v>
      </c>
      <c r="N487" s="342">
        <v>11688.546849999999</v>
      </c>
      <c r="O487" s="342">
        <v>35935.86047</v>
      </c>
      <c r="P487" s="342">
        <v>62364.372759999998</v>
      </c>
      <c r="Q487" s="342">
        <v>1044.38105</v>
      </c>
      <c r="R487" s="343">
        <v>63408.753810000002</v>
      </c>
      <c r="S487" s="7"/>
      <c r="T487" s="7"/>
      <c r="U487" s="7"/>
      <c r="V487" s="7"/>
      <c r="W487" s="7"/>
      <c r="X487" s="7"/>
      <c r="Y487" s="7"/>
      <c r="Z487" s="7"/>
      <c r="AA487" s="7"/>
      <c r="AB487" s="7"/>
    </row>
    <row r="488" spans="1:28" s="313" customFormat="1">
      <c r="A488" s="339"/>
      <c r="B488" s="339"/>
      <c r="C488" s="339"/>
      <c r="D488" s="334" t="s">
        <v>57</v>
      </c>
      <c r="E488" s="335">
        <v>33</v>
      </c>
      <c r="F488" s="336">
        <v>8861.6567599999998</v>
      </c>
      <c r="G488" s="337">
        <v>5791.9471299999996</v>
      </c>
      <c r="H488" s="337">
        <v>14653.60389</v>
      </c>
      <c r="I488" s="337">
        <v>48771.817430000003</v>
      </c>
      <c r="J488" s="337">
        <v>36695.273740000004</v>
      </c>
      <c r="K488" s="337">
        <v>85467.09117</v>
      </c>
      <c r="L488" s="337">
        <v>31334.861940000003</v>
      </c>
      <c r="M488" s="337">
        <v>35237.994720000002</v>
      </c>
      <c r="N488" s="337">
        <v>66572.85665999999</v>
      </c>
      <c r="O488" s="337">
        <v>166693.55171999999</v>
      </c>
      <c r="P488" s="337">
        <v>127737.85584</v>
      </c>
      <c r="Q488" s="337">
        <v>9032.7200199999988</v>
      </c>
      <c r="R488" s="338">
        <v>136770.57586000001</v>
      </c>
      <c r="S488" s="7"/>
      <c r="T488" s="7"/>
      <c r="U488" s="7"/>
      <c r="V488" s="7"/>
      <c r="W488" s="7"/>
      <c r="X488" s="7"/>
      <c r="Y488" s="7"/>
      <c r="Z488" s="7"/>
      <c r="AA488" s="7"/>
      <c r="AB488" s="7"/>
    </row>
    <row r="489" spans="1:28" s="313" customFormat="1">
      <c r="A489" s="339"/>
      <c r="B489" s="339"/>
      <c r="C489" s="339"/>
      <c r="D489" s="334" t="s">
        <v>58</v>
      </c>
      <c r="E489" s="335">
        <v>354</v>
      </c>
      <c r="F489" s="336">
        <v>1433.0434</v>
      </c>
      <c r="G489" s="337">
        <v>330.46771999999999</v>
      </c>
      <c r="H489" s="337">
        <v>1763.5111200000001</v>
      </c>
      <c r="I489" s="337">
        <v>19606.73574</v>
      </c>
      <c r="J489" s="337">
        <v>6988.7621500000005</v>
      </c>
      <c r="K489" s="337">
        <v>26595.497890000002</v>
      </c>
      <c r="L489" s="337">
        <v>10060.127920000001</v>
      </c>
      <c r="M489" s="337">
        <v>2961.1137899999999</v>
      </c>
      <c r="N489" s="337">
        <v>13021.24171</v>
      </c>
      <c r="O489" s="337">
        <v>41380.250719999996</v>
      </c>
      <c r="P489" s="337">
        <v>29557.10439</v>
      </c>
      <c r="Q489" s="337">
        <v>189.04115999999999</v>
      </c>
      <c r="R489" s="338">
        <v>29746.145550000001</v>
      </c>
      <c r="S489" s="7"/>
      <c r="T489" s="7"/>
      <c r="U489" s="7"/>
      <c r="V489" s="7"/>
      <c r="W489" s="7"/>
      <c r="X489" s="7"/>
      <c r="Y489" s="7"/>
      <c r="Z489" s="7"/>
      <c r="AA489" s="7"/>
      <c r="AB489" s="7"/>
    </row>
    <row r="490" spans="1:28" s="313" customFormat="1">
      <c r="A490" s="339"/>
      <c r="B490" s="339"/>
      <c r="C490" s="339"/>
      <c r="D490" s="339"/>
      <c r="E490" s="340">
        <v>322</v>
      </c>
      <c r="F490" s="341">
        <v>1130.19757</v>
      </c>
      <c r="G490" s="342">
        <v>2352.81306</v>
      </c>
      <c r="H490" s="342">
        <v>3483.0106299999998</v>
      </c>
      <c r="I490" s="342">
        <v>19822.8665</v>
      </c>
      <c r="J490" s="342">
        <v>12203.55227</v>
      </c>
      <c r="K490" s="342">
        <v>32026.41877</v>
      </c>
      <c r="L490" s="342">
        <v>19005.116289999998</v>
      </c>
      <c r="M490" s="342">
        <v>7546.3560900000002</v>
      </c>
      <c r="N490" s="342">
        <v>26551.472379999999</v>
      </c>
      <c r="O490" s="342">
        <v>62060.90178</v>
      </c>
      <c r="P490" s="342">
        <v>57989.813139999998</v>
      </c>
      <c r="Q490" s="342">
        <v>2174.0236299999997</v>
      </c>
      <c r="R490" s="343">
        <v>60163.836770000002</v>
      </c>
      <c r="S490" s="7"/>
      <c r="T490" s="7"/>
      <c r="U490" s="7"/>
      <c r="V490" s="7"/>
      <c r="W490" s="7"/>
      <c r="X490" s="7"/>
      <c r="Y490" s="7"/>
      <c r="Z490" s="7"/>
      <c r="AA490" s="7"/>
      <c r="AB490" s="7"/>
    </row>
    <row r="491" spans="1:28" s="313" customFormat="1">
      <c r="A491" s="339"/>
      <c r="B491" s="339"/>
      <c r="C491" s="339"/>
      <c r="D491" s="339"/>
      <c r="E491" s="340">
        <v>275</v>
      </c>
      <c r="F491" s="341">
        <v>16499.178390000001</v>
      </c>
      <c r="G491" s="342">
        <v>2883.4689399999997</v>
      </c>
      <c r="H491" s="342">
        <v>19382.64733</v>
      </c>
      <c r="I491" s="342">
        <v>28724.01554</v>
      </c>
      <c r="J491" s="342">
        <v>18316.177350000002</v>
      </c>
      <c r="K491" s="342">
        <v>47040.192889999998</v>
      </c>
      <c r="L491" s="342">
        <v>25115.24423</v>
      </c>
      <c r="M491" s="342">
        <v>14635.440980000001</v>
      </c>
      <c r="N491" s="342">
        <v>39750.685210000003</v>
      </c>
      <c r="O491" s="342">
        <v>106173.52543000001</v>
      </c>
      <c r="P491" s="342">
        <v>96011.254499999995</v>
      </c>
      <c r="Q491" s="342">
        <v>2901.0558900000001</v>
      </c>
      <c r="R491" s="343">
        <v>98912.310389999999</v>
      </c>
      <c r="S491" s="7"/>
      <c r="T491" s="7"/>
      <c r="U491" s="7"/>
      <c r="V491" s="7"/>
      <c r="W491" s="7"/>
      <c r="X491" s="7"/>
      <c r="Y491" s="7"/>
      <c r="Z491" s="7"/>
      <c r="AA491" s="7"/>
      <c r="AB491" s="7"/>
    </row>
    <row r="492" spans="1:28" s="313" customFormat="1">
      <c r="A492" s="339"/>
      <c r="B492" s="339"/>
      <c r="C492" s="339"/>
      <c r="D492" s="334" t="s">
        <v>270</v>
      </c>
      <c r="E492" s="335">
        <v>334</v>
      </c>
      <c r="F492" s="336">
        <v>2196.4670000000001</v>
      </c>
      <c r="G492" s="337">
        <v>674.30243999999993</v>
      </c>
      <c r="H492" s="337">
        <v>2870.76944</v>
      </c>
      <c r="I492" s="337">
        <v>12295.05716</v>
      </c>
      <c r="J492" s="337">
        <v>7803.8662300000005</v>
      </c>
      <c r="K492" s="337">
        <v>20098.92339</v>
      </c>
      <c r="L492" s="337">
        <v>7907.0964400000003</v>
      </c>
      <c r="M492" s="337">
        <v>4432.3652699999993</v>
      </c>
      <c r="N492" s="337">
        <v>12339.461710000001</v>
      </c>
      <c r="O492" s="337">
        <v>35309.154539999996</v>
      </c>
      <c r="P492" s="337">
        <v>74159.767500000002</v>
      </c>
      <c r="Q492" s="337">
        <v>2651.9292300000002</v>
      </c>
      <c r="R492" s="338">
        <v>76811.696730000011</v>
      </c>
      <c r="S492" s="7"/>
      <c r="T492" s="7"/>
      <c r="U492" s="7"/>
      <c r="V492" s="7"/>
      <c r="W492" s="7"/>
      <c r="X492" s="7"/>
      <c r="Y492" s="7"/>
      <c r="Z492" s="7"/>
      <c r="AA492" s="7"/>
      <c r="AB492" s="7"/>
    </row>
    <row r="493" spans="1:28" s="313" customFormat="1">
      <c r="A493" s="339"/>
      <c r="B493" s="339"/>
      <c r="C493" s="339"/>
      <c r="D493" s="334" t="s">
        <v>271</v>
      </c>
      <c r="E493" s="335">
        <v>34</v>
      </c>
      <c r="F493" s="336">
        <v>8807.4426800000001</v>
      </c>
      <c r="G493" s="337">
        <v>5933.6551200000004</v>
      </c>
      <c r="H493" s="337">
        <v>14741.097800000001</v>
      </c>
      <c r="I493" s="337">
        <v>46448.755899999996</v>
      </c>
      <c r="J493" s="337">
        <v>39459.262600000002</v>
      </c>
      <c r="K493" s="337">
        <v>85908.018500000006</v>
      </c>
      <c r="L493" s="337">
        <v>29701.45305</v>
      </c>
      <c r="M493" s="337">
        <v>24977.056410000001</v>
      </c>
      <c r="N493" s="337">
        <v>54678.509460000001</v>
      </c>
      <c r="O493" s="337">
        <v>155327.62576</v>
      </c>
      <c r="P493" s="337">
        <v>37462.964479999995</v>
      </c>
      <c r="Q493" s="337">
        <v>5293.8731900000002</v>
      </c>
      <c r="R493" s="338">
        <v>42756.837670000001</v>
      </c>
      <c r="S493" s="7"/>
      <c r="T493" s="7"/>
      <c r="U493" s="7"/>
      <c r="V493" s="7"/>
      <c r="W493" s="7"/>
      <c r="X493" s="7"/>
      <c r="Y493" s="7"/>
      <c r="Z493" s="7"/>
      <c r="AA493" s="7"/>
      <c r="AB493" s="7"/>
    </row>
    <row r="494" spans="1:28" s="313" customFormat="1">
      <c r="A494" s="339"/>
      <c r="B494" s="339"/>
      <c r="C494" s="339"/>
      <c r="D494" s="334" t="s">
        <v>60</v>
      </c>
      <c r="E494" s="335">
        <v>36</v>
      </c>
      <c r="F494" s="336">
        <v>26322.69054</v>
      </c>
      <c r="G494" s="337">
        <v>60537.935409999998</v>
      </c>
      <c r="H494" s="337">
        <v>86860.625950000001</v>
      </c>
      <c r="I494" s="337">
        <v>68491.372300000003</v>
      </c>
      <c r="J494" s="337">
        <v>81024.319019999995</v>
      </c>
      <c r="K494" s="337">
        <v>149515.69131999998</v>
      </c>
      <c r="L494" s="337">
        <v>77107.517760000002</v>
      </c>
      <c r="M494" s="337">
        <v>94760.481489999991</v>
      </c>
      <c r="N494" s="337">
        <v>171867.99924999999</v>
      </c>
      <c r="O494" s="337">
        <v>408244.31651999999</v>
      </c>
      <c r="P494" s="337">
        <v>324118.87614999997</v>
      </c>
      <c r="Q494" s="337">
        <v>196731.34769999998</v>
      </c>
      <c r="R494" s="338">
        <v>520850.22385000001</v>
      </c>
      <c r="S494" s="7"/>
      <c r="T494" s="7"/>
      <c r="U494" s="7"/>
      <c r="V494" s="7"/>
      <c r="W494" s="7"/>
      <c r="X494" s="7"/>
      <c r="Y494" s="7"/>
      <c r="Z494" s="7"/>
      <c r="AA494" s="7"/>
      <c r="AB494" s="7"/>
    </row>
    <row r="495" spans="1:28" s="313" customFormat="1">
      <c r="A495" s="339"/>
      <c r="B495" s="339"/>
      <c r="C495" s="339"/>
      <c r="D495" s="339"/>
      <c r="E495" s="340">
        <v>38</v>
      </c>
      <c r="F495" s="341">
        <v>16949.92657</v>
      </c>
      <c r="G495" s="342">
        <v>11422.50193</v>
      </c>
      <c r="H495" s="342">
        <v>28372.428500000002</v>
      </c>
      <c r="I495" s="342">
        <v>37211.387409999996</v>
      </c>
      <c r="J495" s="342">
        <v>37726.838470000002</v>
      </c>
      <c r="K495" s="342">
        <v>74938.225879999998</v>
      </c>
      <c r="L495" s="342">
        <v>29839.604039999998</v>
      </c>
      <c r="M495" s="342">
        <v>31366.52637</v>
      </c>
      <c r="N495" s="342">
        <v>61206.130409999998</v>
      </c>
      <c r="O495" s="342">
        <v>164516.78479000001</v>
      </c>
      <c r="P495" s="342">
        <v>123464.05338</v>
      </c>
      <c r="Q495" s="342">
        <v>16578.8331</v>
      </c>
      <c r="R495" s="343">
        <v>140042.88647999999</v>
      </c>
      <c r="S495" s="7"/>
      <c r="T495" s="7"/>
      <c r="U495" s="7"/>
      <c r="V495" s="7"/>
      <c r="W495" s="7"/>
      <c r="X495" s="7"/>
      <c r="Y495" s="7"/>
      <c r="Z495" s="7"/>
      <c r="AA495" s="7"/>
      <c r="AB495" s="7"/>
    </row>
    <row r="496" spans="1:28" s="313" customFormat="1">
      <c r="A496" s="339"/>
      <c r="B496" s="339"/>
      <c r="C496" s="339"/>
      <c r="D496" s="339"/>
      <c r="E496" s="340">
        <v>77</v>
      </c>
      <c r="F496" s="341">
        <v>7514.7889800000003</v>
      </c>
      <c r="G496" s="342">
        <v>15272.39877</v>
      </c>
      <c r="H496" s="342">
        <v>22787.187750000001</v>
      </c>
      <c r="I496" s="342">
        <v>30067.83063</v>
      </c>
      <c r="J496" s="342">
        <v>63043.739049999996</v>
      </c>
      <c r="K496" s="342">
        <v>93111.569680000001</v>
      </c>
      <c r="L496" s="342">
        <v>27018.973760000001</v>
      </c>
      <c r="M496" s="342">
        <v>53334.106970000001</v>
      </c>
      <c r="N496" s="342">
        <v>80353.080730000001</v>
      </c>
      <c r="O496" s="342">
        <v>196251.83815999998</v>
      </c>
      <c r="P496" s="342">
        <v>95802.738140000001</v>
      </c>
      <c r="Q496" s="342">
        <v>19112.134719999998</v>
      </c>
      <c r="R496" s="343">
        <v>114914.87286</v>
      </c>
      <c r="S496" s="7"/>
      <c r="T496" s="7"/>
      <c r="U496" s="7"/>
      <c r="V496" s="7"/>
      <c r="W496" s="7"/>
      <c r="X496" s="7"/>
      <c r="Y496" s="7"/>
      <c r="Z496" s="7"/>
      <c r="AA496" s="7"/>
      <c r="AB496" s="7"/>
    </row>
    <row r="497" spans="1:28" s="313" customFormat="1">
      <c r="A497" s="339"/>
      <c r="B497" s="339"/>
      <c r="C497" s="339"/>
      <c r="D497" s="339"/>
      <c r="E497" s="340">
        <v>96</v>
      </c>
      <c r="F497" s="341">
        <v>8471.9997400000011</v>
      </c>
      <c r="G497" s="342">
        <v>10592.814539999999</v>
      </c>
      <c r="H497" s="342">
        <v>19064.814280000002</v>
      </c>
      <c r="I497" s="342">
        <v>20283.335999999999</v>
      </c>
      <c r="J497" s="342">
        <v>46002.629710000001</v>
      </c>
      <c r="K497" s="342">
        <v>66285.965710000004</v>
      </c>
      <c r="L497" s="342">
        <v>17605.691940000001</v>
      </c>
      <c r="M497" s="342">
        <v>49392.31349</v>
      </c>
      <c r="N497" s="342">
        <v>66998.005430000005</v>
      </c>
      <c r="O497" s="342">
        <v>152348.78542</v>
      </c>
      <c r="P497" s="342">
        <v>51402.096020000005</v>
      </c>
      <c r="Q497" s="342">
        <v>10961.82985</v>
      </c>
      <c r="R497" s="343">
        <v>62363.925869999999</v>
      </c>
      <c r="S497" s="7"/>
      <c r="T497" s="7"/>
      <c r="U497" s="7"/>
      <c r="V497" s="7"/>
      <c r="W497" s="7"/>
      <c r="X497" s="7"/>
      <c r="Y497" s="7"/>
      <c r="Z497" s="7"/>
      <c r="AA497" s="7"/>
      <c r="AB497" s="7"/>
    </row>
    <row r="498" spans="1:28" s="313" customFormat="1">
      <c r="A498" s="339"/>
      <c r="B498" s="339"/>
      <c r="C498" s="339"/>
      <c r="D498" s="339"/>
      <c r="E498" s="340">
        <v>163</v>
      </c>
      <c r="F498" s="341">
        <v>5707.8729999999996</v>
      </c>
      <c r="G498" s="342">
        <v>8558.6330999999991</v>
      </c>
      <c r="H498" s="342">
        <v>14266.506100000001</v>
      </c>
      <c r="I498" s="342">
        <v>19841.31421</v>
      </c>
      <c r="J498" s="342">
        <v>15945.07193</v>
      </c>
      <c r="K498" s="342">
        <v>35786.386140000002</v>
      </c>
      <c r="L498" s="342">
        <v>14172.643609999999</v>
      </c>
      <c r="M498" s="342">
        <v>12025.106099999999</v>
      </c>
      <c r="N498" s="342">
        <v>26197.74971</v>
      </c>
      <c r="O498" s="342">
        <v>76250.641950000005</v>
      </c>
      <c r="P498" s="342">
        <v>33001.206890000001</v>
      </c>
      <c r="Q498" s="342">
        <v>2557.7586200000001</v>
      </c>
      <c r="R498" s="343">
        <v>35558.965509999995</v>
      </c>
      <c r="S498" s="7"/>
      <c r="T498" s="7"/>
      <c r="U498" s="7"/>
      <c r="V498" s="7"/>
      <c r="W498" s="7"/>
      <c r="X498" s="7"/>
      <c r="Y498" s="7"/>
      <c r="Z498" s="7"/>
      <c r="AA498" s="7"/>
      <c r="AB498" s="7"/>
    </row>
    <row r="499" spans="1:28" s="313" customFormat="1">
      <c r="A499" s="339"/>
      <c r="B499" s="339"/>
      <c r="C499" s="339"/>
      <c r="D499" s="339"/>
      <c r="E499" s="340">
        <v>164</v>
      </c>
      <c r="F499" s="341">
        <v>20111.633610000001</v>
      </c>
      <c r="G499" s="342">
        <v>16649.730769999998</v>
      </c>
      <c r="H499" s="342">
        <v>36761.364379999999</v>
      </c>
      <c r="I499" s="342">
        <v>51754.459360000001</v>
      </c>
      <c r="J499" s="342">
        <v>48443.883150000001</v>
      </c>
      <c r="K499" s="342">
        <v>100198.34251</v>
      </c>
      <c r="L499" s="342">
        <v>23916.497019999999</v>
      </c>
      <c r="M499" s="342">
        <v>36475.854289999996</v>
      </c>
      <c r="N499" s="342">
        <v>60392.351310000005</v>
      </c>
      <c r="O499" s="342">
        <v>197352.0582</v>
      </c>
      <c r="P499" s="342">
        <v>63609.796139999999</v>
      </c>
      <c r="Q499" s="342">
        <v>15171.78968</v>
      </c>
      <c r="R499" s="343">
        <v>78781.585819999993</v>
      </c>
      <c r="S499" s="7"/>
      <c r="T499" s="7"/>
      <c r="U499" s="7"/>
      <c r="V499" s="7"/>
      <c r="W499" s="7"/>
      <c r="X499" s="7"/>
      <c r="Y499" s="7"/>
      <c r="Z499" s="7"/>
      <c r="AA499" s="7"/>
      <c r="AB499" s="7"/>
    </row>
    <row r="500" spans="1:28" s="313" customFormat="1">
      <c r="A500" s="339"/>
      <c r="B500" s="339"/>
      <c r="C500" s="339"/>
      <c r="D500" s="339"/>
      <c r="E500" s="340">
        <v>252</v>
      </c>
      <c r="F500" s="341">
        <v>11121.770470000001</v>
      </c>
      <c r="G500" s="342">
        <v>16915.24453</v>
      </c>
      <c r="H500" s="342">
        <v>28037.014999999999</v>
      </c>
      <c r="I500" s="342">
        <v>31844.403190000001</v>
      </c>
      <c r="J500" s="342">
        <v>47152.748950000001</v>
      </c>
      <c r="K500" s="342">
        <v>78997.152140000006</v>
      </c>
      <c r="L500" s="342">
        <v>22776.91937</v>
      </c>
      <c r="M500" s="342">
        <v>33056.199189999999</v>
      </c>
      <c r="N500" s="342">
        <v>55833.118560000003</v>
      </c>
      <c r="O500" s="342">
        <v>162867.28569999998</v>
      </c>
      <c r="P500" s="342">
        <v>78596.678269999989</v>
      </c>
      <c r="Q500" s="342">
        <v>18448.435329999997</v>
      </c>
      <c r="R500" s="343">
        <v>97045.113599999997</v>
      </c>
      <c r="S500" s="7"/>
      <c r="T500" s="7"/>
      <c r="U500" s="7"/>
      <c r="V500" s="7"/>
      <c r="W500" s="7"/>
      <c r="X500" s="7"/>
      <c r="Y500" s="7"/>
      <c r="Z500" s="7"/>
      <c r="AA500" s="7"/>
      <c r="AB500" s="7"/>
    </row>
    <row r="501" spans="1:28" s="313" customFormat="1">
      <c r="A501" s="339"/>
      <c r="B501" s="339"/>
      <c r="C501" s="339"/>
      <c r="D501" s="339"/>
      <c r="E501" s="340">
        <v>271</v>
      </c>
      <c r="F501" s="341">
        <v>5025.7369200000003</v>
      </c>
      <c r="G501" s="342">
        <v>3563.9875200000001</v>
      </c>
      <c r="H501" s="342">
        <v>8589.72444</v>
      </c>
      <c r="I501" s="342">
        <v>25807.439640000001</v>
      </c>
      <c r="J501" s="342">
        <v>30195.60096</v>
      </c>
      <c r="K501" s="342">
        <v>56003.0406</v>
      </c>
      <c r="L501" s="342">
        <v>20339.645280000001</v>
      </c>
      <c r="M501" s="342">
        <v>31655.537370000002</v>
      </c>
      <c r="N501" s="342">
        <v>51995.182649999995</v>
      </c>
      <c r="O501" s="342">
        <v>116587.94769</v>
      </c>
      <c r="P501" s="342">
        <v>45538.081090000007</v>
      </c>
      <c r="Q501" s="342">
        <v>7377.4468799999995</v>
      </c>
      <c r="R501" s="343">
        <v>52915.527969999996</v>
      </c>
      <c r="S501" s="7"/>
      <c r="T501" s="7"/>
      <c r="U501" s="7"/>
      <c r="V501" s="7"/>
      <c r="W501" s="7"/>
      <c r="X501" s="7"/>
      <c r="Y501" s="7"/>
      <c r="Z501" s="7"/>
      <c r="AA501" s="7"/>
      <c r="AB501" s="7"/>
    </row>
    <row r="502" spans="1:28" s="313" customFormat="1">
      <c r="A502" s="339"/>
      <c r="B502" s="339"/>
      <c r="C502" s="339"/>
      <c r="D502" s="334" t="s">
        <v>82</v>
      </c>
      <c r="E502" s="335">
        <v>295</v>
      </c>
      <c r="F502" s="336">
        <v>8312.1894499999999</v>
      </c>
      <c r="G502" s="337">
        <v>2882.3344700000002</v>
      </c>
      <c r="H502" s="337">
        <v>11194.52392</v>
      </c>
      <c r="I502" s="337">
        <v>28409.36462</v>
      </c>
      <c r="J502" s="337">
        <v>7416.8852999999999</v>
      </c>
      <c r="K502" s="337">
        <v>35826.249920000002</v>
      </c>
      <c r="L502" s="337">
        <v>15772.59562</v>
      </c>
      <c r="M502" s="337">
        <v>4885.8818799999999</v>
      </c>
      <c r="N502" s="337">
        <v>20658.477500000001</v>
      </c>
      <c r="O502" s="337">
        <v>67679.251340000003</v>
      </c>
      <c r="P502" s="337">
        <v>63238.957150000002</v>
      </c>
      <c r="Q502" s="337">
        <v>708.96622000000002</v>
      </c>
      <c r="R502" s="338">
        <v>63947.923369999997</v>
      </c>
      <c r="S502" s="7"/>
      <c r="T502" s="7"/>
      <c r="U502" s="7"/>
      <c r="V502" s="7"/>
      <c r="W502" s="7"/>
      <c r="X502" s="7"/>
      <c r="Y502" s="7"/>
      <c r="Z502" s="7"/>
      <c r="AA502" s="7"/>
      <c r="AB502" s="7"/>
    </row>
    <row r="503" spans="1:28" s="313" customFormat="1">
      <c r="A503" s="339"/>
      <c r="B503" s="339"/>
      <c r="C503" s="339"/>
      <c r="D503" s="334" t="s">
        <v>67</v>
      </c>
      <c r="E503" s="335">
        <v>112</v>
      </c>
      <c r="F503" s="336">
        <v>1737.3063500000001</v>
      </c>
      <c r="G503" s="337">
        <v>1033.16488</v>
      </c>
      <c r="H503" s="337">
        <v>2770.4712300000001</v>
      </c>
      <c r="I503" s="337">
        <v>26518.050620000002</v>
      </c>
      <c r="J503" s="337">
        <v>30153.198680000001</v>
      </c>
      <c r="K503" s="337">
        <v>56671.249299999996</v>
      </c>
      <c r="L503" s="337">
        <v>23098.244780000001</v>
      </c>
      <c r="M503" s="337">
        <v>30959.642230000001</v>
      </c>
      <c r="N503" s="337">
        <v>54057.887009999999</v>
      </c>
      <c r="O503" s="337">
        <v>113499.60754000001</v>
      </c>
      <c r="P503" s="337">
        <v>56204.937270000002</v>
      </c>
      <c r="Q503" s="337">
        <v>4516.1866200000004</v>
      </c>
      <c r="R503" s="338">
        <v>60721.123890000003</v>
      </c>
      <c r="S503" s="7"/>
      <c r="T503" s="7"/>
      <c r="U503" s="7"/>
      <c r="V503" s="7"/>
      <c r="W503" s="7"/>
      <c r="X503" s="7"/>
      <c r="Y503" s="7"/>
      <c r="Z503" s="7"/>
      <c r="AA503" s="7"/>
      <c r="AB503" s="7"/>
    </row>
    <row r="504" spans="1:28" s="313" customFormat="1">
      <c r="A504" s="339"/>
      <c r="B504" s="339"/>
      <c r="C504" s="339"/>
      <c r="D504" s="339"/>
      <c r="E504" s="340">
        <v>113</v>
      </c>
      <c r="F504" s="341">
        <v>33262.610440000004</v>
      </c>
      <c r="G504" s="342">
        <v>20388.880789999999</v>
      </c>
      <c r="H504" s="342">
        <v>53651.49123</v>
      </c>
      <c r="I504" s="342">
        <v>42393.662509999995</v>
      </c>
      <c r="J504" s="342">
        <v>56067.768240000005</v>
      </c>
      <c r="K504" s="342">
        <v>98461.43075</v>
      </c>
      <c r="L504" s="342">
        <v>31640.740600000001</v>
      </c>
      <c r="M504" s="342">
        <v>44457.777950000003</v>
      </c>
      <c r="N504" s="342">
        <v>76098.518549999993</v>
      </c>
      <c r="O504" s="342">
        <v>228211.44052999999</v>
      </c>
      <c r="P504" s="342">
        <v>111799.91137</v>
      </c>
      <c r="Q504" s="342">
        <v>69438.57140999999</v>
      </c>
      <c r="R504" s="343">
        <v>181238.48277999999</v>
      </c>
      <c r="S504" s="7"/>
      <c r="T504" s="7"/>
      <c r="U504" s="7"/>
      <c r="V504" s="7"/>
      <c r="W504" s="7"/>
      <c r="X504" s="7"/>
      <c r="Y504" s="7"/>
      <c r="Z504" s="7"/>
      <c r="AA504" s="7"/>
      <c r="AB504" s="7"/>
    </row>
    <row r="505" spans="1:28" s="313" customFormat="1">
      <c r="A505" s="339"/>
      <c r="B505" s="339"/>
      <c r="C505" s="339"/>
      <c r="D505" s="339"/>
      <c r="E505" s="340">
        <v>146</v>
      </c>
      <c r="F505" s="341">
        <v>71157.505829999995</v>
      </c>
      <c r="G505" s="342">
        <v>27418.555190000003</v>
      </c>
      <c r="H505" s="342">
        <v>98576.061019999994</v>
      </c>
      <c r="I505" s="342">
        <v>39672.86419</v>
      </c>
      <c r="J505" s="342">
        <v>50477.890319999999</v>
      </c>
      <c r="K505" s="342">
        <v>90150.754509999999</v>
      </c>
      <c r="L505" s="342">
        <v>31752.656280000003</v>
      </c>
      <c r="M505" s="342">
        <v>47724.726159999998</v>
      </c>
      <c r="N505" s="342">
        <v>79477.382440000001</v>
      </c>
      <c r="O505" s="342">
        <v>268204.19796999998</v>
      </c>
      <c r="P505" s="342">
        <v>175090.78244000001</v>
      </c>
      <c r="Q505" s="342">
        <v>18985.710609999998</v>
      </c>
      <c r="R505" s="343">
        <v>194076.49305000002</v>
      </c>
      <c r="S505" s="7"/>
      <c r="T505" s="7"/>
      <c r="U505" s="7"/>
      <c r="V505" s="7"/>
      <c r="W505" s="7"/>
      <c r="X505" s="7"/>
      <c r="Y505" s="7"/>
      <c r="Z505" s="7"/>
      <c r="AA505" s="7"/>
      <c r="AB505" s="7"/>
    </row>
    <row r="506" spans="1:28" s="313" customFormat="1">
      <c r="A506" s="339"/>
      <c r="B506" s="339"/>
      <c r="C506" s="339"/>
      <c r="D506" s="339"/>
      <c r="E506" s="340">
        <v>323</v>
      </c>
      <c r="F506" s="341">
        <v>12472.090310000001</v>
      </c>
      <c r="G506" s="342">
        <v>8161.7197200000001</v>
      </c>
      <c r="H506" s="342">
        <v>20633.810030000001</v>
      </c>
      <c r="I506" s="342">
        <v>19718.875319999999</v>
      </c>
      <c r="J506" s="342">
        <v>28644.43362</v>
      </c>
      <c r="K506" s="342">
        <v>48363.308939999995</v>
      </c>
      <c r="L506" s="342">
        <v>12218.200480000001</v>
      </c>
      <c r="M506" s="342">
        <v>22212.28441</v>
      </c>
      <c r="N506" s="342">
        <v>34430.48489</v>
      </c>
      <c r="O506" s="342">
        <v>103427.60386</v>
      </c>
      <c r="P506" s="342">
        <v>57886.87371</v>
      </c>
      <c r="Q506" s="342">
        <v>3765.5908300000001</v>
      </c>
      <c r="R506" s="343">
        <v>61652.464540000001</v>
      </c>
      <c r="S506" s="7"/>
      <c r="T506" s="7"/>
      <c r="U506" s="7"/>
      <c r="V506" s="7"/>
      <c r="W506" s="7"/>
      <c r="X506" s="7"/>
      <c r="Y506" s="7"/>
      <c r="Z506" s="7"/>
      <c r="AA506" s="7"/>
      <c r="AB506" s="7"/>
    </row>
    <row r="507" spans="1:28" s="313" customFormat="1">
      <c r="A507" s="339"/>
      <c r="B507" s="339"/>
      <c r="C507" s="339"/>
      <c r="D507" s="339"/>
      <c r="E507" s="340">
        <v>384</v>
      </c>
      <c r="F507" s="341">
        <v>186.08260000000001</v>
      </c>
      <c r="G507" s="342">
        <v>0</v>
      </c>
      <c r="H507" s="342">
        <v>186.08260000000001</v>
      </c>
      <c r="I507" s="342">
        <v>6602.5005999999994</v>
      </c>
      <c r="J507" s="342">
        <v>2008.9410700000001</v>
      </c>
      <c r="K507" s="342">
        <v>8611.4416700000002</v>
      </c>
      <c r="L507" s="342">
        <v>2819.7235699999997</v>
      </c>
      <c r="M507" s="342">
        <v>2042.5681299999999</v>
      </c>
      <c r="N507" s="342">
        <v>4862.2916999999998</v>
      </c>
      <c r="O507" s="342">
        <v>13659.815970000001</v>
      </c>
      <c r="P507" s="342">
        <v>131106.73212</v>
      </c>
      <c r="Q507" s="342">
        <v>0</v>
      </c>
      <c r="R507" s="343">
        <v>131106.73212</v>
      </c>
      <c r="S507" s="7"/>
      <c r="T507" s="7"/>
      <c r="U507" s="7"/>
      <c r="V507" s="7"/>
      <c r="W507" s="7"/>
      <c r="X507" s="7"/>
      <c r="Y507" s="7"/>
      <c r="Z507" s="7"/>
      <c r="AA507" s="7"/>
      <c r="AB507" s="7"/>
    </row>
    <row r="508" spans="1:28" s="313" customFormat="1">
      <c r="A508" s="339"/>
      <c r="B508" s="339"/>
      <c r="C508" s="339"/>
      <c r="D508" s="339"/>
      <c r="E508" s="340">
        <v>263</v>
      </c>
      <c r="F508" s="341">
        <v>2670.9579900000003</v>
      </c>
      <c r="G508" s="342">
        <v>4607.21983</v>
      </c>
      <c r="H508" s="342">
        <v>7278.1778199999999</v>
      </c>
      <c r="I508" s="342">
        <v>32479.937399999999</v>
      </c>
      <c r="J508" s="342">
        <v>48928.225939999997</v>
      </c>
      <c r="K508" s="342">
        <v>81408.163339999999</v>
      </c>
      <c r="L508" s="342">
        <v>27298.308489999999</v>
      </c>
      <c r="M508" s="342">
        <v>40533.011149999998</v>
      </c>
      <c r="N508" s="342">
        <v>67831.319640000002</v>
      </c>
      <c r="O508" s="342">
        <v>156517.66080000001</v>
      </c>
      <c r="P508" s="342">
        <v>97848.309890000004</v>
      </c>
      <c r="Q508" s="342">
        <v>10724.57834</v>
      </c>
      <c r="R508" s="343">
        <v>108572.88823000001</v>
      </c>
      <c r="S508" s="7"/>
      <c r="T508" s="7"/>
      <c r="U508" s="7"/>
      <c r="V508" s="7"/>
      <c r="W508" s="7"/>
      <c r="X508" s="7"/>
      <c r="Y508" s="7"/>
      <c r="Z508" s="7"/>
      <c r="AA508" s="7"/>
      <c r="AB508" s="7"/>
    </row>
    <row r="509" spans="1:28" s="313" customFormat="1">
      <c r="A509" s="339"/>
      <c r="B509" s="339"/>
      <c r="C509" s="339"/>
      <c r="D509" s="334" t="s">
        <v>63</v>
      </c>
      <c r="E509" s="335">
        <v>41</v>
      </c>
      <c r="F509" s="336">
        <v>20253.101159999998</v>
      </c>
      <c r="G509" s="337">
        <v>77986.510779999997</v>
      </c>
      <c r="H509" s="337">
        <v>98239.611940000003</v>
      </c>
      <c r="I509" s="337">
        <v>32296.268629999999</v>
      </c>
      <c r="J509" s="337">
        <v>64726.193039999998</v>
      </c>
      <c r="K509" s="337">
        <v>97022.461670000004</v>
      </c>
      <c r="L509" s="337">
        <v>24990.41648</v>
      </c>
      <c r="M509" s="337">
        <v>44674.148990000002</v>
      </c>
      <c r="N509" s="337">
        <v>69664.565470000001</v>
      </c>
      <c r="O509" s="337">
        <v>264926.63907999999</v>
      </c>
      <c r="P509" s="337">
        <v>147718.68937000001</v>
      </c>
      <c r="Q509" s="337">
        <v>52624.262289999999</v>
      </c>
      <c r="R509" s="338">
        <v>200342.95165999999</v>
      </c>
      <c r="S509" s="7"/>
      <c r="T509" s="7"/>
      <c r="U509" s="7"/>
      <c r="V509" s="7"/>
      <c r="W509" s="7"/>
      <c r="X509" s="7"/>
      <c r="Y509" s="7"/>
      <c r="Z509" s="7"/>
      <c r="AA509" s="7"/>
      <c r="AB509" s="7"/>
    </row>
    <row r="510" spans="1:28" s="313" customFormat="1">
      <c r="A510" s="339"/>
      <c r="B510" s="339"/>
      <c r="C510" s="339"/>
      <c r="D510" s="339"/>
      <c r="E510" s="340">
        <v>44</v>
      </c>
      <c r="F510" s="341">
        <v>39156.638719999995</v>
      </c>
      <c r="G510" s="342">
        <v>17689.594949999999</v>
      </c>
      <c r="H510" s="342">
        <v>56846.233670000001</v>
      </c>
      <c r="I510" s="342">
        <v>22209.147359999999</v>
      </c>
      <c r="J510" s="342">
        <v>45713.364179999997</v>
      </c>
      <c r="K510" s="342">
        <v>67922.511540000007</v>
      </c>
      <c r="L510" s="342">
        <v>19003.959750000002</v>
      </c>
      <c r="M510" s="342">
        <v>35848.984100000001</v>
      </c>
      <c r="N510" s="342">
        <v>54852.943850000003</v>
      </c>
      <c r="O510" s="342">
        <v>179621.68906</v>
      </c>
      <c r="P510" s="342">
        <v>43541.447270000004</v>
      </c>
      <c r="Q510" s="342">
        <v>89089.840249999994</v>
      </c>
      <c r="R510" s="343">
        <v>132631.28751999998</v>
      </c>
      <c r="S510" s="7"/>
      <c r="T510" s="7"/>
      <c r="U510" s="7"/>
      <c r="V510" s="7"/>
      <c r="W510" s="7"/>
      <c r="X510" s="7"/>
      <c r="Y510" s="7"/>
      <c r="Z510" s="7"/>
      <c r="AA510" s="7"/>
      <c r="AB510" s="7"/>
    </row>
    <row r="511" spans="1:28" s="313" customFormat="1">
      <c r="A511" s="339"/>
      <c r="B511" s="339"/>
      <c r="C511" s="339"/>
      <c r="D511" s="339"/>
      <c r="E511" s="340">
        <v>145</v>
      </c>
      <c r="F511" s="341">
        <v>1373.50557</v>
      </c>
      <c r="G511" s="342">
        <v>2964.4724700000002</v>
      </c>
      <c r="H511" s="342">
        <v>4337.97804</v>
      </c>
      <c r="I511" s="342">
        <v>12680.11722</v>
      </c>
      <c r="J511" s="342">
        <v>36814.896260000001</v>
      </c>
      <c r="K511" s="342">
        <v>49495.013479999994</v>
      </c>
      <c r="L511" s="342">
        <v>63708.16072</v>
      </c>
      <c r="M511" s="342">
        <v>171022.54194999998</v>
      </c>
      <c r="N511" s="342">
        <v>234730.70267</v>
      </c>
      <c r="O511" s="342">
        <v>288563.69419000001</v>
      </c>
      <c r="P511" s="342">
        <v>7391.1697800000002</v>
      </c>
      <c r="Q511" s="342">
        <v>134984.47372000001</v>
      </c>
      <c r="R511" s="343">
        <v>142375.64350000001</v>
      </c>
      <c r="S511" s="7"/>
      <c r="T511" s="7"/>
      <c r="U511" s="7"/>
      <c r="V511" s="7"/>
      <c r="W511" s="7"/>
      <c r="X511" s="7"/>
      <c r="Y511" s="7"/>
      <c r="Z511" s="7"/>
      <c r="AA511" s="7"/>
      <c r="AB511" s="7"/>
    </row>
    <row r="512" spans="1:28" s="313" customFormat="1">
      <c r="A512" s="339"/>
      <c r="B512" s="339"/>
      <c r="C512" s="339"/>
      <c r="D512" s="339"/>
      <c r="E512" s="340">
        <v>168</v>
      </c>
      <c r="F512" s="341">
        <v>25268.257280000002</v>
      </c>
      <c r="G512" s="342">
        <v>27142.218250000002</v>
      </c>
      <c r="H512" s="342">
        <v>52410.475530000003</v>
      </c>
      <c r="I512" s="342">
        <v>39130.272189999996</v>
      </c>
      <c r="J512" s="342">
        <v>33745.061950000003</v>
      </c>
      <c r="K512" s="342">
        <v>72875.334140000006</v>
      </c>
      <c r="L512" s="342">
        <v>24241.920340000001</v>
      </c>
      <c r="M512" s="342">
        <v>26113.473239999999</v>
      </c>
      <c r="N512" s="342">
        <v>50355.393579999996</v>
      </c>
      <c r="O512" s="342">
        <v>175641.20324999999</v>
      </c>
      <c r="P512" s="342">
        <v>50837.960749999998</v>
      </c>
      <c r="Q512" s="342">
        <v>37088.643380000001</v>
      </c>
      <c r="R512" s="343">
        <v>87926.604129999992</v>
      </c>
      <c r="S512" s="7"/>
      <c r="T512" s="7"/>
      <c r="U512" s="7"/>
      <c r="V512" s="7"/>
      <c r="W512" s="7"/>
      <c r="X512" s="7"/>
      <c r="Y512" s="7"/>
      <c r="Z512" s="7"/>
      <c r="AA512" s="7"/>
      <c r="AB512" s="7"/>
    </row>
    <row r="513" spans="1:28" s="313" customFormat="1">
      <c r="A513" s="339"/>
      <c r="B513" s="339"/>
      <c r="C513" s="339"/>
      <c r="D513" s="339"/>
      <c r="E513" s="340">
        <v>169</v>
      </c>
      <c r="F513" s="341">
        <v>4769.8864000000003</v>
      </c>
      <c r="G513" s="342">
        <v>10965.07934</v>
      </c>
      <c r="H513" s="342">
        <v>15734.96574</v>
      </c>
      <c r="I513" s="342">
        <v>18988.97277</v>
      </c>
      <c r="J513" s="342">
        <v>25179.63738</v>
      </c>
      <c r="K513" s="342">
        <v>44168.61015</v>
      </c>
      <c r="L513" s="342">
        <v>14890.417170000001</v>
      </c>
      <c r="M513" s="342">
        <v>20678.638440000002</v>
      </c>
      <c r="N513" s="342">
        <v>35569.055609999996</v>
      </c>
      <c r="O513" s="342">
        <v>95472.631500000003</v>
      </c>
      <c r="P513" s="342">
        <v>42844.222750000001</v>
      </c>
      <c r="Q513" s="342">
        <v>96828.523879999993</v>
      </c>
      <c r="R513" s="343">
        <v>139672.74663000001</v>
      </c>
      <c r="S513" s="7"/>
      <c r="T513" s="7"/>
      <c r="U513" s="7"/>
      <c r="V513" s="7"/>
      <c r="W513" s="7"/>
      <c r="X513" s="7"/>
      <c r="Y513" s="7"/>
      <c r="Z513" s="7"/>
      <c r="AA513" s="7"/>
      <c r="AB513" s="7"/>
    </row>
    <row r="514" spans="1:28" s="313" customFormat="1">
      <c r="A514" s="339"/>
      <c r="B514" s="339"/>
      <c r="C514" s="339"/>
      <c r="D514" s="339"/>
      <c r="E514" s="340">
        <v>197</v>
      </c>
      <c r="F514" s="341">
        <v>4691367.4147700006</v>
      </c>
      <c r="G514" s="342">
        <v>3829212.5611700001</v>
      </c>
      <c r="H514" s="342">
        <v>8520579.9759400003</v>
      </c>
      <c r="I514" s="342">
        <v>1801187.2079799999</v>
      </c>
      <c r="J514" s="342">
        <v>776110.29738999996</v>
      </c>
      <c r="K514" s="342">
        <v>2577297.5053699999</v>
      </c>
      <c r="L514" s="342">
        <v>5530361.3012299994</v>
      </c>
      <c r="M514" s="342">
        <v>1925527.8062</v>
      </c>
      <c r="N514" s="342">
        <v>7455889.1074299999</v>
      </c>
      <c r="O514" s="342">
        <v>18553766.588740002</v>
      </c>
      <c r="P514" s="342">
        <v>17596509.94483</v>
      </c>
      <c r="Q514" s="342">
        <v>9652860.0626200009</v>
      </c>
      <c r="R514" s="343">
        <v>27249370.007449999</v>
      </c>
      <c r="S514" s="7"/>
      <c r="T514" s="7"/>
      <c r="U514" s="7"/>
      <c r="V514" s="7"/>
      <c r="W514" s="7"/>
      <c r="X514" s="7"/>
      <c r="Y514" s="7"/>
      <c r="Z514" s="7"/>
      <c r="AA514" s="7"/>
      <c r="AB514" s="7"/>
    </row>
    <row r="515" spans="1:28" s="313" customFormat="1">
      <c r="A515" s="339"/>
      <c r="B515" s="339"/>
      <c r="C515" s="339"/>
      <c r="D515" s="339"/>
      <c r="E515" s="340">
        <v>167</v>
      </c>
      <c r="F515" s="341">
        <v>6392.4587999999994</v>
      </c>
      <c r="G515" s="342">
        <v>13259.23739</v>
      </c>
      <c r="H515" s="342">
        <v>19651.696190000002</v>
      </c>
      <c r="I515" s="342">
        <v>15177.37774</v>
      </c>
      <c r="J515" s="342">
        <v>31269.632399999999</v>
      </c>
      <c r="K515" s="342">
        <v>46447.010139999999</v>
      </c>
      <c r="L515" s="342">
        <v>12040.63919</v>
      </c>
      <c r="M515" s="342">
        <v>18384.565549999999</v>
      </c>
      <c r="N515" s="342">
        <v>30425.204739999997</v>
      </c>
      <c r="O515" s="342">
        <v>96523.911069999987</v>
      </c>
      <c r="P515" s="342">
        <v>30479.838620000002</v>
      </c>
      <c r="Q515" s="342">
        <v>11000.41964</v>
      </c>
      <c r="R515" s="343">
        <v>41480.258259999995</v>
      </c>
      <c r="S515" s="7"/>
      <c r="T515" s="7"/>
      <c r="U515" s="7"/>
      <c r="V515" s="7"/>
      <c r="W515" s="7"/>
      <c r="X515" s="7"/>
      <c r="Y515" s="7"/>
      <c r="Z515" s="7"/>
      <c r="AA515" s="7"/>
      <c r="AB515" s="7"/>
    </row>
    <row r="516" spans="1:28" s="313" customFormat="1">
      <c r="A516" s="339"/>
      <c r="B516" s="339"/>
      <c r="C516" s="339"/>
      <c r="D516" s="339"/>
      <c r="E516" s="340">
        <v>253</v>
      </c>
      <c r="F516" s="341">
        <v>133334.42873000001</v>
      </c>
      <c r="G516" s="342">
        <v>213135.16094999999</v>
      </c>
      <c r="H516" s="342">
        <v>346469.58968000003</v>
      </c>
      <c r="I516" s="342">
        <v>45756.251229999994</v>
      </c>
      <c r="J516" s="342">
        <v>95635.953939999992</v>
      </c>
      <c r="K516" s="342">
        <v>141392.20517</v>
      </c>
      <c r="L516" s="342">
        <v>32246.862929999999</v>
      </c>
      <c r="M516" s="342">
        <v>52757.282570000003</v>
      </c>
      <c r="N516" s="342">
        <v>85004.145499999999</v>
      </c>
      <c r="O516" s="342">
        <v>572865.94035000005</v>
      </c>
      <c r="P516" s="342">
        <v>368411.73979000002</v>
      </c>
      <c r="Q516" s="342">
        <v>541741.35145000007</v>
      </c>
      <c r="R516" s="343">
        <v>910153.09123999998</v>
      </c>
      <c r="S516" s="7"/>
      <c r="T516" s="7"/>
      <c r="U516" s="7"/>
      <c r="V516" s="7"/>
      <c r="W516" s="7"/>
      <c r="X516" s="7"/>
      <c r="Y516" s="7"/>
      <c r="Z516" s="7"/>
      <c r="AA516" s="7"/>
      <c r="AB516" s="7"/>
    </row>
    <row r="517" spans="1:28" s="313" customFormat="1">
      <c r="A517" s="339"/>
      <c r="B517" s="339"/>
      <c r="C517" s="339"/>
      <c r="D517" s="339"/>
      <c r="E517" s="340">
        <v>349</v>
      </c>
      <c r="F517" s="341">
        <v>17895.36579</v>
      </c>
      <c r="G517" s="342">
        <v>946.53039999999999</v>
      </c>
      <c r="H517" s="342">
        <v>18841.896190000003</v>
      </c>
      <c r="I517" s="342">
        <v>14928.068730000001</v>
      </c>
      <c r="J517" s="342">
        <v>20137.652280000002</v>
      </c>
      <c r="K517" s="342">
        <v>35065.721010000001</v>
      </c>
      <c r="L517" s="342">
        <v>16275.39421</v>
      </c>
      <c r="M517" s="342">
        <v>28278.15453</v>
      </c>
      <c r="N517" s="342">
        <v>44553.548740000006</v>
      </c>
      <c r="O517" s="342">
        <v>98461.165939999992</v>
      </c>
      <c r="P517" s="342">
        <v>74741.786250000005</v>
      </c>
      <c r="Q517" s="342">
        <v>6490.4570300000005</v>
      </c>
      <c r="R517" s="343">
        <v>81232.243279999995</v>
      </c>
      <c r="S517" s="7"/>
      <c r="T517" s="7"/>
      <c r="U517" s="7"/>
      <c r="V517" s="7"/>
      <c r="W517" s="7"/>
      <c r="X517" s="7"/>
      <c r="Y517" s="7"/>
      <c r="Z517" s="7"/>
      <c r="AA517" s="7"/>
      <c r="AB517" s="7"/>
    </row>
    <row r="518" spans="1:28" s="313" customFormat="1">
      <c r="A518" s="339"/>
      <c r="B518" s="339"/>
      <c r="C518" s="339"/>
      <c r="D518" s="339"/>
      <c r="E518" s="340">
        <v>407</v>
      </c>
      <c r="F518" s="341">
        <v>875.97318999999993</v>
      </c>
      <c r="G518" s="342">
        <v>2881.6085099999996</v>
      </c>
      <c r="H518" s="342">
        <v>3757.5817000000002</v>
      </c>
      <c r="I518" s="342">
        <v>8533.7917600000001</v>
      </c>
      <c r="J518" s="342">
        <v>31288.551920000002</v>
      </c>
      <c r="K518" s="342">
        <v>39822.343679999998</v>
      </c>
      <c r="L518" s="342">
        <v>23896.494649999997</v>
      </c>
      <c r="M518" s="342">
        <v>139826.61275999999</v>
      </c>
      <c r="N518" s="342">
        <v>163723.10741</v>
      </c>
      <c r="O518" s="342">
        <v>207303.03279</v>
      </c>
      <c r="P518" s="342">
        <v>4577.6525899999997</v>
      </c>
      <c r="Q518" s="342">
        <v>7406.0595300000004</v>
      </c>
      <c r="R518" s="343">
        <v>11983.712119999998</v>
      </c>
      <c r="S518" s="7"/>
      <c r="T518" s="7"/>
      <c r="U518" s="7"/>
      <c r="V518" s="7"/>
      <c r="W518" s="7"/>
      <c r="X518" s="7"/>
      <c r="Y518" s="7"/>
      <c r="Z518" s="7"/>
      <c r="AA518" s="7"/>
      <c r="AB518" s="7"/>
    </row>
    <row r="519" spans="1:28" s="313" customFormat="1">
      <c r="A519" s="339"/>
      <c r="B519" s="339"/>
      <c r="C519" s="339"/>
      <c r="D519" s="339"/>
      <c r="E519" s="340">
        <v>397</v>
      </c>
      <c r="F519" s="341">
        <v>0</v>
      </c>
      <c r="G519" s="342">
        <v>0</v>
      </c>
      <c r="H519" s="342">
        <v>0</v>
      </c>
      <c r="I519" s="342">
        <v>5467.9444400000002</v>
      </c>
      <c r="J519" s="342">
        <v>8.9124500000000015</v>
      </c>
      <c r="K519" s="342">
        <v>5476.85689</v>
      </c>
      <c r="L519" s="342">
        <v>17.100900000000003</v>
      </c>
      <c r="M519" s="342">
        <v>27.685759999999998</v>
      </c>
      <c r="N519" s="342">
        <v>44.786660000000005</v>
      </c>
      <c r="O519" s="342">
        <v>5521.6435499999998</v>
      </c>
      <c r="P519" s="342">
        <v>27445.181519999998</v>
      </c>
      <c r="Q519" s="342">
        <v>0</v>
      </c>
      <c r="R519" s="343">
        <v>27445.181519999998</v>
      </c>
      <c r="S519" s="7"/>
      <c r="T519" s="7"/>
      <c r="U519" s="7"/>
      <c r="V519" s="7"/>
      <c r="W519" s="7"/>
      <c r="X519" s="7"/>
      <c r="Y519" s="7"/>
      <c r="Z519" s="7"/>
      <c r="AA519" s="7"/>
      <c r="AB519" s="7"/>
    </row>
    <row r="520" spans="1:28" s="313" customFormat="1">
      <c r="A520" s="339"/>
      <c r="B520" s="339"/>
      <c r="C520" s="339"/>
      <c r="D520" s="339"/>
      <c r="E520" s="340">
        <v>406</v>
      </c>
      <c r="F520" s="341">
        <v>31380.24266</v>
      </c>
      <c r="G520" s="342">
        <v>88474.506330000004</v>
      </c>
      <c r="H520" s="342">
        <v>119854.74898999999</v>
      </c>
      <c r="I520" s="342">
        <v>40748.857369999998</v>
      </c>
      <c r="J520" s="342">
        <v>55045.980389999997</v>
      </c>
      <c r="K520" s="342">
        <v>95794.837760000009</v>
      </c>
      <c r="L520" s="342">
        <v>27486.48056</v>
      </c>
      <c r="M520" s="342">
        <v>33460.920749999997</v>
      </c>
      <c r="N520" s="342">
        <v>60947.401310000001</v>
      </c>
      <c r="O520" s="342">
        <v>276596.98806</v>
      </c>
      <c r="P520" s="342">
        <v>405891.37391000002</v>
      </c>
      <c r="Q520" s="342">
        <v>223562.63321999999</v>
      </c>
      <c r="R520" s="343">
        <v>629454.00713000004</v>
      </c>
      <c r="S520" s="7"/>
      <c r="T520" s="7"/>
      <c r="U520" s="7"/>
      <c r="V520" s="7"/>
      <c r="W520" s="7"/>
      <c r="X520" s="7"/>
      <c r="Y520" s="7"/>
      <c r="Z520" s="7"/>
      <c r="AA520" s="7"/>
      <c r="AB520" s="7"/>
    </row>
    <row r="521" spans="1:28" s="313" customFormat="1">
      <c r="A521" s="339"/>
      <c r="B521" s="339"/>
      <c r="C521" s="339"/>
      <c r="D521" s="339"/>
      <c r="E521" s="340">
        <v>270</v>
      </c>
      <c r="F521" s="341">
        <v>14751.852929999999</v>
      </c>
      <c r="G521" s="342">
        <v>16501.654119999999</v>
      </c>
      <c r="H521" s="342">
        <v>31253.50705</v>
      </c>
      <c r="I521" s="342">
        <v>24685.917359999999</v>
      </c>
      <c r="J521" s="342">
        <v>54977.771500000003</v>
      </c>
      <c r="K521" s="342">
        <v>79663.688859999995</v>
      </c>
      <c r="L521" s="342">
        <v>23978.654309999998</v>
      </c>
      <c r="M521" s="342">
        <v>32556.789719999997</v>
      </c>
      <c r="N521" s="342">
        <v>56535.444029999999</v>
      </c>
      <c r="O521" s="342">
        <v>167452.63993999999</v>
      </c>
      <c r="P521" s="342">
        <v>73815.396209999992</v>
      </c>
      <c r="Q521" s="342">
        <v>22313.132510000003</v>
      </c>
      <c r="R521" s="343">
        <v>96128.528720000002</v>
      </c>
    </row>
    <row r="522" spans="1:28" s="313" customFormat="1">
      <c r="A522" s="339"/>
      <c r="B522" s="339"/>
      <c r="C522" s="339"/>
      <c r="D522" s="339"/>
      <c r="E522" s="340">
        <v>405</v>
      </c>
      <c r="F522" s="341">
        <v>114.68042999999999</v>
      </c>
      <c r="G522" s="342">
        <v>304.66323999999997</v>
      </c>
      <c r="H522" s="342">
        <v>419.34366999999997</v>
      </c>
      <c r="I522" s="342">
        <v>20216.923780000001</v>
      </c>
      <c r="J522" s="342">
        <v>23450.84028</v>
      </c>
      <c r="K522" s="342">
        <v>43667.764060000001</v>
      </c>
      <c r="L522" s="342">
        <v>18493.913680000001</v>
      </c>
      <c r="M522" s="342">
        <v>13776.79479</v>
      </c>
      <c r="N522" s="342">
        <v>32270.708469999998</v>
      </c>
      <c r="O522" s="342">
        <v>76357.816200000001</v>
      </c>
      <c r="P522" s="342">
        <v>67985.254639999999</v>
      </c>
      <c r="Q522" s="342">
        <v>4707.1391700000004</v>
      </c>
      <c r="R522" s="343">
        <v>72692.393810000009</v>
      </c>
    </row>
    <row r="523" spans="1:28" s="313" customFormat="1">
      <c r="A523" s="339"/>
      <c r="B523" s="339"/>
      <c r="C523" s="339"/>
      <c r="D523" s="334" t="s">
        <v>64</v>
      </c>
      <c r="E523" s="335">
        <v>70</v>
      </c>
      <c r="F523" s="336">
        <v>3183.01098</v>
      </c>
      <c r="G523" s="337">
        <v>2060.59476</v>
      </c>
      <c r="H523" s="337">
        <v>5243.60574</v>
      </c>
      <c r="I523" s="337">
        <v>26273.932739999997</v>
      </c>
      <c r="J523" s="337">
        <v>12662.779640000001</v>
      </c>
      <c r="K523" s="337">
        <v>38936.712380000004</v>
      </c>
      <c r="L523" s="337">
        <v>24844.08582</v>
      </c>
      <c r="M523" s="337">
        <v>14350.582900000001</v>
      </c>
      <c r="N523" s="337">
        <v>39194.668720000001</v>
      </c>
      <c r="O523" s="337">
        <v>83374.986839999998</v>
      </c>
      <c r="P523" s="337">
        <v>71898.815499999997</v>
      </c>
      <c r="Q523" s="337">
        <v>8494.2803299999996</v>
      </c>
      <c r="R523" s="338">
        <v>80393.095829999991</v>
      </c>
    </row>
    <row r="524" spans="1:28" s="313" customFormat="1">
      <c r="A524" s="339"/>
      <c r="B524" s="339"/>
      <c r="C524" s="339"/>
      <c r="D524" s="339"/>
      <c r="E524" s="340">
        <v>69</v>
      </c>
      <c r="F524" s="341">
        <v>6974.65697</v>
      </c>
      <c r="G524" s="342">
        <v>6058.2148399999996</v>
      </c>
      <c r="H524" s="342">
        <v>13032.871810000001</v>
      </c>
      <c r="I524" s="342">
        <v>27095.703519999999</v>
      </c>
      <c r="J524" s="342">
        <v>11517.113029999999</v>
      </c>
      <c r="K524" s="342">
        <v>38612.816549999996</v>
      </c>
      <c r="L524" s="342">
        <v>17479.327590000001</v>
      </c>
      <c r="M524" s="342">
        <v>9755.7183000000005</v>
      </c>
      <c r="N524" s="342">
        <v>27235.045890000001</v>
      </c>
      <c r="O524" s="342">
        <v>78880.734249999994</v>
      </c>
      <c r="P524" s="342">
        <v>64766.849280000002</v>
      </c>
      <c r="Q524" s="342">
        <v>7602.19679</v>
      </c>
      <c r="R524" s="343">
        <v>72369.046069999997</v>
      </c>
    </row>
    <row r="525" spans="1:28" s="313" customFormat="1">
      <c r="A525" s="339"/>
      <c r="B525" s="339"/>
      <c r="C525" s="339"/>
      <c r="D525" s="339"/>
      <c r="E525" s="340">
        <v>393</v>
      </c>
      <c r="F525" s="341">
        <v>0</v>
      </c>
      <c r="G525" s="342">
        <v>0</v>
      </c>
      <c r="H525" s="342">
        <v>0</v>
      </c>
      <c r="I525" s="342">
        <v>1388.55225</v>
      </c>
      <c r="J525" s="342">
        <v>1692.7701999999999</v>
      </c>
      <c r="K525" s="342">
        <v>3081.3224500000001</v>
      </c>
      <c r="L525" s="342">
        <v>532.4825699999999</v>
      </c>
      <c r="M525" s="342">
        <v>0</v>
      </c>
      <c r="N525" s="342">
        <v>532.4825699999999</v>
      </c>
      <c r="O525" s="342">
        <v>3613.8050200000002</v>
      </c>
      <c r="P525" s="342">
        <v>3944.4124200000001</v>
      </c>
      <c r="Q525" s="342">
        <v>0</v>
      </c>
      <c r="R525" s="343">
        <v>3944.4124200000001</v>
      </c>
    </row>
    <row r="526" spans="1:28" s="313" customFormat="1">
      <c r="A526" s="339"/>
      <c r="B526" s="339"/>
      <c r="C526" s="339"/>
      <c r="D526" s="339"/>
      <c r="E526" s="340">
        <v>279</v>
      </c>
      <c r="F526" s="341">
        <v>4403.7289700000001</v>
      </c>
      <c r="G526" s="342">
        <v>1250.3136200000001</v>
      </c>
      <c r="H526" s="342">
        <v>5654.04259</v>
      </c>
      <c r="I526" s="342">
        <v>21531.243569999999</v>
      </c>
      <c r="J526" s="342">
        <v>9059.0837899999988</v>
      </c>
      <c r="K526" s="342">
        <v>30590.327359999999</v>
      </c>
      <c r="L526" s="342">
        <v>12538.360429999999</v>
      </c>
      <c r="M526" s="342">
        <v>10149.919179999999</v>
      </c>
      <c r="N526" s="342">
        <v>22688.279609999998</v>
      </c>
      <c r="O526" s="342">
        <v>58932.649560000005</v>
      </c>
      <c r="P526" s="342">
        <v>47573.301299999999</v>
      </c>
      <c r="Q526" s="342">
        <v>3512.2853300000002</v>
      </c>
      <c r="R526" s="343">
        <v>51085.586630000005</v>
      </c>
    </row>
    <row r="527" spans="1:28" s="313" customFormat="1">
      <c r="A527" s="339"/>
      <c r="B527" s="339"/>
      <c r="C527" s="339"/>
      <c r="D527" s="339"/>
      <c r="E527" s="340">
        <v>299</v>
      </c>
      <c r="F527" s="341">
        <v>3471.9957799999997</v>
      </c>
      <c r="G527" s="342">
        <v>1598.5892900000001</v>
      </c>
      <c r="H527" s="342">
        <v>5070.5850700000001</v>
      </c>
      <c r="I527" s="342">
        <v>21390.99512</v>
      </c>
      <c r="J527" s="342">
        <v>6257.0799200000001</v>
      </c>
      <c r="K527" s="342">
        <v>27648.07504</v>
      </c>
      <c r="L527" s="342">
        <v>20889.842149999997</v>
      </c>
      <c r="M527" s="342">
        <v>5234.4931900000001</v>
      </c>
      <c r="N527" s="342">
        <v>26124.335340000001</v>
      </c>
      <c r="O527" s="342">
        <v>58842.995450000002</v>
      </c>
      <c r="P527" s="342">
        <v>56682.392469999999</v>
      </c>
      <c r="Q527" s="342">
        <v>1327.72893</v>
      </c>
      <c r="R527" s="343">
        <v>58010.121399999996</v>
      </c>
    </row>
    <row r="528" spans="1:28" s="313" customFormat="1">
      <c r="A528" s="339"/>
      <c r="B528" s="339"/>
      <c r="C528" s="339"/>
      <c r="D528" s="334" t="s">
        <v>84</v>
      </c>
      <c r="E528" s="335">
        <v>170</v>
      </c>
      <c r="F528" s="336">
        <v>9014.7921999999999</v>
      </c>
      <c r="G528" s="337">
        <v>3085.2520199999999</v>
      </c>
      <c r="H528" s="337">
        <v>12100.04422</v>
      </c>
      <c r="I528" s="337">
        <v>31196.179690000001</v>
      </c>
      <c r="J528" s="337">
        <v>16659.337240000001</v>
      </c>
      <c r="K528" s="337">
        <v>47855.516929999998</v>
      </c>
      <c r="L528" s="337">
        <v>24497.29235</v>
      </c>
      <c r="M528" s="337">
        <v>12150.896060000001</v>
      </c>
      <c r="N528" s="337">
        <v>36648.188409999995</v>
      </c>
      <c r="O528" s="337">
        <v>96603.749559999997</v>
      </c>
      <c r="P528" s="337">
        <v>107348.99970999999</v>
      </c>
      <c r="Q528" s="337">
        <v>72018.233659999998</v>
      </c>
      <c r="R528" s="338">
        <v>179367.23337</v>
      </c>
    </row>
    <row r="529" spans="1:18" s="313" customFormat="1">
      <c r="A529" s="339"/>
      <c r="B529" s="339"/>
      <c r="C529" s="339"/>
      <c r="D529" s="339"/>
      <c r="E529" s="340">
        <v>396</v>
      </c>
      <c r="F529" s="341">
        <v>0</v>
      </c>
      <c r="G529" s="342">
        <v>0</v>
      </c>
      <c r="H529" s="342">
        <v>0</v>
      </c>
      <c r="I529" s="342">
        <v>861.60239000000001</v>
      </c>
      <c r="J529" s="342">
        <v>66.566310000000001</v>
      </c>
      <c r="K529" s="342">
        <v>928.16869999999994</v>
      </c>
      <c r="L529" s="342">
        <v>37.157789999999999</v>
      </c>
      <c r="M529" s="342">
        <v>0</v>
      </c>
      <c r="N529" s="342">
        <v>37.157789999999999</v>
      </c>
      <c r="O529" s="342">
        <v>965.32649000000004</v>
      </c>
      <c r="P529" s="342">
        <v>27046.732239999998</v>
      </c>
      <c r="Q529" s="342">
        <v>0</v>
      </c>
      <c r="R529" s="343">
        <v>27046.732239999998</v>
      </c>
    </row>
    <row r="530" spans="1:18" s="313" customFormat="1">
      <c r="A530" s="339"/>
      <c r="B530" s="339"/>
      <c r="C530" s="339"/>
      <c r="D530" s="334" t="s">
        <v>272</v>
      </c>
      <c r="E530" s="335">
        <v>56</v>
      </c>
      <c r="F530" s="336">
        <v>13141.169119999999</v>
      </c>
      <c r="G530" s="337">
        <v>22252.14849</v>
      </c>
      <c r="H530" s="337">
        <v>35393.317609999998</v>
      </c>
      <c r="I530" s="337">
        <v>38940.572509999998</v>
      </c>
      <c r="J530" s="337">
        <v>23454.5795</v>
      </c>
      <c r="K530" s="337">
        <v>62395.152009999998</v>
      </c>
      <c r="L530" s="337">
        <v>41219.091289999997</v>
      </c>
      <c r="M530" s="337">
        <v>21673.56436</v>
      </c>
      <c r="N530" s="337">
        <v>62892.655650000001</v>
      </c>
      <c r="O530" s="337">
        <v>160681.12527000002</v>
      </c>
      <c r="P530" s="337">
        <v>95232.386590000009</v>
      </c>
      <c r="Q530" s="337">
        <v>15222.796380000002</v>
      </c>
      <c r="R530" s="338">
        <v>110455.18296999999</v>
      </c>
    </row>
    <row r="531" spans="1:18" s="313" customFormat="1">
      <c r="A531" s="339"/>
      <c r="B531" s="339"/>
      <c r="C531" s="339"/>
      <c r="D531" s="339"/>
      <c r="E531" s="340">
        <v>58</v>
      </c>
      <c r="F531" s="341">
        <v>5119.6000300000005</v>
      </c>
      <c r="G531" s="342">
        <v>3534.7786499999997</v>
      </c>
      <c r="H531" s="342">
        <v>8654.3786799999998</v>
      </c>
      <c r="I531" s="342">
        <v>32035.04204</v>
      </c>
      <c r="J531" s="342">
        <v>16584.311429999998</v>
      </c>
      <c r="K531" s="342">
        <v>48619.353470000002</v>
      </c>
      <c r="L531" s="342">
        <v>22358.481829999997</v>
      </c>
      <c r="M531" s="342">
        <v>12532.82726</v>
      </c>
      <c r="N531" s="342">
        <v>34891.309090000002</v>
      </c>
      <c r="O531" s="342">
        <v>92165.041239999991</v>
      </c>
      <c r="P531" s="342">
        <v>40346.179880000003</v>
      </c>
      <c r="Q531" s="342">
        <v>2771.6047799999997</v>
      </c>
      <c r="R531" s="343">
        <v>43117.784659999998</v>
      </c>
    </row>
    <row r="532" spans="1:18" s="313" customFormat="1">
      <c r="A532" s="339"/>
      <c r="B532" s="339"/>
      <c r="C532" s="339"/>
      <c r="D532" s="339"/>
      <c r="E532" s="340">
        <v>301</v>
      </c>
      <c r="F532" s="341">
        <v>5632.04241</v>
      </c>
      <c r="G532" s="342">
        <v>1953.4066699999998</v>
      </c>
      <c r="H532" s="342">
        <v>7585.4490800000003</v>
      </c>
      <c r="I532" s="342">
        <v>24000.603149999999</v>
      </c>
      <c r="J532" s="342">
        <v>9034.6621999999988</v>
      </c>
      <c r="K532" s="342">
        <v>33035.265350000001</v>
      </c>
      <c r="L532" s="342">
        <v>15434.098689999999</v>
      </c>
      <c r="M532" s="342">
        <v>5234.5150199999998</v>
      </c>
      <c r="N532" s="342">
        <v>20668.613710000001</v>
      </c>
      <c r="O532" s="342">
        <v>61289.328139999998</v>
      </c>
      <c r="P532" s="342">
        <v>61740.355619999995</v>
      </c>
      <c r="Q532" s="342">
        <v>3433.0341600000002</v>
      </c>
      <c r="R532" s="343">
        <v>65173.389779999998</v>
      </c>
    </row>
    <row r="533" spans="1:18" s="313" customFormat="1">
      <c r="A533" s="339"/>
      <c r="B533" s="339"/>
      <c r="C533" s="339"/>
      <c r="D533" s="334" t="s">
        <v>68</v>
      </c>
      <c r="E533" s="335">
        <v>47</v>
      </c>
      <c r="F533" s="336">
        <v>14014.912420000001</v>
      </c>
      <c r="G533" s="337">
        <v>18323.522100000002</v>
      </c>
      <c r="H533" s="337">
        <v>32338.434519999999</v>
      </c>
      <c r="I533" s="337">
        <v>34183.414039999996</v>
      </c>
      <c r="J533" s="337">
        <v>30969.24065</v>
      </c>
      <c r="K533" s="337">
        <v>65152.654689999996</v>
      </c>
      <c r="L533" s="337">
        <v>44247.182399999998</v>
      </c>
      <c r="M533" s="337">
        <v>41031.23317</v>
      </c>
      <c r="N533" s="337">
        <v>85278.415569999997</v>
      </c>
      <c r="O533" s="337">
        <v>182769.50477999999</v>
      </c>
      <c r="P533" s="337">
        <v>133519.81808</v>
      </c>
      <c r="Q533" s="337">
        <v>22010.987550000002</v>
      </c>
      <c r="R533" s="338">
        <v>155530.80562999999</v>
      </c>
    </row>
    <row r="534" spans="1:18" s="313" customFormat="1">
      <c r="A534" s="339"/>
      <c r="B534" s="339"/>
      <c r="C534" s="339"/>
      <c r="D534" s="339"/>
      <c r="E534" s="340">
        <v>391</v>
      </c>
      <c r="F534" s="341">
        <v>22010.566899999998</v>
      </c>
      <c r="G534" s="342">
        <v>11739.001109999999</v>
      </c>
      <c r="H534" s="342">
        <v>33749.568009999995</v>
      </c>
      <c r="I534" s="342">
        <v>40970.108659999998</v>
      </c>
      <c r="J534" s="342">
        <v>38919.865380000003</v>
      </c>
      <c r="K534" s="342">
        <v>79889.974040000001</v>
      </c>
      <c r="L534" s="342">
        <v>43940.867479999994</v>
      </c>
      <c r="M534" s="342">
        <v>49585.828549999998</v>
      </c>
      <c r="N534" s="342">
        <v>93526.696030000006</v>
      </c>
      <c r="O534" s="342">
        <v>207166.23808000001</v>
      </c>
      <c r="P534" s="342">
        <v>48615.505219999999</v>
      </c>
      <c r="Q534" s="342">
        <v>7845.4466299999995</v>
      </c>
      <c r="R534" s="343">
        <v>56460.951850000005</v>
      </c>
    </row>
    <row r="535" spans="1:18" s="313" customFormat="1">
      <c r="A535" s="339"/>
      <c r="B535" s="339"/>
      <c r="C535" s="339"/>
      <c r="D535" s="339"/>
      <c r="E535" s="340">
        <v>266</v>
      </c>
      <c r="F535" s="341">
        <v>2047.4899800000001</v>
      </c>
      <c r="G535" s="342">
        <v>7255.9509100000005</v>
      </c>
      <c r="H535" s="342">
        <v>9303.4408899999999</v>
      </c>
      <c r="I535" s="342">
        <v>25940.973550000002</v>
      </c>
      <c r="J535" s="342">
        <v>26625.084010000002</v>
      </c>
      <c r="K535" s="342">
        <v>52566.057560000001</v>
      </c>
      <c r="L535" s="342">
        <v>23109.499359999998</v>
      </c>
      <c r="M535" s="342">
        <v>23661.93405</v>
      </c>
      <c r="N535" s="342">
        <v>46771.433409999998</v>
      </c>
      <c r="O535" s="342">
        <v>108640.93186</v>
      </c>
      <c r="P535" s="342">
        <v>51851.719069999999</v>
      </c>
      <c r="Q535" s="342">
        <v>9378.5890600000002</v>
      </c>
      <c r="R535" s="343">
        <v>61230.308130000005</v>
      </c>
    </row>
    <row r="536" spans="1:18" s="313" customFormat="1">
      <c r="A536" s="339"/>
      <c r="B536" s="339"/>
      <c r="C536" s="339"/>
      <c r="D536" s="339"/>
      <c r="E536" s="340">
        <v>283</v>
      </c>
      <c r="F536" s="341">
        <v>12.60848</v>
      </c>
      <c r="G536" s="342">
        <v>0.11395000000000001</v>
      </c>
      <c r="H536" s="342">
        <v>12.722430000000001</v>
      </c>
      <c r="I536" s="342">
        <v>10943.385849999999</v>
      </c>
      <c r="J536" s="342">
        <v>3424.80629</v>
      </c>
      <c r="K536" s="342">
        <v>14368.192140000001</v>
      </c>
      <c r="L536" s="342">
        <v>3866.8154</v>
      </c>
      <c r="M536" s="342">
        <v>2319.4162000000001</v>
      </c>
      <c r="N536" s="342">
        <v>6186.2316000000001</v>
      </c>
      <c r="O536" s="342">
        <v>20567.14617</v>
      </c>
      <c r="P536" s="342">
        <v>288762.88141999999</v>
      </c>
      <c r="Q536" s="342">
        <v>343.18295000000001</v>
      </c>
      <c r="R536" s="343">
        <v>289106.06436999998</v>
      </c>
    </row>
    <row r="537" spans="1:18" s="313" customFormat="1">
      <c r="A537" s="339"/>
      <c r="B537" s="339"/>
      <c r="C537" s="339"/>
      <c r="D537" s="339"/>
      <c r="E537" s="340">
        <v>324</v>
      </c>
      <c r="F537" s="341">
        <v>2344.7763399999999</v>
      </c>
      <c r="G537" s="342">
        <v>1099.4519499999999</v>
      </c>
      <c r="H537" s="342">
        <v>3444.22829</v>
      </c>
      <c r="I537" s="342">
        <v>18135.496920000001</v>
      </c>
      <c r="J537" s="342">
        <v>12978.50316</v>
      </c>
      <c r="K537" s="342">
        <v>31114.000079999998</v>
      </c>
      <c r="L537" s="342">
        <v>18280.971809999999</v>
      </c>
      <c r="M537" s="342">
        <v>9459.2459799999997</v>
      </c>
      <c r="N537" s="342">
        <v>27740.217789999999</v>
      </c>
      <c r="O537" s="342">
        <v>62298.44616</v>
      </c>
      <c r="P537" s="342">
        <v>56265.87962</v>
      </c>
      <c r="Q537" s="342">
        <v>1963.57572</v>
      </c>
      <c r="R537" s="343">
        <v>58229.45534</v>
      </c>
    </row>
    <row r="538" spans="1:18" s="313" customFormat="1">
      <c r="A538" s="339"/>
      <c r="B538" s="339"/>
      <c r="C538" s="339"/>
      <c r="D538" s="334" t="s">
        <v>83</v>
      </c>
      <c r="E538" s="335">
        <v>110</v>
      </c>
      <c r="F538" s="336">
        <v>34278.23515</v>
      </c>
      <c r="G538" s="337">
        <v>15540.63402</v>
      </c>
      <c r="H538" s="337">
        <v>49818.869170000005</v>
      </c>
      <c r="I538" s="337">
        <v>41174.264459999999</v>
      </c>
      <c r="J538" s="337">
        <v>21758.273399999998</v>
      </c>
      <c r="K538" s="337">
        <v>62932.537859999997</v>
      </c>
      <c r="L538" s="337">
        <v>32388.89532</v>
      </c>
      <c r="M538" s="337">
        <v>15232.276539999999</v>
      </c>
      <c r="N538" s="337">
        <v>47621.171860000002</v>
      </c>
      <c r="O538" s="337">
        <v>160372.57888999998</v>
      </c>
      <c r="P538" s="337">
        <v>132944.71987</v>
      </c>
      <c r="Q538" s="337">
        <v>39383.885310000005</v>
      </c>
      <c r="R538" s="338">
        <v>172328.60518000001</v>
      </c>
    </row>
    <row r="539" spans="1:18" s="313" customFormat="1">
      <c r="A539" s="339"/>
      <c r="B539" s="339"/>
      <c r="C539" s="339"/>
      <c r="D539" s="339"/>
      <c r="E539" s="340">
        <v>409</v>
      </c>
      <c r="F539" s="341">
        <v>4477.3245299999999</v>
      </c>
      <c r="G539" s="342">
        <v>2363.6114600000001</v>
      </c>
      <c r="H539" s="342">
        <v>6840.9359899999999</v>
      </c>
      <c r="I539" s="342">
        <v>22435.577219999999</v>
      </c>
      <c r="J539" s="342">
        <v>14015.113039999998</v>
      </c>
      <c r="K539" s="342">
        <v>36450.690259999996</v>
      </c>
      <c r="L539" s="342">
        <v>16716.759580000002</v>
      </c>
      <c r="M539" s="342">
        <v>15712.58345</v>
      </c>
      <c r="N539" s="342">
        <v>32429.34303</v>
      </c>
      <c r="O539" s="342">
        <v>75720.969280000005</v>
      </c>
      <c r="P539" s="342">
        <v>73041.278290000002</v>
      </c>
      <c r="Q539" s="342">
        <v>16930.488000000001</v>
      </c>
      <c r="R539" s="343">
        <v>89971.76629</v>
      </c>
    </row>
    <row r="540" spans="1:18" s="313" customFormat="1">
      <c r="A540" s="339"/>
      <c r="B540" s="339"/>
      <c r="C540" s="339"/>
      <c r="D540" s="334" t="s">
        <v>69</v>
      </c>
      <c r="E540" s="335">
        <v>19</v>
      </c>
      <c r="F540" s="336">
        <v>46439.040609999996</v>
      </c>
      <c r="G540" s="337">
        <v>56200.132239999999</v>
      </c>
      <c r="H540" s="337">
        <v>102639.17284999999</v>
      </c>
      <c r="I540" s="337">
        <v>48371.074609999996</v>
      </c>
      <c r="J540" s="337">
        <v>54920.092969999998</v>
      </c>
      <c r="K540" s="337">
        <v>103291.16757999999</v>
      </c>
      <c r="L540" s="337">
        <v>40669.356180000002</v>
      </c>
      <c r="M540" s="337">
        <v>74648.24785</v>
      </c>
      <c r="N540" s="337">
        <v>115317.60403</v>
      </c>
      <c r="O540" s="337">
        <v>321247.94445999997</v>
      </c>
      <c r="P540" s="337">
        <v>152490.74655000001</v>
      </c>
      <c r="Q540" s="337">
        <v>75739.748229999997</v>
      </c>
      <c r="R540" s="338">
        <v>228230.49478000001</v>
      </c>
    </row>
    <row r="541" spans="1:18" s="313" customFormat="1">
      <c r="A541" s="339"/>
      <c r="B541" s="339"/>
      <c r="C541" s="339"/>
      <c r="D541" s="339"/>
      <c r="E541" s="340">
        <v>48</v>
      </c>
      <c r="F541" s="341">
        <v>32236.43462</v>
      </c>
      <c r="G541" s="342">
        <v>15503.37631</v>
      </c>
      <c r="H541" s="342">
        <v>47739.81093</v>
      </c>
      <c r="I541" s="342">
        <v>35485.677560000004</v>
      </c>
      <c r="J541" s="342">
        <v>41259.282249999997</v>
      </c>
      <c r="K541" s="342">
        <v>76744.95981</v>
      </c>
      <c r="L541" s="342">
        <v>30496.944620000002</v>
      </c>
      <c r="M541" s="342">
        <v>56960.234680000001</v>
      </c>
      <c r="N541" s="342">
        <v>87457.179300000003</v>
      </c>
      <c r="O541" s="342">
        <v>211941.95004</v>
      </c>
      <c r="P541" s="342">
        <v>97534.338599999988</v>
      </c>
      <c r="Q541" s="342">
        <v>16438.137589999998</v>
      </c>
      <c r="R541" s="343">
        <v>113972.47619</v>
      </c>
    </row>
    <row r="542" spans="1:18" s="313" customFormat="1">
      <c r="A542" s="339"/>
      <c r="B542" s="339"/>
      <c r="C542" s="339"/>
      <c r="D542" s="339"/>
      <c r="E542" s="340">
        <v>49</v>
      </c>
      <c r="F542" s="341">
        <v>14050.016890000001</v>
      </c>
      <c r="G542" s="342">
        <v>22364.68723</v>
      </c>
      <c r="H542" s="342">
        <v>36414.704119999995</v>
      </c>
      <c r="I542" s="342">
        <v>32977.686020000001</v>
      </c>
      <c r="J542" s="342">
        <v>42079.387459999998</v>
      </c>
      <c r="K542" s="342">
        <v>75057.073480000006</v>
      </c>
      <c r="L542" s="342">
        <v>25314.36001</v>
      </c>
      <c r="M542" s="342">
        <v>40700.134009999994</v>
      </c>
      <c r="N542" s="342">
        <v>66014.494019999998</v>
      </c>
      <c r="O542" s="342">
        <v>177486.27162000001</v>
      </c>
      <c r="P542" s="342">
        <v>107073.69756999999</v>
      </c>
      <c r="Q542" s="342">
        <v>9858.23999</v>
      </c>
      <c r="R542" s="343">
        <v>116931.93756000001</v>
      </c>
    </row>
    <row r="543" spans="1:18" s="313" customFormat="1">
      <c r="A543" s="339"/>
      <c r="B543" s="339"/>
      <c r="C543" s="339"/>
      <c r="D543" s="339"/>
      <c r="E543" s="340">
        <v>50</v>
      </c>
      <c r="F543" s="341">
        <v>27037.922079999997</v>
      </c>
      <c r="G543" s="342">
        <v>18079.918239999999</v>
      </c>
      <c r="H543" s="342">
        <v>45117.840320000003</v>
      </c>
      <c r="I543" s="342">
        <v>53035.419099999999</v>
      </c>
      <c r="J543" s="342">
        <v>82287.236900000004</v>
      </c>
      <c r="K543" s="342">
        <v>135322.65599999999</v>
      </c>
      <c r="L543" s="342">
        <v>50261.025529999999</v>
      </c>
      <c r="M543" s="342">
        <v>96726.338799999998</v>
      </c>
      <c r="N543" s="342">
        <v>146987.36433000001</v>
      </c>
      <c r="O543" s="342">
        <v>327427.86064999999</v>
      </c>
      <c r="P543" s="342">
        <v>116286.34110999999</v>
      </c>
      <c r="Q543" s="342">
        <v>27546.81782</v>
      </c>
      <c r="R543" s="343">
        <v>143833.15893000001</v>
      </c>
    </row>
    <row r="544" spans="1:18" s="313" customFormat="1">
      <c r="A544" s="339"/>
      <c r="B544" s="339"/>
      <c r="C544" s="339"/>
      <c r="D544" s="339"/>
      <c r="E544" s="340">
        <v>52</v>
      </c>
      <c r="F544" s="341">
        <v>5184.5585499999997</v>
      </c>
      <c r="G544" s="342">
        <v>10335.501460000001</v>
      </c>
      <c r="H544" s="342">
        <v>15520.060009999999</v>
      </c>
      <c r="I544" s="342">
        <v>48418.714959999998</v>
      </c>
      <c r="J544" s="342">
        <v>52932.348140000002</v>
      </c>
      <c r="K544" s="342">
        <v>101351.0631</v>
      </c>
      <c r="L544" s="342">
        <v>46798.806409999997</v>
      </c>
      <c r="M544" s="342">
        <v>44712.973600000005</v>
      </c>
      <c r="N544" s="342">
        <v>91511.780010000002</v>
      </c>
      <c r="O544" s="342">
        <v>208382.90312</v>
      </c>
      <c r="P544" s="342">
        <v>108236.01909</v>
      </c>
      <c r="Q544" s="342">
        <v>26213.309229999999</v>
      </c>
      <c r="R544" s="343">
        <v>134449.32832</v>
      </c>
    </row>
    <row r="545" spans="1:18" s="313" customFormat="1">
      <c r="A545" s="339"/>
      <c r="B545" s="339"/>
      <c r="C545" s="339"/>
      <c r="D545" s="339"/>
      <c r="E545" s="340">
        <v>114</v>
      </c>
      <c r="F545" s="341">
        <v>7164.5625999999993</v>
      </c>
      <c r="G545" s="342">
        <v>13311.509800000002</v>
      </c>
      <c r="H545" s="342">
        <v>20476.072399999997</v>
      </c>
      <c r="I545" s="342">
        <v>54726.821619999995</v>
      </c>
      <c r="J545" s="342">
        <v>49758.162670000005</v>
      </c>
      <c r="K545" s="342">
        <v>104484.98429000001</v>
      </c>
      <c r="L545" s="342">
        <v>51739.61778</v>
      </c>
      <c r="M545" s="342">
        <v>71055.924269999989</v>
      </c>
      <c r="N545" s="342">
        <v>122795.54205</v>
      </c>
      <c r="O545" s="342">
        <v>247756.59874000002</v>
      </c>
      <c r="P545" s="342">
        <v>88357.641090000005</v>
      </c>
      <c r="Q545" s="342">
        <v>61020.565289999999</v>
      </c>
      <c r="R545" s="343">
        <v>149378.20637999999</v>
      </c>
    </row>
    <row r="546" spans="1:18" s="313" customFormat="1">
      <c r="A546" s="339"/>
      <c r="B546" s="339"/>
      <c r="C546" s="339"/>
      <c r="D546" s="339"/>
      <c r="E546" s="340">
        <v>369</v>
      </c>
      <c r="F546" s="341">
        <v>9032.4591</v>
      </c>
      <c r="G546" s="342">
        <v>18272.922420000003</v>
      </c>
      <c r="H546" s="342">
        <v>27305.381519999999</v>
      </c>
      <c r="I546" s="342">
        <v>41666.477590000002</v>
      </c>
      <c r="J546" s="342">
        <v>110228.18294</v>
      </c>
      <c r="K546" s="342">
        <v>151894.66052999999</v>
      </c>
      <c r="L546" s="342">
        <v>37250.79378</v>
      </c>
      <c r="M546" s="342">
        <v>47323.26453</v>
      </c>
      <c r="N546" s="342">
        <v>84574.058310000008</v>
      </c>
      <c r="O546" s="342">
        <v>263774.10036000004</v>
      </c>
      <c r="P546" s="342">
        <v>154923.99805000002</v>
      </c>
      <c r="Q546" s="342">
        <v>37429.023340000007</v>
      </c>
      <c r="R546" s="343">
        <v>192353.02138999998</v>
      </c>
    </row>
    <row r="547" spans="1:18" s="313" customFormat="1">
      <c r="A547" s="339"/>
      <c r="B547" s="339"/>
      <c r="C547" s="339"/>
      <c r="D547" s="339"/>
      <c r="E547" s="340">
        <v>399</v>
      </c>
      <c r="F547" s="341">
        <v>726.42389000000003</v>
      </c>
      <c r="G547" s="342">
        <v>6651.8771399999996</v>
      </c>
      <c r="H547" s="342">
        <v>7378.3010300000005</v>
      </c>
      <c r="I547" s="342">
        <v>6807.05476</v>
      </c>
      <c r="J547" s="342">
        <v>10798.066349999999</v>
      </c>
      <c r="K547" s="342">
        <v>17605.12111</v>
      </c>
      <c r="L547" s="342">
        <v>25095.44886</v>
      </c>
      <c r="M547" s="342">
        <v>78401.024409999998</v>
      </c>
      <c r="N547" s="342">
        <v>103496.47327</v>
      </c>
      <c r="O547" s="342">
        <v>128479.89541</v>
      </c>
      <c r="P547" s="342">
        <v>26694.704519999999</v>
      </c>
      <c r="Q547" s="342">
        <v>15590.797050000001</v>
      </c>
      <c r="R547" s="343">
        <v>42285.50157</v>
      </c>
    </row>
    <row r="548" spans="1:18" s="313" customFormat="1">
      <c r="A548" s="339"/>
      <c r="B548" s="339"/>
      <c r="C548" s="339"/>
      <c r="D548" s="339"/>
      <c r="E548" s="340">
        <v>408</v>
      </c>
      <c r="F548" s="341">
        <v>1250.00234</v>
      </c>
      <c r="G548" s="342">
        <v>73.016379999999998</v>
      </c>
      <c r="H548" s="342">
        <v>1323.01872</v>
      </c>
      <c r="I548" s="342">
        <v>0</v>
      </c>
      <c r="J548" s="342">
        <v>0</v>
      </c>
      <c r="K548" s="342">
        <v>0</v>
      </c>
      <c r="L548" s="342">
        <v>0</v>
      </c>
      <c r="M548" s="342">
        <v>0</v>
      </c>
      <c r="N548" s="342">
        <v>0</v>
      </c>
      <c r="O548" s="342">
        <v>1323.01872</v>
      </c>
      <c r="P548" s="342">
        <v>698.10527000000002</v>
      </c>
      <c r="Q548" s="342">
        <v>0</v>
      </c>
      <c r="R548" s="343">
        <v>698.10527000000002</v>
      </c>
    </row>
    <row r="549" spans="1:18" s="313" customFormat="1">
      <c r="A549" s="339"/>
      <c r="B549" s="339"/>
      <c r="C549" s="339"/>
      <c r="D549" s="339"/>
      <c r="E549" s="340">
        <v>318</v>
      </c>
      <c r="F549" s="341">
        <v>2058.2467000000001</v>
      </c>
      <c r="G549" s="342">
        <v>943.95226000000002</v>
      </c>
      <c r="H549" s="342">
        <v>3002.1989600000002</v>
      </c>
      <c r="I549" s="342">
        <v>17363.229930000001</v>
      </c>
      <c r="J549" s="342">
        <v>24333.335149999999</v>
      </c>
      <c r="K549" s="342">
        <v>41696.56508</v>
      </c>
      <c r="L549" s="342">
        <v>17599.02707</v>
      </c>
      <c r="M549" s="342">
        <v>24463.38679</v>
      </c>
      <c r="N549" s="342">
        <v>42062.413860000001</v>
      </c>
      <c r="O549" s="342">
        <v>86761.17790000001</v>
      </c>
      <c r="P549" s="342">
        <v>36742.312239999999</v>
      </c>
      <c r="Q549" s="342">
        <v>5539.5804100000005</v>
      </c>
      <c r="R549" s="343">
        <v>42281.892650000002</v>
      </c>
    </row>
    <row r="550" spans="1:18" s="313" customFormat="1">
      <c r="A550" s="339"/>
      <c r="B550" s="339"/>
      <c r="C550" s="339"/>
      <c r="D550" s="339"/>
      <c r="E550" s="340">
        <v>329</v>
      </c>
      <c r="F550" s="341">
        <v>4889.4804000000004</v>
      </c>
      <c r="G550" s="342">
        <v>2311.7881499999999</v>
      </c>
      <c r="H550" s="342">
        <v>7201.2685499999998</v>
      </c>
      <c r="I550" s="342">
        <v>24307.88047</v>
      </c>
      <c r="J550" s="342">
        <v>40063.938950000003</v>
      </c>
      <c r="K550" s="342">
        <v>64371.81942</v>
      </c>
      <c r="L550" s="342">
        <v>20112.693780000001</v>
      </c>
      <c r="M550" s="342">
        <v>36791.79737</v>
      </c>
      <c r="N550" s="342">
        <v>56904.491150000002</v>
      </c>
      <c r="O550" s="342">
        <v>128477.57912000001</v>
      </c>
      <c r="P550" s="342">
        <v>44030.429280000004</v>
      </c>
      <c r="Q550" s="342">
        <v>5737.4749000000002</v>
      </c>
      <c r="R550" s="343">
        <v>49767.904179999998</v>
      </c>
    </row>
    <row r="551" spans="1:18" s="313" customFormat="1">
      <c r="A551" s="339"/>
      <c r="B551" s="339"/>
      <c r="C551" s="339"/>
      <c r="D551" s="339"/>
      <c r="E551" s="340">
        <v>265</v>
      </c>
      <c r="F551" s="341">
        <v>10655.395849999999</v>
      </c>
      <c r="G551" s="342">
        <v>29921.463729999999</v>
      </c>
      <c r="H551" s="342">
        <v>40576.859579999997</v>
      </c>
      <c r="I551" s="342">
        <v>33308.739699999998</v>
      </c>
      <c r="J551" s="342">
        <v>41061.58711</v>
      </c>
      <c r="K551" s="342">
        <v>74370.326809999999</v>
      </c>
      <c r="L551" s="342">
        <v>30251.84662</v>
      </c>
      <c r="M551" s="342">
        <v>39743.692710000003</v>
      </c>
      <c r="N551" s="342">
        <v>69995.53933</v>
      </c>
      <c r="O551" s="342">
        <v>184942.72571999999</v>
      </c>
      <c r="P551" s="342">
        <v>50409.475640000004</v>
      </c>
      <c r="Q551" s="342">
        <v>10145.12845</v>
      </c>
      <c r="R551" s="343">
        <v>60554.604090000001</v>
      </c>
    </row>
    <row r="552" spans="1:18" s="313" customFormat="1">
      <c r="A552" s="339"/>
      <c r="B552" s="339"/>
      <c r="C552" s="339"/>
      <c r="D552" s="339"/>
      <c r="E552" s="340">
        <v>269</v>
      </c>
      <c r="F552" s="341">
        <v>16587.59534</v>
      </c>
      <c r="G552" s="342">
        <v>47332.221960000003</v>
      </c>
      <c r="H552" s="342">
        <v>63919.817299999995</v>
      </c>
      <c r="I552" s="342">
        <v>32099.619790000001</v>
      </c>
      <c r="J552" s="342">
        <v>43586.8338</v>
      </c>
      <c r="K552" s="342">
        <v>75686.453590000005</v>
      </c>
      <c r="L552" s="342">
        <v>31798.391100000001</v>
      </c>
      <c r="M552" s="342">
        <v>56667.971579999998</v>
      </c>
      <c r="N552" s="342">
        <v>88466.362680000006</v>
      </c>
      <c r="O552" s="342">
        <v>228072.63357000001</v>
      </c>
      <c r="P552" s="342">
        <v>73799.10212000001</v>
      </c>
      <c r="Q552" s="342">
        <v>8635.5159000000003</v>
      </c>
      <c r="R552" s="343">
        <v>82434.618019999994</v>
      </c>
    </row>
    <row r="553" spans="1:18" s="313" customFormat="1">
      <c r="A553" s="339"/>
      <c r="B553" s="339"/>
      <c r="C553" s="339"/>
      <c r="D553" s="334" t="s">
        <v>86</v>
      </c>
      <c r="E553" s="335">
        <v>244</v>
      </c>
      <c r="F553" s="336">
        <v>7279.9105799999998</v>
      </c>
      <c r="G553" s="337">
        <v>1056.0390199999999</v>
      </c>
      <c r="H553" s="337">
        <v>8335.9495999999999</v>
      </c>
      <c r="I553" s="337">
        <v>30613.990519999999</v>
      </c>
      <c r="J553" s="337">
        <v>10548.68367</v>
      </c>
      <c r="K553" s="337">
        <v>41162.674189999998</v>
      </c>
      <c r="L553" s="337">
        <v>16909.74351</v>
      </c>
      <c r="M553" s="337">
        <v>3573.46461</v>
      </c>
      <c r="N553" s="337">
        <v>20483.208119999999</v>
      </c>
      <c r="O553" s="337">
        <v>69981.831909999994</v>
      </c>
      <c r="P553" s="337">
        <v>106129.38802</v>
      </c>
      <c r="Q553" s="337">
        <v>3619.3858399999999</v>
      </c>
      <c r="R553" s="338">
        <v>109748.77386</v>
      </c>
    </row>
    <row r="554" spans="1:18" s="313" customFormat="1">
      <c r="A554" s="339"/>
      <c r="B554" s="339"/>
      <c r="C554" s="339"/>
      <c r="D554" s="334" t="s">
        <v>273</v>
      </c>
      <c r="E554" s="335">
        <v>289</v>
      </c>
      <c r="F554" s="336">
        <v>4988.9849100000001</v>
      </c>
      <c r="G554" s="337">
        <v>1087.85753</v>
      </c>
      <c r="H554" s="337">
        <v>6076.8424400000004</v>
      </c>
      <c r="I554" s="337">
        <v>22093.795280000002</v>
      </c>
      <c r="J554" s="337">
        <v>9231.7686699999995</v>
      </c>
      <c r="K554" s="337">
        <v>31325.56395</v>
      </c>
      <c r="L554" s="337">
        <v>24034.32213</v>
      </c>
      <c r="M554" s="337">
        <v>7098.6131599999999</v>
      </c>
      <c r="N554" s="337">
        <v>31132.935289999998</v>
      </c>
      <c r="O554" s="337">
        <v>68535.341680000012</v>
      </c>
      <c r="P554" s="337">
        <v>82258.2117</v>
      </c>
      <c r="Q554" s="337">
        <v>866.05831999999998</v>
      </c>
      <c r="R554" s="338">
        <v>83124.270019999996</v>
      </c>
    </row>
    <row r="555" spans="1:18" s="313" customFormat="1">
      <c r="A555" s="339"/>
      <c r="B555" s="339"/>
      <c r="C555" s="339"/>
      <c r="D555" s="334" t="s">
        <v>77</v>
      </c>
      <c r="E555" s="335">
        <v>232</v>
      </c>
      <c r="F555" s="336">
        <v>6205.5923200000007</v>
      </c>
      <c r="G555" s="337">
        <v>4231.7955400000001</v>
      </c>
      <c r="H555" s="337">
        <v>10437.387859999999</v>
      </c>
      <c r="I555" s="337">
        <v>49171.53398</v>
      </c>
      <c r="J555" s="337">
        <v>24252.008550000002</v>
      </c>
      <c r="K555" s="337">
        <v>73423.542530000006</v>
      </c>
      <c r="L555" s="337">
        <v>45540.04638</v>
      </c>
      <c r="M555" s="337">
        <v>17117.702289999997</v>
      </c>
      <c r="N555" s="337">
        <v>62657.748670000001</v>
      </c>
      <c r="O555" s="337">
        <v>146518.67905999999</v>
      </c>
      <c r="P555" s="337">
        <v>115762.20187999999</v>
      </c>
      <c r="Q555" s="337">
        <v>8190.2699499999999</v>
      </c>
      <c r="R555" s="338">
        <v>123952.47182999999</v>
      </c>
    </row>
    <row r="556" spans="1:18" s="313" customFormat="1">
      <c r="A556" s="339"/>
      <c r="B556" s="339"/>
      <c r="C556" s="339"/>
      <c r="D556" s="339"/>
      <c r="E556" s="340">
        <v>392</v>
      </c>
      <c r="F556" s="341">
        <v>1059.9216200000001</v>
      </c>
      <c r="G556" s="342">
        <v>1037.05762</v>
      </c>
      <c r="H556" s="342">
        <v>2096.9792400000001</v>
      </c>
      <c r="I556" s="342">
        <v>23817.371910000002</v>
      </c>
      <c r="J556" s="342">
        <v>12134.26216</v>
      </c>
      <c r="K556" s="342">
        <v>35951.63407</v>
      </c>
      <c r="L556" s="342">
        <v>27655.502219999998</v>
      </c>
      <c r="M556" s="342">
        <v>20675.370760000002</v>
      </c>
      <c r="N556" s="342">
        <v>48330.87298</v>
      </c>
      <c r="O556" s="342">
        <v>86379.486290000001</v>
      </c>
      <c r="P556" s="342">
        <v>51579.84274</v>
      </c>
      <c r="Q556" s="342">
        <v>1065.38743</v>
      </c>
      <c r="R556" s="343">
        <v>52645.230170000003</v>
      </c>
    </row>
    <row r="557" spans="1:18" s="313" customFormat="1">
      <c r="A557" s="339"/>
      <c r="B557" s="339"/>
      <c r="C557" s="339"/>
      <c r="D557" s="339"/>
      <c r="E557" s="340">
        <v>356</v>
      </c>
      <c r="F557" s="341">
        <v>3711.84058</v>
      </c>
      <c r="G557" s="342">
        <v>619.69829000000004</v>
      </c>
      <c r="H557" s="342">
        <v>4331.5388700000003</v>
      </c>
      <c r="I557" s="342">
        <v>20816.60728</v>
      </c>
      <c r="J557" s="342">
        <v>8104.7223899999999</v>
      </c>
      <c r="K557" s="342">
        <v>28921.329670000003</v>
      </c>
      <c r="L557" s="342">
        <v>10175.766380000001</v>
      </c>
      <c r="M557" s="342">
        <v>6325.1437800000003</v>
      </c>
      <c r="N557" s="342">
        <v>16500.910159999999</v>
      </c>
      <c r="O557" s="342">
        <v>49753.778700000003</v>
      </c>
      <c r="P557" s="342">
        <v>58164.299899999998</v>
      </c>
      <c r="Q557" s="342">
        <v>230.32984999999999</v>
      </c>
      <c r="R557" s="343">
        <v>58394.62975</v>
      </c>
    </row>
    <row r="558" spans="1:18" s="313" customFormat="1">
      <c r="A558" s="339"/>
      <c r="B558" s="339"/>
      <c r="C558" s="339"/>
      <c r="D558" s="334" t="s">
        <v>53</v>
      </c>
      <c r="E558" s="335">
        <v>20</v>
      </c>
      <c r="F558" s="336">
        <v>8904.0113099999999</v>
      </c>
      <c r="G558" s="337">
        <v>6268.78334</v>
      </c>
      <c r="H558" s="337">
        <v>15172.79465</v>
      </c>
      <c r="I558" s="337">
        <v>23870.91561</v>
      </c>
      <c r="J558" s="337">
        <v>16284.45211</v>
      </c>
      <c r="K558" s="337">
        <v>40155.367720000002</v>
      </c>
      <c r="L558" s="337">
        <v>23706.82228</v>
      </c>
      <c r="M558" s="337">
        <v>16070.325210000001</v>
      </c>
      <c r="N558" s="337">
        <v>39777.147490000003</v>
      </c>
      <c r="O558" s="337">
        <v>95105.309859999994</v>
      </c>
      <c r="P558" s="337">
        <v>75167.672219999993</v>
      </c>
      <c r="Q558" s="337">
        <v>7260.8809000000001</v>
      </c>
      <c r="R558" s="338">
        <v>82428.553120000011</v>
      </c>
    </row>
    <row r="559" spans="1:18" s="313" customFormat="1">
      <c r="A559" s="339"/>
      <c r="B559" s="339"/>
      <c r="C559" s="339"/>
      <c r="D559" s="339"/>
      <c r="E559" s="340">
        <v>21</v>
      </c>
      <c r="F559" s="341">
        <v>11669.359779999999</v>
      </c>
      <c r="G559" s="342">
        <v>4118.0167200000005</v>
      </c>
      <c r="H559" s="342">
        <v>15787.3765</v>
      </c>
      <c r="I559" s="342">
        <v>21560.882879999997</v>
      </c>
      <c r="J559" s="342">
        <v>10123.5669</v>
      </c>
      <c r="K559" s="342">
        <v>31684.449780000003</v>
      </c>
      <c r="L559" s="342">
        <v>14565.85836</v>
      </c>
      <c r="M559" s="342">
        <v>9101.9983000000011</v>
      </c>
      <c r="N559" s="342">
        <v>23667.856660000001</v>
      </c>
      <c r="O559" s="342">
        <v>71139.682939999999</v>
      </c>
      <c r="P559" s="342">
        <v>120858.21356</v>
      </c>
      <c r="Q559" s="342">
        <v>8183.86697</v>
      </c>
      <c r="R559" s="343">
        <v>129042.08053000001</v>
      </c>
    </row>
    <row r="560" spans="1:18" s="313" customFormat="1">
      <c r="A560" s="339"/>
      <c r="B560" s="339"/>
      <c r="C560" s="339"/>
      <c r="D560" s="334" t="s">
        <v>274</v>
      </c>
      <c r="E560" s="335">
        <v>166</v>
      </c>
      <c r="F560" s="336">
        <v>10019.34382</v>
      </c>
      <c r="G560" s="337">
        <v>5694.7444999999998</v>
      </c>
      <c r="H560" s="337">
        <v>15714.088320000001</v>
      </c>
      <c r="I560" s="337">
        <v>44596.58915</v>
      </c>
      <c r="J560" s="337">
        <v>33799.382969999999</v>
      </c>
      <c r="K560" s="337">
        <v>78395.972120000006</v>
      </c>
      <c r="L560" s="337">
        <v>43995.261490000004</v>
      </c>
      <c r="M560" s="337">
        <v>44328.45521</v>
      </c>
      <c r="N560" s="337">
        <v>88323.716700000004</v>
      </c>
      <c r="O560" s="337">
        <v>182433.77713999999</v>
      </c>
      <c r="P560" s="337">
        <v>62227.226149999995</v>
      </c>
      <c r="Q560" s="337">
        <v>17149.06522</v>
      </c>
      <c r="R560" s="338">
        <v>79376.291370000006</v>
      </c>
    </row>
    <row r="561" spans="1:18" s="313" customFormat="1">
      <c r="A561" s="339"/>
      <c r="B561" s="339"/>
      <c r="C561" s="339"/>
      <c r="D561" s="334" t="s">
        <v>54</v>
      </c>
      <c r="E561" s="335">
        <v>22</v>
      </c>
      <c r="F561" s="336">
        <v>4933.8348299999998</v>
      </c>
      <c r="G561" s="337">
        <v>2822.93658</v>
      </c>
      <c r="H561" s="337">
        <v>7756.7714100000003</v>
      </c>
      <c r="I561" s="337">
        <v>18607.216840000001</v>
      </c>
      <c r="J561" s="337">
        <v>10197.120439999999</v>
      </c>
      <c r="K561" s="337">
        <v>28804.33728</v>
      </c>
      <c r="L561" s="337">
        <v>10519.752560000001</v>
      </c>
      <c r="M561" s="337">
        <v>6538.5914699999994</v>
      </c>
      <c r="N561" s="337">
        <v>17058.34403</v>
      </c>
      <c r="O561" s="337">
        <v>53619.452720000001</v>
      </c>
      <c r="P561" s="337">
        <v>55947.450539999998</v>
      </c>
      <c r="Q561" s="337">
        <v>17396.643519999998</v>
      </c>
      <c r="R561" s="338">
        <v>73344.094060000003</v>
      </c>
    </row>
    <row r="562" spans="1:18" s="313" customFormat="1">
      <c r="A562" s="339"/>
      <c r="B562" s="339"/>
      <c r="C562" s="339"/>
      <c r="D562" s="339"/>
      <c r="E562" s="340">
        <v>245</v>
      </c>
      <c r="F562" s="341">
        <v>4308.3835899999995</v>
      </c>
      <c r="G562" s="342">
        <v>1868.74208</v>
      </c>
      <c r="H562" s="342">
        <v>6177.1256700000004</v>
      </c>
      <c r="I562" s="342">
        <v>29970.754559999998</v>
      </c>
      <c r="J562" s="342">
        <v>14832.431060000001</v>
      </c>
      <c r="K562" s="342">
        <v>44803.185619999997</v>
      </c>
      <c r="L562" s="342">
        <v>28219.147350000003</v>
      </c>
      <c r="M562" s="342">
        <v>17817.864579999998</v>
      </c>
      <c r="N562" s="342">
        <v>46037.011930000001</v>
      </c>
      <c r="O562" s="342">
        <v>97017.323220000006</v>
      </c>
      <c r="P562" s="342">
        <v>46138.433199999999</v>
      </c>
      <c r="Q562" s="342">
        <v>11706.50057</v>
      </c>
      <c r="R562" s="343">
        <v>57844.933770000003</v>
      </c>
    </row>
    <row r="563" spans="1:18" s="313" customFormat="1">
      <c r="A563" s="339"/>
      <c r="B563" s="339"/>
      <c r="C563" s="339"/>
      <c r="D563" s="339"/>
      <c r="E563" s="340">
        <v>262</v>
      </c>
      <c r="F563" s="341">
        <v>598.86864000000003</v>
      </c>
      <c r="G563" s="342">
        <v>301.7697</v>
      </c>
      <c r="H563" s="342">
        <v>900.63833999999997</v>
      </c>
      <c r="I563" s="342">
        <v>9175.8945800000001</v>
      </c>
      <c r="J563" s="342">
        <v>25802.872030000002</v>
      </c>
      <c r="K563" s="342">
        <v>34978.766609999999</v>
      </c>
      <c r="L563" s="342">
        <v>7570.1912199999997</v>
      </c>
      <c r="M563" s="342">
        <v>17950.736420000001</v>
      </c>
      <c r="N563" s="342">
        <v>25520.927640000002</v>
      </c>
      <c r="O563" s="342">
        <v>61400.332590000005</v>
      </c>
      <c r="P563" s="342">
        <v>9927.1873100000012</v>
      </c>
      <c r="Q563" s="342">
        <v>93.791160000000005</v>
      </c>
      <c r="R563" s="343">
        <v>10020.97847</v>
      </c>
    </row>
    <row r="564" spans="1:18" s="313" customFormat="1">
      <c r="A564" s="339"/>
      <c r="B564" s="339"/>
      <c r="C564" s="339"/>
      <c r="D564" s="334" t="s">
        <v>275</v>
      </c>
      <c r="E564" s="335">
        <v>40</v>
      </c>
      <c r="F564" s="336">
        <v>11199.539359999999</v>
      </c>
      <c r="G564" s="337">
        <v>5544.1352999999999</v>
      </c>
      <c r="H564" s="337">
        <v>16743.674660000001</v>
      </c>
      <c r="I564" s="337">
        <v>34403.931710000004</v>
      </c>
      <c r="J564" s="337">
        <v>16123.344220000001</v>
      </c>
      <c r="K564" s="337">
        <v>50527.275929999996</v>
      </c>
      <c r="L564" s="337">
        <v>27357.206910000001</v>
      </c>
      <c r="M564" s="337">
        <v>14962.973179999999</v>
      </c>
      <c r="N564" s="337">
        <v>42320.180090000002</v>
      </c>
      <c r="O564" s="337">
        <v>109591.13068</v>
      </c>
      <c r="P564" s="337">
        <v>64404.910530000001</v>
      </c>
      <c r="Q564" s="337">
        <v>2983.5548699999999</v>
      </c>
      <c r="R564" s="338">
        <v>67388.465400000001</v>
      </c>
    </row>
    <row r="565" spans="1:18" s="313" customFormat="1">
      <c r="A565" s="339"/>
      <c r="B565" s="339"/>
      <c r="C565" s="339"/>
      <c r="D565" s="339"/>
      <c r="E565" s="340">
        <v>305</v>
      </c>
      <c r="F565" s="341">
        <v>8918.4508999999998</v>
      </c>
      <c r="G565" s="342">
        <v>1486.0278500000002</v>
      </c>
      <c r="H565" s="342">
        <v>10404.47875</v>
      </c>
      <c r="I565" s="342">
        <v>11634.085060000001</v>
      </c>
      <c r="J565" s="342">
        <v>4328.6367199999995</v>
      </c>
      <c r="K565" s="342">
        <v>15962.72178</v>
      </c>
      <c r="L565" s="342">
        <v>9543.2985600000011</v>
      </c>
      <c r="M565" s="342">
        <v>3082.5300899999997</v>
      </c>
      <c r="N565" s="342">
        <v>12625.828649999999</v>
      </c>
      <c r="O565" s="342">
        <v>38993.029179999998</v>
      </c>
      <c r="P565" s="342">
        <v>48873.868399999999</v>
      </c>
      <c r="Q565" s="342">
        <v>468.66674</v>
      </c>
      <c r="R565" s="343">
        <v>49342.53514</v>
      </c>
    </row>
    <row r="566" spans="1:18" s="313" customFormat="1">
      <c r="A566" s="339"/>
      <c r="B566" s="339"/>
      <c r="C566" s="339"/>
      <c r="D566" s="334" t="s">
        <v>52</v>
      </c>
      <c r="E566" s="335">
        <v>46</v>
      </c>
      <c r="F566" s="336">
        <v>5987.4391500000002</v>
      </c>
      <c r="G566" s="337">
        <v>2279.9705400000003</v>
      </c>
      <c r="H566" s="337">
        <v>8267.4096900000004</v>
      </c>
      <c r="I566" s="337">
        <v>26544.010329999997</v>
      </c>
      <c r="J566" s="337">
        <v>27492.159379999997</v>
      </c>
      <c r="K566" s="337">
        <v>54036.169710000002</v>
      </c>
      <c r="L566" s="337">
        <v>15567.145410000001</v>
      </c>
      <c r="M566" s="337">
        <v>22123.556820000002</v>
      </c>
      <c r="N566" s="337">
        <v>37690.702229999995</v>
      </c>
      <c r="O566" s="337">
        <v>99994.281629999998</v>
      </c>
      <c r="P566" s="337">
        <v>26116.00835</v>
      </c>
      <c r="Q566" s="337">
        <v>1186.4902999999999</v>
      </c>
      <c r="R566" s="338">
        <v>27302.498649999998</v>
      </c>
    </row>
    <row r="567" spans="1:18" s="313" customFormat="1">
      <c r="A567" s="339"/>
      <c r="B567" s="339"/>
      <c r="C567" s="339"/>
      <c r="D567" s="334" t="s">
        <v>276</v>
      </c>
      <c r="E567" s="335">
        <v>285</v>
      </c>
      <c r="F567" s="336">
        <v>5117.8882300000005</v>
      </c>
      <c r="G567" s="337">
        <v>1638.2066200000002</v>
      </c>
      <c r="H567" s="337">
        <v>6756.0948499999995</v>
      </c>
      <c r="I567" s="337">
        <v>25248.435249999999</v>
      </c>
      <c r="J567" s="337">
        <v>23812.361659999999</v>
      </c>
      <c r="K567" s="337">
        <v>49060.796909999997</v>
      </c>
      <c r="L567" s="337">
        <v>20597.068190000002</v>
      </c>
      <c r="M567" s="337">
        <v>23214.463239999997</v>
      </c>
      <c r="N567" s="337">
        <v>43811.531430000003</v>
      </c>
      <c r="O567" s="337">
        <v>99628.423190000001</v>
      </c>
      <c r="P567" s="337">
        <v>51986.83844</v>
      </c>
      <c r="Q567" s="337">
        <v>7772.7589400000006</v>
      </c>
      <c r="R567" s="338">
        <v>59759.597379999999</v>
      </c>
    </row>
    <row r="568" spans="1:18" s="313" customFormat="1">
      <c r="A568" s="339"/>
      <c r="B568" s="339"/>
      <c r="C568" s="339"/>
      <c r="D568" s="339"/>
      <c r="E568" s="340">
        <v>341</v>
      </c>
      <c r="F568" s="341">
        <v>3509.3512999999998</v>
      </c>
      <c r="G568" s="342">
        <v>77.264160000000004</v>
      </c>
      <c r="H568" s="342">
        <v>3586.61546</v>
      </c>
      <c r="I568" s="342">
        <v>12650.37918</v>
      </c>
      <c r="J568" s="342">
        <v>8570.4672699999992</v>
      </c>
      <c r="K568" s="342">
        <v>21220.846450000001</v>
      </c>
      <c r="L568" s="342">
        <v>7094.1758799999998</v>
      </c>
      <c r="M568" s="342">
        <v>6232.2329</v>
      </c>
      <c r="N568" s="342">
        <v>13326.40878</v>
      </c>
      <c r="O568" s="342">
        <v>38133.870689999996</v>
      </c>
      <c r="P568" s="342">
        <v>47842.011049999994</v>
      </c>
      <c r="Q568" s="342">
        <v>2903.45037</v>
      </c>
      <c r="R568" s="343">
        <v>50745.46142</v>
      </c>
    </row>
    <row r="569" spans="1:18" s="313" customFormat="1">
      <c r="A569" s="339"/>
      <c r="B569" s="339"/>
      <c r="C569" s="339"/>
      <c r="D569" s="334" t="s">
        <v>70</v>
      </c>
      <c r="E569" s="335">
        <v>54</v>
      </c>
      <c r="F569" s="336">
        <v>6148.4852199999996</v>
      </c>
      <c r="G569" s="337">
        <v>11575.67368</v>
      </c>
      <c r="H569" s="337">
        <v>17724.158899999999</v>
      </c>
      <c r="I569" s="337">
        <v>21950.617610000001</v>
      </c>
      <c r="J569" s="337">
        <v>12420.983109999999</v>
      </c>
      <c r="K569" s="337">
        <v>34371.600720000002</v>
      </c>
      <c r="L569" s="337">
        <v>14266.40113</v>
      </c>
      <c r="M569" s="337">
        <v>11261.519060000001</v>
      </c>
      <c r="N569" s="337">
        <v>25527.920190000001</v>
      </c>
      <c r="O569" s="337">
        <v>77623.679810000001</v>
      </c>
      <c r="P569" s="337">
        <v>51028.807540000002</v>
      </c>
      <c r="Q569" s="337">
        <v>15225.005349999999</v>
      </c>
      <c r="R569" s="338">
        <v>66253.812890000001</v>
      </c>
    </row>
    <row r="570" spans="1:18" s="313" customFormat="1">
      <c r="A570" s="339"/>
      <c r="B570" s="334" t="s">
        <v>17</v>
      </c>
      <c r="C570" s="334" t="s">
        <v>279</v>
      </c>
      <c r="D570" s="334" t="s">
        <v>280</v>
      </c>
      <c r="E570" s="335">
        <v>106</v>
      </c>
      <c r="F570" s="336">
        <v>30304.559659999999</v>
      </c>
      <c r="G570" s="337">
        <v>9550.9064499999986</v>
      </c>
      <c r="H570" s="337">
        <v>39855.466110000001</v>
      </c>
      <c r="I570" s="337">
        <v>33984.985560000001</v>
      </c>
      <c r="J570" s="337">
        <v>9612.03233</v>
      </c>
      <c r="K570" s="337">
        <v>43597.017890000003</v>
      </c>
      <c r="L570" s="337">
        <v>19430.35816</v>
      </c>
      <c r="M570" s="337">
        <v>21554.173460000002</v>
      </c>
      <c r="N570" s="337">
        <v>40984.531619999994</v>
      </c>
      <c r="O570" s="337">
        <v>124437.01562000001</v>
      </c>
      <c r="P570" s="337">
        <v>253966.03491999998</v>
      </c>
      <c r="Q570" s="337">
        <v>5353.9110700000001</v>
      </c>
      <c r="R570" s="338">
        <v>259319.94599000001</v>
      </c>
    </row>
    <row r="571" spans="1:18" s="313" customFormat="1">
      <c r="A571" s="339"/>
      <c r="B571" s="334" t="s">
        <v>18</v>
      </c>
      <c r="C571" s="334" t="s">
        <v>281</v>
      </c>
      <c r="D571" s="334" t="s">
        <v>281</v>
      </c>
      <c r="E571" s="335">
        <v>363</v>
      </c>
      <c r="F571" s="336">
        <v>1546.1867999999999</v>
      </c>
      <c r="G571" s="337">
        <v>1326.5338100000001</v>
      </c>
      <c r="H571" s="337">
        <v>2872.7206099999999</v>
      </c>
      <c r="I571" s="337">
        <v>17761.358210000002</v>
      </c>
      <c r="J571" s="337">
        <v>4229.0282200000001</v>
      </c>
      <c r="K571" s="337">
        <v>21990.386429999999</v>
      </c>
      <c r="L571" s="337">
        <v>4601.8027699999993</v>
      </c>
      <c r="M571" s="337">
        <v>10378.098039999999</v>
      </c>
      <c r="N571" s="337">
        <v>14979.900810000001</v>
      </c>
      <c r="O571" s="337">
        <v>39843.007850000002</v>
      </c>
      <c r="P571" s="337">
        <v>71778.461869999999</v>
      </c>
      <c r="Q571" s="337">
        <v>0</v>
      </c>
      <c r="R571" s="338">
        <v>71778.461869999999</v>
      </c>
    </row>
    <row r="572" spans="1:18" s="313" customFormat="1">
      <c r="A572" s="339"/>
      <c r="B572" s="334" t="s">
        <v>19</v>
      </c>
      <c r="C572" s="334" t="s">
        <v>282</v>
      </c>
      <c r="D572" s="334" t="s">
        <v>282</v>
      </c>
      <c r="E572" s="335">
        <v>101</v>
      </c>
      <c r="F572" s="336">
        <v>16501.839339999999</v>
      </c>
      <c r="G572" s="337">
        <v>7497.6497499999996</v>
      </c>
      <c r="H572" s="337">
        <v>23999.489089999999</v>
      </c>
      <c r="I572" s="337">
        <v>25335.926159999999</v>
      </c>
      <c r="J572" s="337">
        <v>8255.8919000000005</v>
      </c>
      <c r="K572" s="337">
        <v>33591.818060000005</v>
      </c>
      <c r="L572" s="337">
        <v>25760.73918</v>
      </c>
      <c r="M572" s="337">
        <v>9900.8979999999992</v>
      </c>
      <c r="N572" s="337">
        <v>35661.637179999998</v>
      </c>
      <c r="O572" s="337">
        <v>93252.944329999998</v>
      </c>
      <c r="P572" s="337">
        <v>33734.454509999996</v>
      </c>
      <c r="Q572" s="337">
        <v>1524.1912299999999</v>
      </c>
      <c r="R572" s="338">
        <v>35258.64574</v>
      </c>
    </row>
    <row r="573" spans="1:18" s="313" customFormat="1">
      <c r="A573" s="339"/>
      <c r="B573" s="339"/>
      <c r="C573" s="334" t="s">
        <v>284</v>
      </c>
      <c r="D573" s="334" t="s">
        <v>19</v>
      </c>
      <c r="E573" s="335">
        <v>352</v>
      </c>
      <c r="F573" s="336">
        <v>8937.8755500000007</v>
      </c>
      <c r="G573" s="337">
        <v>731.37707</v>
      </c>
      <c r="H573" s="337">
        <v>9669.2526199999993</v>
      </c>
      <c r="I573" s="337">
        <v>16258.62314</v>
      </c>
      <c r="J573" s="337">
        <v>6636.2442799999999</v>
      </c>
      <c r="K573" s="337">
        <v>22894.867420000002</v>
      </c>
      <c r="L573" s="337">
        <v>6214.7004800000004</v>
      </c>
      <c r="M573" s="337">
        <v>3811.13312</v>
      </c>
      <c r="N573" s="337">
        <v>10025.8336</v>
      </c>
      <c r="O573" s="337">
        <v>42589.95364</v>
      </c>
      <c r="P573" s="337">
        <v>49521.716799999995</v>
      </c>
      <c r="Q573" s="337">
        <v>272.93964</v>
      </c>
      <c r="R573" s="338">
        <v>49794.656439999999</v>
      </c>
    </row>
    <row r="574" spans="1:18" s="313" customFormat="1">
      <c r="A574" s="339"/>
      <c r="B574" s="334" t="s">
        <v>20</v>
      </c>
      <c r="C574" s="334" t="s">
        <v>20</v>
      </c>
      <c r="D574" s="334" t="s">
        <v>287</v>
      </c>
      <c r="E574" s="335">
        <v>355</v>
      </c>
      <c r="F574" s="336">
        <v>2719.6342400000003</v>
      </c>
      <c r="G574" s="337">
        <v>841.12977999999998</v>
      </c>
      <c r="H574" s="337">
        <v>3560.7640200000001</v>
      </c>
      <c r="I574" s="337">
        <v>17368.91286</v>
      </c>
      <c r="J574" s="337">
        <v>1477.56222</v>
      </c>
      <c r="K574" s="337">
        <v>18846.475079999997</v>
      </c>
      <c r="L574" s="337">
        <v>6646.1911300000002</v>
      </c>
      <c r="M574" s="337">
        <v>796.36734999999999</v>
      </c>
      <c r="N574" s="337">
        <v>7442.5584800000006</v>
      </c>
      <c r="O574" s="337">
        <v>29849.797579999999</v>
      </c>
      <c r="P574" s="337">
        <v>41038.054750000003</v>
      </c>
      <c r="Q574" s="337">
        <v>0</v>
      </c>
      <c r="R574" s="338">
        <v>41038.054750000003</v>
      </c>
    </row>
    <row r="575" spans="1:18" s="313" customFormat="1">
      <c r="A575" s="339"/>
      <c r="B575" s="334" t="s">
        <v>21</v>
      </c>
      <c r="C575" s="334" t="s">
        <v>290</v>
      </c>
      <c r="D575" s="334" t="s">
        <v>290</v>
      </c>
      <c r="E575" s="335">
        <v>142</v>
      </c>
      <c r="F575" s="336">
        <v>4991.5848800000003</v>
      </c>
      <c r="G575" s="337">
        <v>3934.0283799999997</v>
      </c>
      <c r="H575" s="337">
        <v>8925.6132600000001</v>
      </c>
      <c r="I575" s="337">
        <v>7392.1253299999998</v>
      </c>
      <c r="J575" s="337">
        <v>1957.1150299999999</v>
      </c>
      <c r="K575" s="337">
        <v>9349.2403599999998</v>
      </c>
      <c r="L575" s="337">
        <v>4274.2981</v>
      </c>
      <c r="M575" s="337">
        <v>829.17872</v>
      </c>
      <c r="N575" s="337">
        <v>5103.4768199999999</v>
      </c>
      <c r="O575" s="337">
        <v>23378.330440000002</v>
      </c>
      <c r="P575" s="337">
        <v>32722.690149999999</v>
      </c>
      <c r="Q575" s="337">
        <v>100136.35746</v>
      </c>
      <c r="R575" s="338">
        <v>132859.04761000001</v>
      </c>
    </row>
    <row r="576" spans="1:18" s="313" customFormat="1">
      <c r="A576" s="339"/>
      <c r="B576" s="339"/>
      <c r="C576" s="334" t="s">
        <v>21</v>
      </c>
      <c r="D576" s="334" t="s">
        <v>291</v>
      </c>
      <c r="E576" s="335">
        <v>317</v>
      </c>
      <c r="F576" s="336">
        <v>224.20448999999999</v>
      </c>
      <c r="G576" s="337">
        <v>803.79453000000001</v>
      </c>
      <c r="H576" s="337">
        <v>1027.99902</v>
      </c>
      <c r="I576" s="337">
        <v>11921.520909999999</v>
      </c>
      <c r="J576" s="337">
        <v>7855.6260700000003</v>
      </c>
      <c r="K576" s="337">
        <v>19777.146980000001</v>
      </c>
      <c r="L576" s="337">
        <v>8111.6290300000001</v>
      </c>
      <c r="M576" s="337">
        <v>8517.9104299999999</v>
      </c>
      <c r="N576" s="337">
        <v>16629.53946</v>
      </c>
      <c r="O576" s="337">
        <v>37434.685460000001</v>
      </c>
      <c r="P576" s="337">
        <v>53834.529520000004</v>
      </c>
      <c r="Q576" s="337">
        <v>1439.1899799999999</v>
      </c>
      <c r="R576" s="338">
        <v>55273.719499999999</v>
      </c>
    </row>
    <row r="577" spans="1:18" s="313" customFormat="1">
      <c r="A577" s="339"/>
      <c r="B577" s="339"/>
      <c r="C577" s="339"/>
      <c r="D577" s="334" t="s">
        <v>21</v>
      </c>
      <c r="E577" s="335">
        <v>95</v>
      </c>
      <c r="F577" s="336">
        <v>27885.45595</v>
      </c>
      <c r="G577" s="337">
        <v>110028.24675000001</v>
      </c>
      <c r="H577" s="337">
        <v>137913.70269999999</v>
      </c>
      <c r="I577" s="337">
        <v>30174.7739</v>
      </c>
      <c r="J577" s="337">
        <v>17571.526129999998</v>
      </c>
      <c r="K577" s="337">
        <v>47746.300029999999</v>
      </c>
      <c r="L577" s="337">
        <v>19488.916860000001</v>
      </c>
      <c r="M577" s="337">
        <v>14429.660220000002</v>
      </c>
      <c r="N577" s="337">
        <v>33918.577079999995</v>
      </c>
      <c r="O577" s="337">
        <v>219578.57981</v>
      </c>
      <c r="P577" s="337">
        <v>326079.12825999997</v>
      </c>
      <c r="Q577" s="337">
        <v>221287.86121</v>
      </c>
      <c r="R577" s="338">
        <v>547366.98947000003</v>
      </c>
    </row>
    <row r="578" spans="1:18" s="313" customFormat="1">
      <c r="A578" s="339"/>
      <c r="B578" s="339"/>
      <c r="C578" s="339"/>
      <c r="D578" s="339"/>
      <c r="E578" s="340">
        <v>320</v>
      </c>
      <c r="F578" s="341">
        <v>2734.2939799999999</v>
      </c>
      <c r="G578" s="342">
        <v>527.51893000000007</v>
      </c>
      <c r="H578" s="342">
        <v>3261.8129100000001</v>
      </c>
      <c r="I578" s="342">
        <v>10732.18721</v>
      </c>
      <c r="J578" s="342">
        <v>4990.2445900000002</v>
      </c>
      <c r="K578" s="342">
        <v>15722.4318</v>
      </c>
      <c r="L578" s="342">
        <v>11754.40033</v>
      </c>
      <c r="M578" s="342">
        <v>3689.3513499999999</v>
      </c>
      <c r="N578" s="342">
        <v>15443.751679999999</v>
      </c>
      <c r="O578" s="342">
        <v>34427.99639</v>
      </c>
      <c r="P578" s="342">
        <v>57390.515979999996</v>
      </c>
      <c r="Q578" s="342">
        <v>1676.6399699999999</v>
      </c>
      <c r="R578" s="343">
        <v>59067.15595</v>
      </c>
    </row>
    <row r="579" spans="1:18" s="313" customFormat="1">
      <c r="A579" s="339"/>
      <c r="B579" s="339"/>
      <c r="C579" s="334" t="s">
        <v>294</v>
      </c>
      <c r="D579" s="334" t="s">
        <v>294</v>
      </c>
      <c r="E579" s="335">
        <v>247</v>
      </c>
      <c r="F579" s="336">
        <v>9199.7476700000007</v>
      </c>
      <c r="G579" s="337">
        <v>7630.9237699999994</v>
      </c>
      <c r="H579" s="337">
        <v>16830.671440000002</v>
      </c>
      <c r="I579" s="337">
        <v>12251.952859999999</v>
      </c>
      <c r="J579" s="337">
        <v>3008.3723500000001</v>
      </c>
      <c r="K579" s="337">
        <v>15260.325210000001</v>
      </c>
      <c r="L579" s="337">
        <v>5228.6460999999999</v>
      </c>
      <c r="M579" s="337">
        <v>3760.9581699999999</v>
      </c>
      <c r="N579" s="337">
        <v>8989.6042699999998</v>
      </c>
      <c r="O579" s="337">
        <v>41080.600920000004</v>
      </c>
      <c r="P579" s="337">
        <v>116884.44915</v>
      </c>
      <c r="Q579" s="337">
        <v>1676.9662900000001</v>
      </c>
      <c r="R579" s="338">
        <v>118561.41544</v>
      </c>
    </row>
    <row r="580" spans="1:18" s="313" customFormat="1">
      <c r="A580" s="339"/>
      <c r="B580" s="339"/>
      <c r="C580" s="334" t="s">
        <v>295</v>
      </c>
      <c r="D580" s="334" t="s">
        <v>296</v>
      </c>
      <c r="E580" s="335">
        <v>99</v>
      </c>
      <c r="F580" s="336">
        <v>7413.2378200000003</v>
      </c>
      <c r="G580" s="337">
        <v>12339.832900000001</v>
      </c>
      <c r="H580" s="337">
        <v>19753.07072</v>
      </c>
      <c r="I580" s="337">
        <v>19060.535100000001</v>
      </c>
      <c r="J580" s="337">
        <v>10104.84303</v>
      </c>
      <c r="K580" s="337">
        <v>29165.378129999997</v>
      </c>
      <c r="L580" s="337">
        <v>16246.272300000001</v>
      </c>
      <c r="M580" s="337">
        <v>5277.9715800000004</v>
      </c>
      <c r="N580" s="337">
        <v>21524.243879999998</v>
      </c>
      <c r="O580" s="337">
        <v>70442.69273000001</v>
      </c>
      <c r="P580" s="337">
        <v>42859.758070000003</v>
      </c>
      <c r="Q580" s="337">
        <v>4738.1951600000002</v>
      </c>
      <c r="R580" s="338">
        <v>47597.953229999999</v>
      </c>
    </row>
    <row r="581" spans="1:18" s="313" customFormat="1">
      <c r="A581" s="339"/>
      <c r="B581" s="334" t="s">
        <v>22</v>
      </c>
      <c r="C581" s="334" t="s">
        <v>22</v>
      </c>
      <c r="D581" s="334" t="s">
        <v>22</v>
      </c>
      <c r="E581" s="335">
        <v>223</v>
      </c>
      <c r="F581" s="336">
        <v>5108.5175399999998</v>
      </c>
      <c r="G581" s="337">
        <v>297.24192999999997</v>
      </c>
      <c r="H581" s="337">
        <v>5405.75947</v>
      </c>
      <c r="I581" s="337">
        <v>31100.722819999999</v>
      </c>
      <c r="J581" s="337">
        <v>13127.311449999999</v>
      </c>
      <c r="K581" s="337">
        <v>44228.034270000004</v>
      </c>
      <c r="L581" s="337">
        <v>19679.168839999998</v>
      </c>
      <c r="M581" s="337">
        <v>8129.1860099999994</v>
      </c>
      <c r="N581" s="337">
        <v>27808.35485</v>
      </c>
      <c r="O581" s="337">
        <v>77442.148589999997</v>
      </c>
      <c r="P581" s="337">
        <v>100413.10397</v>
      </c>
      <c r="Q581" s="337">
        <v>261.40710000000001</v>
      </c>
      <c r="R581" s="338">
        <v>100674.51106999999</v>
      </c>
    </row>
    <row r="582" spans="1:18" s="313" customFormat="1">
      <c r="A582" s="339"/>
      <c r="B582" s="339"/>
      <c r="C582" s="334" t="s">
        <v>297</v>
      </c>
      <c r="D582" s="334" t="s">
        <v>298</v>
      </c>
      <c r="E582" s="335">
        <v>141</v>
      </c>
      <c r="F582" s="336">
        <v>5852.4592499999999</v>
      </c>
      <c r="G582" s="337">
        <v>1314.8436100000001</v>
      </c>
      <c r="H582" s="337">
        <v>7167.3028600000007</v>
      </c>
      <c r="I582" s="337">
        <v>30206.606319999999</v>
      </c>
      <c r="J582" s="337">
        <v>12355.699560000001</v>
      </c>
      <c r="K582" s="337">
        <v>42562.30588</v>
      </c>
      <c r="L582" s="337">
        <v>17181.459469999998</v>
      </c>
      <c r="M582" s="337">
        <v>6628.6377000000002</v>
      </c>
      <c r="N582" s="337">
        <v>23810.097170000001</v>
      </c>
      <c r="O582" s="337">
        <v>73539.70590999999</v>
      </c>
      <c r="P582" s="337">
        <v>98783.477579999992</v>
      </c>
      <c r="Q582" s="337">
        <v>843.21868999999992</v>
      </c>
      <c r="R582" s="338">
        <v>99626.69627</v>
      </c>
    </row>
    <row r="583" spans="1:18" s="313" customFormat="1">
      <c r="A583" s="339"/>
      <c r="B583" s="334" t="s">
        <v>299</v>
      </c>
      <c r="C583" s="334" t="s">
        <v>302</v>
      </c>
      <c r="D583" s="334" t="s">
        <v>302</v>
      </c>
      <c r="E583" s="335">
        <v>296</v>
      </c>
      <c r="F583" s="336">
        <v>10719.446769999999</v>
      </c>
      <c r="G583" s="337">
        <v>16.87914</v>
      </c>
      <c r="H583" s="337">
        <v>10736.32591</v>
      </c>
      <c r="I583" s="337">
        <v>13552.51607</v>
      </c>
      <c r="J583" s="337">
        <v>2099.4961899999998</v>
      </c>
      <c r="K583" s="337">
        <v>15652.01226</v>
      </c>
      <c r="L583" s="337">
        <v>5370.1264499999997</v>
      </c>
      <c r="M583" s="337">
        <v>2402.7747899999999</v>
      </c>
      <c r="N583" s="337">
        <v>7772.9012400000001</v>
      </c>
      <c r="O583" s="337">
        <v>34161.239409999995</v>
      </c>
      <c r="P583" s="337">
        <v>106905.99662000001</v>
      </c>
      <c r="Q583" s="337">
        <v>207.05011999999999</v>
      </c>
      <c r="R583" s="338">
        <v>107113.04673999999</v>
      </c>
    </row>
    <row r="584" spans="1:18" s="313" customFormat="1">
      <c r="A584" s="339"/>
      <c r="B584" s="339"/>
      <c r="C584" s="334" t="s">
        <v>299</v>
      </c>
      <c r="D584" s="334" t="s">
        <v>305</v>
      </c>
      <c r="E584" s="335">
        <v>243</v>
      </c>
      <c r="F584" s="336">
        <v>23153.197329999999</v>
      </c>
      <c r="G584" s="337">
        <v>1697.54134</v>
      </c>
      <c r="H584" s="337">
        <v>24850.738670000002</v>
      </c>
      <c r="I584" s="337">
        <v>18955.21629</v>
      </c>
      <c r="J584" s="337">
        <v>6673.7523200000005</v>
      </c>
      <c r="K584" s="337">
        <v>25628.96861</v>
      </c>
      <c r="L584" s="337">
        <v>9418.728070000001</v>
      </c>
      <c r="M584" s="337">
        <v>3184.9821499999998</v>
      </c>
      <c r="N584" s="337">
        <v>12603.710220000001</v>
      </c>
      <c r="O584" s="337">
        <v>63083.417500000003</v>
      </c>
      <c r="P584" s="337">
        <v>184047.39730000001</v>
      </c>
      <c r="Q584" s="337">
        <v>4650.2663400000001</v>
      </c>
      <c r="R584" s="338">
        <v>188697.66363999998</v>
      </c>
    </row>
    <row r="585" spans="1:18" s="313" customFormat="1">
      <c r="A585" s="339"/>
      <c r="B585" s="334" t="s">
        <v>24</v>
      </c>
      <c r="C585" s="334" t="s">
        <v>24</v>
      </c>
      <c r="D585" s="334" t="s">
        <v>24</v>
      </c>
      <c r="E585" s="335">
        <v>97</v>
      </c>
      <c r="F585" s="336">
        <v>30735.47234</v>
      </c>
      <c r="G585" s="337">
        <v>5224.2958099999996</v>
      </c>
      <c r="H585" s="337">
        <v>35959.768149999996</v>
      </c>
      <c r="I585" s="337">
        <v>52376.786590000003</v>
      </c>
      <c r="J585" s="337">
        <v>33402.600469999998</v>
      </c>
      <c r="K585" s="337">
        <v>85779.387060000008</v>
      </c>
      <c r="L585" s="337">
        <v>41629.698799999998</v>
      </c>
      <c r="M585" s="337">
        <v>24515.358100000001</v>
      </c>
      <c r="N585" s="337">
        <v>66145.056899999996</v>
      </c>
      <c r="O585" s="337">
        <v>187884.21211000002</v>
      </c>
      <c r="P585" s="337">
        <v>264395.87192000001</v>
      </c>
      <c r="Q585" s="337">
        <v>16361.182419999999</v>
      </c>
      <c r="R585" s="338">
        <v>280757.05433999997</v>
      </c>
    </row>
    <row r="586" spans="1:18" s="313" customFormat="1">
      <c r="A586" s="339"/>
      <c r="B586" s="339"/>
      <c r="C586" s="339"/>
      <c r="D586" s="339"/>
      <c r="E586" s="340">
        <v>306</v>
      </c>
      <c r="F586" s="341">
        <v>3276.9837799999996</v>
      </c>
      <c r="G586" s="342">
        <v>1369.4856399999999</v>
      </c>
      <c r="H586" s="342">
        <v>4646.4694200000004</v>
      </c>
      <c r="I586" s="342">
        <v>20475.221839999998</v>
      </c>
      <c r="J586" s="342">
        <v>15382.158429999999</v>
      </c>
      <c r="K586" s="342">
        <v>35857.380270000001</v>
      </c>
      <c r="L586" s="342">
        <v>9421.9886300000016</v>
      </c>
      <c r="M586" s="342">
        <v>6505.7125099999994</v>
      </c>
      <c r="N586" s="342">
        <v>15927.701140000001</v>
      </c>
      <c r="O586" s="342">
        <v>56431.55083</v>
      </c>
      <c r="P586" s="342">
        <v>73421.086370000005</v>
      </c>
      <c r="Q586" s="342">
        <v>4589.4375700000001</v>
      </c>
      <c r="R586" s="343">
        <v>78010.523939999999</v>
      </c>
    </row>
    <row r="587" spans="1:18" s="313" customFormat="1">
      <c r="A587" s="339"/>
      <c r="B587" s="334" t="s">
        <v>25</v>
      </c>
      <c r="C587" s="334" t="s">
        <v>25</v>
      </c>
      <c r="D587" s="334" t="s">
        <v>25</v>
      </c>
      <c r="E587" s="335">
        <v>290</v>
      </c>
      <c r="F587" s="336">
        <v>766.48581999999999</v>
      </c>
      <c r="G587" s="337">
        <v>1797.1239599999999</v>
      </c>
      <c r="H587" s="337">
        <v>2563.6097799999998</v>
      </c>
      <c r="I587" s="337">
        <v>9177.2253299999993</v>
      </c>
      <c r="J587" s="337">
        <v>3894.7361900000001</v>
      </c>
      <c r="K587" s="337">
        <v>13071.961519999999</v>
      </c>
      <c r="L587" s="337">
        <v>5376.4409400000004</v>
      </c>
      <c r="M587" s="337">
        <v>2220.8310999999999</v>
      </c>
      <c r="N587" s="337">
        <v>7597.2720399999998</v>
      </c>
      <c r="O587" s="337">
        <v>23232.843339999999</v>
      </c>
      <c r="P587" s="337">
        <v>79952.413140000004</v>
      </c>
      <c r="Q587" s="337">
        <v>13984.134810000001</v>
      </c>
      <c r="R587" s="338">
        <v>93936.547950000007</v>
      </c>
    </row>
    <row r="588" spans="1:18" s="313" customFormat="1">
      <c r="A588" s="339"/>
      <c r="B588" s="334" t="s">
        <v>26</v>
      </c>
      <c r="C588" s="334" t="s">
        <v>308</v>
      </c>
      <c r="D588" s="334" t="s">
        <v>317</v>
      </c>
      <c r="E588" s="335">
        <v>353</v>
      </c>
      <c r="F588" s="336">
        <v>1156.2449899999999</v>
      </c>
      <c r="G588" s="337">
        <v>50.408830000000002</v>
      </c>
      <c r="H588" s="337">
        <v>1206.65382</v>
      </c>
      <c r="I588" s="337">
        <v>9188.4868599999991</v>
      </c>
      <c r="J588" s="337">
        <v>2374.2452200000002</v>
      </c>
      <c r="K588" s="337">
        <v>11562.73208</v>
      </c>
      <c r="L588" s="337">
        <v>3284.5077200000001</v>
      </c>
      <c r="M588" s="337">
        <v>213.69800000000001</v>
      </c>
      <c r="N588" s="337">
        <v>3498.2057200000004</v>
      </c>
      <c r="O588" s="337">
        <v>16267.591619999999</v>
      </c>
      <c r="P588" s="337">
        <v>77651.961629999991</v>
      </c>
      <c r="Q588" s="337">
        <v>0</v>
      </c>
      <c r="R588" s="338">
        <v>77651.961629999991</v>
      </c>
    </row>
    <row r="589" spans="1:18" s="313" customFormat="1">
      <c r="A589" s="339"/>
      <c r="B589" s="339"/>
      <c r="C589" s="339"/>
      <c r="D589" s="334" t="s">
        <v>309</v>
      </c>
      <c r="E589" s="335">
        <v>240</v>
      </c>
      <c r="F589" s="336">
        <v>18504.325699999998</v>
      </c>
      <c r="G589" s="337">
        <v>6072.1209400000007</v>
      </c>
      <c r="H589" s="337">
        <v>24576.446640000002</v>
      </c>
      <c r="I589" s="337">
        <v>19208.076719999997</v>
      </c>
      <c r="J589" s="337">
        <v>4222.2615199999991</v>
      </c>
      <c r="K589" s="337">
        <v>23430.338239999997</v>
      </c>
      <c r="L589" s="337">
        <v>8545.35052</v>
      </c>
      <c r="M589" s="337">
        <v>4272.9635599999992</v>
      </c>
      <c r="N589" s="337">
        <v>12818.31408</v>
      </c>
      <c r="O589" s="337">
        <v>60825.098960000003</v>
      </c>
      <c r="P589" s="337">
        <v>138017.76280000003</v>
      </c>
      <c r="Q589" s="337">
        <v>10858.311730000001</v>
      </c>
      <c r="R589" s="338">
        <v>148876.07453000001</v>
      </c>
    </row>
    <row r="590" spans="1:18" s="313" customFormat="1">
      <c r="A590" s="334" t="s">
        <v>318</v>
      </c>
      <c r="B590" s="334" t="s">
        <v>16</v>
      </c>
      <c r="C590" s="334" t="s">
        <v>16</v>
      </c>
      <c r="D590" s="334" t="s">
        <v>63</v>
      </c>
      <c r="E590" s="335">
        <v>1</v>
      </c>
      <c r="F590" s="336">
        <v>4189446.7378799999</v>
      </c>
      <c r="G590" s="337">
        <v>2142108.3573099999</v>
      </c>
      <c r="H590" s="337">
        <v>6331555.0951899998</v>
      </c>
      <c r="I590" s="337">
        <v>28807.149550000002</v>
      </c>
      <c r="J590" s="337">
        <v>36417.514080000001</v>
      </c>
      <c r="K590" s="337">
        <v>65224.663630000003</v>
      </c>
      <c r="L590" s="337">
        <v>65702.975930000001</v>
      </c>
      <c r="M590" s="337">
        <v>11448.632529999999</v>
      </c>
      <c r="N590" s="337">
        <v>77151.608459999989</v>
      </c>
      <c r="O590" s="337">
        <v>6473931.3672799999</v>
      </c>
      <c r="P590" s="337">
        <v>1493447.14307</v>
      </c>
      <c r="Q590" s="337">
        <v>478813.31688999996</v>
      </c>
      <c r="R590" s="338">
        <v>1972260.4599600001</v>
      </c>
    </row>
    <row r="591" spans="1:18" s="313" customFormat="1">
      <c r="A591" s="334" t="s">
        <v>319</v>
      </c>
      <c r="B591" s="334" t="s">
        <v>3</v>
      </c>
      <c r="C591" s="334" t="s">
        <v>197</v>
      </c>
      <c r="D591" s="334" t="s">
        <v>197</v>
      </c>
      <c r="E591" s="335">
        <v>16</v>
      </c>
      <c r="F591" s="336">
        <v>17739.100539999999</v>
      </c>
      <c r="G591" s="337">
        <v>4213.16363</v>
      </c>
      <c r="H591" s="337">
        <v>21952.264170000002</v>
      </c>
      <c r="I591" s="337">
        <v>41079.995029999998</v>
      </c>
      <c r="J591" s="337">
        <v>11675.828800000001</v>
      </c>
      <c r="K591" s="337">
        <v>52755.823830000001</v>
      </c>
      <c r="L591" s="337">
        <v>38975.788130000001</v>
      </c>
      <c r="M591" s="337">
        <v>7633.5420999999997</v>
      </c>
      <c r="N591" s="337">
        <v>46609.33023</v>
      </c>
      <c r="O591" s="337">
        <v>121317.41823000001</v>
      </c>
      <c r="P591" s="337">
        <v>158662.89728</v>
      </c>
      <c r="Q591" s="337">
        <v>2060.9087500000001</v>
      </c>
      <c r="R591" s="338">
        <v>160723.80603000001</v>
      </c>
    </row>
    <row r="592" spans="1:18" s="313" customFormat="1">
      <c r="A592" s="339"/>
      <c r="B592" s="339"/>
      <c r="C592" s="334" t="s">
        <v>200</v>
      </c>
      <c r="D592" s="334" t="s">
        <v>201</v>
      </c>
      <c r="E592" s="335">
        <v>20</v>
      </c>
      <c r="F592" s="336">
        <v>9844.7809699999998</v>
      </c>
      <c r="G592" s="337">
        <v>11523.004730000001</v>
      </c>
      <c r="H592" s="337">
        <v>21367.7857</v>
      </c>
      <c r="I592" s="337">
        <v>39610.251210000002</v>
      </c>
      <c r="J592" s="337">
        <v>17511.58281</v>
      </c>
      <c r="K592" s="337">
        <v>57121.834020000002</v>
      </c>
      <c r="L592" s="337">
        <v>39392.114780000004</v>
      </c>
      <c r="M592" s="337">
        <v>14995.321109999999</v>
      </c>
      <c r="N592" s="337">
        <v>54387.435890000001</v>
      </c>
      <c r="O592" s="337">
        <v>132877.05561000001</v>
      </c>
      <c r="P592" s="337">
        <v>213209.85805000001</v>
      </c>
      <c r="Q592" s="337">
        <v>1626.1863999999998</v>
      </c>
      <c r="R592" s="338">
        <v>214836.04444999999</v>
      </c>
    </row>
    <row r="593" spans="1:18" s="313" customFormat="1">
      <c r="A593" s="339"/>
      <c r="B593" s="339"/>
      <c r="C593" s="339"/>
      <c r="D593" s="339"/>
      <c r="E593" s="340">
        <v>483</v>
      </c>
      <c r="F593" s="341">
        <v>909.74333999999999</v>
      </c>
      <c r="G593" s="342">
        <v>20.511849999999999</v>
      </c>
      <c r="H593" s="342">
        <v>930.25518999999997</v>
      </c>
      <c r="I593" s="342">
        <v>12461.702230000001</v>
      </c>
      <c r="J593" s="342">
        <v>6035.65355</v>
      </c>
      <c r="K593" s="342">
        <v>18497.355780000002</v>
      </c>
      <c r="L593" s="342">
        <v>13626.17499</v>
      </c>
      <c r="M593" s="342">
        <v>5375.4994400000005</v>
      </c>
      <c r="N593" s="342">
        <v>19001.674429999999</v>
      </c>
      <c r="O593" s="342">
        <v>38429.285400000001</v>
      </c>
      <c r="P593" s="342">
        <v>26134.634180000001</v>
      </c>
      <c r="Q593" s="342">
        <v>828.25801999999999</v>
      </c>
      <c r="R593" s="343">
        <v>26962.892199999998</v>
      </c>
    </row>
    <row r="594" spans="1:18" s="313" customFormat="1">
      <c r="A594" s="339"/>
      <c r="B594" s="334" t="s">
        <v>202</v>
      </c>
      <c r="C594" s="334" t="s">
        <v>203</v>
      </c>
      <c r="D594" s="334" t="s">
        <v>203</v>
      </c>
      <c r="E594" s="335">
        <v>436</v>
      </c>
      <c r="F594" s="336">
        <v>5611.0891900000006</v>
      </c>
      <c r="G594" s="337">
        <v>4406.1184299999995</v>
      </c>
      <c r="H594" s="337">
        <v>10017.207619999999</v>
      </c>
      <c r="I594" s="337">
        <v>38468.968270000005</v>
      </c>
      <c r="J594" s="337">
        <v>7448.0318099999995</v>
      </c>
      <c r="K594" s="337">
        <v>45917.000079999998</v>
      </c>
      <c r="L594" s="337">
        <v>14296.98856</v>
      </c>
      <c r="M594" s="337">
        <v>1560.9633999999999</v>
      </c>
      <c r="N594" s="337">
        <v>15857.95196</v>
      </c>
      <c r="O594" s="337">
        <v>71792.15965999999</v>
      </c>
      <c r="P594" s="337">
        <v>66860.248760000002</v>
      </c>
      <c r="Q594" s="337">
        <v>253.40615</v>
      </c>
      <c r="R594" s="338">
        <v>67113.654909999997</v>
      </c>
    </row>
    <row r="595" spans="1:18" s="313" customFormat="1">
      <c r="A595" s="339"/>
      <c r="B595" s="339"/>
      <c r="C595" s="334" t="s">
        <v>320</v>
      </c>
      <c r="D595" s="334" t="s">
        <v>321</v>
      </c>
      <c r="E595" s="335">
        <v>460</v>
      </c>
      <c r="F595" s="336">
        <v>11516.359199999999</v>
      </c>
      <c r="G595" s="337">
        <v>1636.3159099999998</v>
      </c>
      <c r="H595" s="337">
        <v>13152.67511</v>
      </c>
      <c r="I595" s="337">
        <v>34093.106460000003</v>
      </c>
      <c r="J595" s="337">
        <v>5144.7008299999998</v>
      </c>
      <c r="K595" s="337">
        <v>39237.807289999997</v>
      </c>
      <c r="L595" s="337">
        <v>107944.88609</v>
      </c>
      <c r="M595" s="337">
        <v>493.33575000000002</v>
      </c>
      <c r="N595" s="337">
        <v>108438.22184</v>
      </c>
      <c r="O595" s="337">
        <v>160828.70424000002</v>
      </c>
      <c r="P595" s="337">
        <v>6510.7992199999999</v>
      </c>
      <c r="Q595" s="337">
        <v>139.13041000000001</v>
      </c>
      <c r="R595" s="338">
        <v>6649.9296299999996</v>
      </c>
    </row>
    <row r="596" spans="1:18" s="313" customFormat="1">
      <c r="A596" s="339"/>
      <c r="B596" s="334" t="s">
        <v>5</v>
      </c>
      <c r="C596" s="334" t="s">
        <v>5</v>
      </c>
      <c r="D596" s="334" t="s">
        <v>5</v>
      </c>
      <c r="E596" s="335">
        <v>86</v>
      </c>
      <c r="F596" s="336">
        <v>81450.688190000001</v>
      </c>
      <c r="G596" s="337">
        <v>37473.835479999994</v>
      </c>
      <c r="H596" s="337">
        <v>118924.52367</v>
      </c>
      <c r="I596" s="337">
        <v>110734.79036</v>
      </c>
      <c r="J596" s="337">
        <v>80578.980370000005</v>
      </c>
      <c r="K596" s="337">
        <v>191313.77072999999</v>
      </c>
      <c r="L596" s="337">
        <v>94725.127999999997</v>
      </c>
      <c r="M596" s="337">
        <v>49307.459229999993</v>
      </c>
      <c r="N596" s="337">
        <v>144032.58722999998</v>
      </c>
      <c r="O596" s="337">
        <v>454270.88163000002</v>
      </c>
      <c r="P596" s="337">
        <v>540410.56663999998</v>
      </c>
      <c r="Q596" s="337">
        <v>26105.761770000001</v>
      </c>
      <c r="R596" s="338">
        <v>566516.32840999996</v>
      </c>
    </row>
    <row r="597" spans="1:18" s="313" customFormat="1">
      <c r="A597" s="339"/>
      <c r="B597" s="339"/>
      <c r="C597" s="339"/>
      <c r="D597" s="334" t="s">
        <v>205</v>
      </c>
      <c r="E597" s="335">
        <v>564</v>
      </c>
      <c r="F597" s="336">
        <v>1771.84311</v>
      </c>
      <c r="G597" s="337">
        <v>1346.0572</v>
      </c>
      <c r="H597" s="337">
        <v>3117.90031</v>
      </c>
      <c r="I597" s="337">
        <v>53565.130069999999</v>
      </c>
      <c r="J597" s="337">
        <v>38896.808369999999</v>
      </c>
      <c r="K597" s="337">
        <v>92461.938439999998</v>
      </c>
      <c r="L597" s="337">
        <v>35369.90137</v>
      </c>
      <c r="M597" s="337">
        <v>26205.186460000001</v>
      </c>
      <c r="N597" s="337">
        <v>61575.087829999997</v>
      </c>
      <c r="O597" s="337">
        <v>157154.92658</v>
      </c>
      <c r="P597" s="337">
        <v>142023.45697</v>
      </c>
      <c r="Q597" s="337">
        <v>26068.494879999998</v>
      </c>
      <c r="R597" s="338">
        <v>168091.95184999998</v>
      </c>
    </row>
    <row r="598" spans="1:18" s="313" customFormat="1">
      <c r="A598" s="339"/>
      <c r="B598" s="339"/>
      <c r="C598" s="339"/>
      <c r="D598" s="339"/>
      <c r="E598" s="340">
        <v>261</v>
      </c>
      <c r="F598" s="341">
        <v>2949.3377700000001</v>
      </c>
      <c r="G598" s="342">
        <v>482.23609000000005</v>
      </c>
      <c r="H598" s="342">
        <v>3431.57386</v>
      </c>
      <c r="I598" s="342">
        <v>36115.36217</v>
      </c>
      <c r="J598" s="342">
        <v>37749.208259999999</v>
      </c>
      <c r="K598" s="342">
        <v>73864.570430000007</v>
      </c>
      <c r="L598" s="342">
        <v>35326.995159999999</v>
      </c>
      <c r="M598" s="342">
        <v>16961.968690000002</v>
      </c>
      <c r="N598" s="342">
        <v>52288.96385</v>
      </c>
      <c r="O598" s="342">
        <v>129585.10814</v>
      </c>
      <c r="P598" s="342">
        <v>106009.33659000001</v>
      </c>
      <c r="Q598" s="342">
        <v>3374.2076499999998</v>
      </c>
      <c r="R598" s="343">
        <v>109383.54423999999</v>
      </c>
    </row>
    <row r="599" spans="1:18" s="313" customFormat="1">
      <c r="A599" s="339"/>
      <c r="B599" s="339"/>
      <c r="C599" s="339"/>
      <c r="D599" s="334" t="s">
        <v>315</v>
      </c>
      <c r="E599" s="335">
        <v>434</v>
      </c>
      <c r="F599" s="336">
        <v>804.65270999999996</v>
      </c>
      <c r="G599" s="337">
        <v>425.34724</v>
      </c>
      <c r="H599" s="337">
        <v>1229.9999499999999</v>
      </c>
      <c r="I599" s="337">
        <v>23593.550910000002</v>
      </c>
      <c r="J599" s="337">
        <v>17026.386629999997</v>
      </c>
      <c r="K599" s="337">
        <v>40619.937539999999</v>
      </c>
      <c r="L599" s="337">
        <v>16917.415219999999</v>
      </c>
      <c r="M599" s="337">
        <v>8931.2745399999985</v>
      </c>
      <c r="N599" s="337">
        <v>25848.689760000001</v>
      </c>
      <c r="O599" s="337">
        <v>67698.627250000005</v>
      </c>
      <c r="P599" s="337">
        <v>35640.394049999995</v>
      </c>
      <c r="Q599" s="337">
        <v>576.28129000000001</v>
      </c>
      <c r="R599" s="338">
        <v>36216.675340000002</v>
      </c>
    </row>
    <row r="600" spans="1:18" s="313" customFormat="1">
      <c r="A600" s="339"/>
      <c r="B600" s="339"/>
      <c r="C600" s="339"/>
      <c r="D600" s="334" t="s">
        <v>207</v>
      </c>
      <c r="E600" s="335">
        <v>492</v>
      </c>
      <c r="F600" s="336">
        <v>848.32243999999992</v>
      </c>
      <c r="G600" s="337">
        <v>1322.4628400000001</v>
      </c>
      <c r="H600" s="337">
        <v>2170.7852799999996</v>
      </c>
      <c r="I600" s="337">
        <v>44872.503429999997</v>
      </c>
      <c r="J600" s="337">
        <v>29447.384040000001</v>
      </c>
      <c r="K600" s="337">
        <v>74319.887470000001</v>
      </c>
      <c r="L600" s="337">
        <v>43676.888420000003</v>
      </c>
      <c r="M600" s="337">
        <v>21009.015500000001</v>
      </c>
      <c r="N600" s="337">
        <v>64685.903920000004</v>
      </c>
      <c r="O600" s="337">
        <v>141176.57666999998</v>
      </c>
      <c r="P600" s="337">
        <v>81681.008029999997</v>
      </c>
      <c r="Q600" s="337">
        <v>1975.94075</v>
      </c>
      <c r="R600" s="338">
        <v>83656.948780000006</v>
      </c>
    </row>
    <row r="601" spans="1:18" s="313" customFormat="1">
      <c r="A601" s="339"/>
      <c r="B601" s="339"/>
      <c r="C601" s="339"/>
      <c r="D601" s="334" t="s">
        <v>210</v>
      </c>
      <c r="E601" s="335">
        <v>520</v>
      </c>
      <c r="F601" s="336">
        <v>3695.7749100000001</v>
      </c>
      <c r="G601" s="337">
        <v>342.07443999999998</v>
      </c>
      <c r="H601" s="337">
        <v>4037.84935</v>
      </c>
      <c r="I601" s="337">
        <v>30111.545399999999</v>
      </c>
      <c r="J601" s="337">
        <v>23734.044750000001</v>
      </c>
      <c r="K601" s="337">
        <v>53845.590149999996</v>
      </c>
      <c r="L601" s="337">
        <v>31942.799760000002</v>
      </c>
      <c r="M601" s="337">
        <v>23267.02016</v>
      </c>
      <c r="N601" s="337">
        <v>55209.819920000002</v>
      </c>
      <c r="O601" s="337">
        <v>113093.25942</v>
      </c>
      <c r="P601" s="337">
        <v>102506.63237000001</v>
      </c>
      <c r="Q601" s="337">
        <v>2246.8398199999997</v>
      </c>
      <c r="R601" s="338">
        <v>104753.47219</v>
      </c>
    </row>
    <row r="602" spans="1:18" s="313" customFormat="1">
      <c r="A602" s="339"/>
      <c r="B602" s="339"/>
      <c r="C602" s="334" t="s">
        <v>212</v>
      </c>
      <c r="D602" s="334" t="s">
        <v>212</v>
      </c>
      <c r="E602" s="335">
        <v>446</v>
      </c>
      <c r="F602" s="336">
        <v>1086.8971399999998</v>
      </c>
      <c r="G602" s="337">
        <v>1108.75721</v>
      </c>
      <c r="H602" s="337">
        <v>2195.6543500000002</v>
      </c>
      <c r="I602" s="337">
        <v>14321.462109999999</v>
      </c>
      <c r="J602" s="337">
        <v>6743.6698799999995</v>
      </c>
      <c r="K602" s="337">
        <v>21065.131989999998</v>
      </c>
      <c r="L602" s="337">
        <v>11536.384689999999</v>
      </c>
      <c r="M602" s="337">
        <v>2727.1218399999998</v>
      </c>
      <c r="N602" s="337">
        <v>14263.506529999999</v>
      </c>
      <c r="O602" s="337">
        <v>37524.292869999997</v>
      </c>
      <c r="P602" s="337">
        <v>21444.97955</v>
      </c>
      <c r="Q602" s="337">
        <v>233.13933</v>
      </c>
      <c r="R602" s="338">
        <v>21678.118879999998</v>
      </c>
    </row>
    <row r="603" spans="1:18" s="313" customFormat="1">
      <c r="A603" s="339"/>
      <c r="B603" s="334" t="s">
        <v>6</v>
      </c>
      <c r="C603" s="334" t="s">
        <v>217</v>
      </c>
      <c r="D603" s="334" t="s">
        <v>6</v>
      </c>
      <c r="E603" s="335">
        <v>50</v>
      </c>
      <c r="F603" s="336">
        <v>49579.771159999997</v>
      </c>
      <c r="G603" s="337">
        <v>1500.0046599999998</v>
      </c>
      <c r="H603" s="337">
        <v>51079.775820000003</v>
      </c>
      <c r="I603" s="337">
        <v>97661.606769999999</v>
      </c>
      <c r="J603" s="337">
        <v>15054.330300000001</v>
      </c>
      <c r="K603" s="337">
        <v>112715.93707</v>
      </c>
      <c r="L603" s="337">
        <v>39723.456659999996</v>
      </c>
      <c r="M603" s="337">
        <v>6870.2728799999995</v>
      </c>
      <c r="N603" s="337">
        <v>46593.72954</v>
      </c>
      <c r="O603" s="337">
        <v>210389.44243</v>
      </c>
      <c r="P603" s="337">
        <v>169040.92518000002</v>
      </c>
      <c r="Q603" s="337">
        <v>49457.846840000006</v>
      </c>
      <c r="R603" s="338">
        <v>218498.77202</v>
      </c>
    </row>
    <row r="604" spans="1:18" s="313" customFormat="1">
      <c r="A604" s="339"/>
      <c r="B604" s="334" t="s">
        <v>7</v>
      </c>
      <c r="C604" s="334" t="s">
        <v>7</v>
      </c>
      <c r="D604" s="334" t="s">
        <v>7</v>
      </c>
      <c r="E604" s="335">
        <v>3</v>
      </c>
      <c r="F604" s="336">
        <v>12775.369570000001</v>
      </c>
      <c r="G604" s="337">
        <v>6607.9010199999993</v>
      </c>
      <c r="H604" s="337">
        <v>19383.27059</v>
      </c>
      <c r="I604" s="337">
        <v>53753.74237</v>
      </c>
      <c r="J604" s="337">
        <v>15369.153749999999</v>
      </c>
      <c r="K604" s="337">
        <v>69122.896120000005</v>
      </c>
      <c r="L604" s="337">
        <v>43094.016320000002</v>
      </c>
      <c r="M604" s="337">
        <v>14378.718949999999</v>
      </c>
      <c r="N604" s="337">
        <v>57472.735270000005</v>
      </c>
      <c r="O604" s="337">
        <v>145978.90198</v>
      </c>
      <c r="P604" s="337">
        <v>224181.21493000002</v>
      </c>
      <c r="Q604" s="337">
        <v>2125.8794900000003</v>
      </c>
      <c r="R604" s="338">
        <v>226307.09441999998</v>
      </c>
    </row>
    <row r="605" spans="1:18" s="313" customFormat="1">
      <c r="A605" s="339"/>
      <c r="B605" s="339"/>
      <c r="C605" s="339"/>
      <c r="D605" s="339"/>
      <c r="E605" s="340">
        <v>535</v>
      </c>
      <c r="F605" s="341">
        <v>2201.6871700000002</v>
      </c>
      <c r="G605" s="342">
        <v>827.13045</v>
      </c>
      <c r="H605" s="342">
        <v>3028.8176200000003</v>
      </c>
      <c r="I605" s="342">
        <v>12901.81416</v>
      </c>
      <c r="J605" s="342">
        <v>5424.3194599999997</v>
      </c>
      <c r="K605" s="342">
        <v>18326.133620000001</v>
      </c>
      <c r="L605" s="342">
        <v>15443.36922</v>
      </c>
      <c r="M605" s="342">
        <v>4137.2179399999995</v>
      </c>
      <c r="N605" s="342">
        <v>19580.587159999999</v>
      </c>
      <c r="O605" s="342">
        <v>40935.538399999998</v>
      </c>
      <c r="P605" s="342">
        <v>25345.97481</v>
      </c>
      <c r="Q605" s="342">
        <v>456.09740000000005</v>
      </c>
      <c r="R605" s="343">
        <v>25802.072210000002</v>
      </c>
    </row>
    <row r="606" spans="1:18" s="313" customFormat="1">
      <c r="A606" s="339"/>
      <c r="B606" s="339"/>
      <c r="C606" s="334" t="s">
        <v>219</v>
      </c>
      <c r="D606" s="334" t="s">
        <v>219</v>
      </c>
      <c r="E606" s="335">
        <v>527</v>
      </c>
      <c r="F606" s="336">
        <v>11923.75231</v>
      </c>
      <c r="G606" s="337">
        <v>902.55628000000002</v>
      </c>
      <c r="H606" s="337">
        <v>12826.308590000001</v>
      </c>
      <c r="I606" s="337">
        <v>14272.329679999999</v>
      </c>
      <c r="J606" s="337">
        <v>1561.67804</v>
      </c>
      <c r="K606" s="337">
        <v>15834.007720000001</v>
      </c>
      <c r="L606" s="337">
        <v>7270.60664</v>
      </c>
      <c r="M606" s="337">
        <v>645.72169999999994</v>
      </c>
      <c r="N606" s="337">
        <v>7916.32834</v>
      </c>
      <c r="O606" s="337">
        <v>36576.644650000002</v>
      </c>
      <c r="P606" s="337">
        <v>288679.19635000004</v>
      </c>
      <c r="Q606" s="337">
        <v>243.07432999999997</v>
      </c>
      <c r="R606" s="338">
        <v>288922.27068000002</v>
      </c>
    </row>
    <row r="607" spans="1:18" s="313" customFormat="1">
      <c r="A607" s="339"/>
      <c r="B607" s="334" t="s">
        <v>8</v>
      </c>
      <c r="C607" s="334" t="s">
        <v>220</v>
      </c>
      <c r="D607" s="334" t="s">
        <v>89</v>
      </c>
      <c r="E607" s="335">
        <v>442</v>
      </c>
      <c r="F607" s="336">
        <v>4812.1838499999994</v>
      </c>
      <c r="G607" s="337">
        <v>361.85543999999999</v>
      </c>
      <c r="H607" s="337">
        <v>5174.0392899999997</v>
      </c>
      <c r="I607" s="337">
        <v>29887.257510000003</v>
      </c>
      <c r="J607" s="337">
        <v>23023.460350000001</v>
      </c>
      <c r="K607" s="337">
        <v>52910.717859999997</v>
      </c>
      <c r="L607" s="337">
        <v>32090.175070000001</v>
      </c>
      <c r="M607" s="337">
        <v>14991.336599999999</v>
      </c>
      <c r="N607" s="337">
        <v>47081.51167</v>
      </c>
      <c r="O607" s="337">
        <v>105166.26882</v>
      </c>
      <c r="P607" s="337">
        <v>28086.294000000002</v>
      </c>
      <c r="Q607" s="337">
        <v>1870.3699799999999</v>
      </c>
      <c r="R607" s="338">
        <v>29956.663980000001</v>
      </c>
    </row>
    <row r="608" spans="1:18" s="313" customFormat="1">
      <c r="A608" s="339"/>
      <c r="B608" s="339"/>
      <c r="C608" s="339"/>
      <c r="D608" s="334" t="s">
        <v>8</v>
      </c>
      <c r="E608" s="335">
        <v>340</v>
      </c>
      <c r="F608" s="336">
        <v>1195.7898500000001</v>
      </c>
      <c r="G608" s="337">
        <v>2149.32942</v>
      </c>
      <c r="H608" s="337">
        <v>3345.1192700000001</v>
      </c>
      <c r="I608" s="337">
        <v>31128.44814</v>
      </c>
      <c r="J608" s="337">
        <v>23629.045979999999</v>
      </c>
      <c r="K608" s="337">
        <v>54757.494119999996</v>
      </c>
      <c r="L608" s="337">
        <v>31916.099449999998</v>
      </c>
      <c r="M608" s="337">
        <v>8541.9874</v>
      </c>
      <c r="N608" s="337">
        <v>40458.08685</v>
      </c>
      <c r="O608" s="337">
        <v>98560.700239999991</v>
      </c>
      <c r="P608" s="337">
        <v>42042.982920000002</v>
      </c>
      <c r="Q608" s="337">
        <v>4454.1227500000005</v>
      </c>
      <c r="R608" s="338">
        <v>46497.105670000004</v>
      </c>
    </row>
    <row r="609" spans="1:18" s="313" customFormat="1">
      <c r="A609" s="339"/>
      <c r="B609" s="339"/>
      <c r="C609" s="339"/>
      <c r="D609" s="339"/>
      <c r="E609" s="340">
        <v>441</v>
      </c>
      <c r="F609" s="341">
        <v>874.95990000000006</v>
      </c>
      <c r="G609" s="342">
        <v>163.62748999999999</v>
      </c>
      <c r="H609" s="342">
        <v>1038.5873899999999</v>
      </c>
      <c r="I609" s="342">
        <v>36079.284979999997</v>
      </c>
      <c r="J609" s="342">
        <v>20987.87329</v>
      </c>
      <c r="K609" s="342">
        <v>57067.15827</v>
      </c>
      <c r="L609" s="342">
        <v>30168.893459999999</v>
      </c>
      <c r="M609" s="342">
        <v>8649.07294</v>
      </c>
      <c r="N609" s="342">
        <v>38817.966399999998</v>
      </c>
      <c r="O609" s="342">
        <v>96923.712060000005</v>
      </c>
      <c r="P609" s="342">
        <v>25226.56827</v>
      </c>
      <c r="Q609" s="342">
        <v>1097.50649</v>
      </c>
      <c r="R609" s="343">
        <v>26324.074760000003</v>
      </c>
    </row>
    <row r="610" spans="1:18" s="313" customFormat="1">
      <c r="A610" s="339"/>
      <c r="B610" s="339"/>
      <c r="C610" s="339"/>
      <c r="D610" s="339"/>
      <c r="E610" s="340">
        <v>310</v>
      </c>
      <c r="F610" s="341">
        <v>57.715900000000005</v>
      </c>
      <c r="G610" s="342">
        <v>0</v>
      </c>
      <c r="H610" s="342">
        <v>57.715900000000005</v>
      </c>
      <c r="I610" s="342">
        <v>12947.116880000001</v>
      </c>
      <c r="J610" s="342">
        <v>11136.240589999999</v>
      </c>
      <c r="K610" s="342">
        <v>24083.357469999999</v>
      </c>
      <c r="L610" s="342">
        <v>14489.366880000001</v>
      </c>
      <c r="M610" s="342">
        <v>5697.6588200000006</v>
      </c>
      <c r="N610" s="342">
        <v>20187.025699999998</v>
      </c>
      <c r="O610" s="342">
        <v>44328.099070000004</v>
      </c>
      <c r="P610" s="342">
        <v>6052.1721299999999</v>
      </c>
      <c r="Q610" s="342">
        <v>731.65317000000005</v>
      </c>
      <c r="R610" s="343">
        <v>6783.8252999999995</v>
      </c>
    </row>
    <row r="611" spans="1:18" s="313" customFormat="1">
      <c r="A611" s="339"/>
      <c r="B611" s="339"/>
      <c r="C611" s="339"/>
      <c r="D611" s="339"/>
      <c r="E611" s="340">
        <v>327</v>
      </c>
      <c r="F611" s="341">
        <v>0</v>
      </c>
      <c r="G611" s="342">
        <v>0</v>
      </c>
      <c r="H611" s="342">
        <v>0</v>
      </c>
      <c r="I611" s="342">
        <v>513.73753999999997</v>
      </c>
      <c r="J611" s="342">
        <v>712.10388</v>
      </c>
      <c r="K611" s="342">
        <v>1225.84142</v>
      </c>
      <c r="L611" s="342">
        <v>1972.7662700000001</v>
      </c>
      <c r="M611" s="342">
        <v>1296.0155400000001</v>
      </c>
      <c r="N611" s="342">
        <v>3268.78181</v>
      </c>
      <c r="O611" s="342">
        <v>4494.6232300000001</v>
      </c>
      <c r="P611" s="342">
        <v>1119.94175</v>
      </c>
      <c r="Q611" s="342">
        <v>6.6720800000000002</v>
      </c>
      <c r="R611" s="343">
        <v>1126.61383</v>
      </c>
    </row>
    <row r="612" spans="1:18" s="313" customFormat="1">
      <c r="A612" s="339"/>
      <c r="B612" s="339"/>
      <c r="C612" s="339"/>
      <c r="D612" s="334" t="s">
        <v>93</v>
      </c>
      <c r="E612" s="335">
        <v>389</v>
      </c>
      <c r="F612" s="336">
        <v>1128.25485</v>
      </c>
      <c r="G612" s="337">
        <v>76.799710000000005</v>
      </c>
      <c r="H612" s="337">
        <v>1205.05456</v>
      </c>
      <c r="I612" s="337">
        <v>24553.334750000002</v>
      </c>
      <c r="J612" s="337">
        <v>9522.0073800000009</v>
      </c>
      <c r="K612" s="337">
        <v>34075.342130000005</v>
      </c>
      <c r="L612" s="337">
        <v>17535.784299999999</v>
      </c>
      <c r="M612" s="337">
        <v>5984.4530400000003</v>
      </c>
      <c r="N612" s="337">
        <v>23520.23734</v>
      </c>
      <c r="O612" s="337">
        <v>58800.634030000001</v>
      </c>
      <c r="P612" s="337">
        <v>14476.333130000001</v>
      </c>
      <c r="Q612" s="337">
        <v>447.94425000000001</v>
      </c>
      <c r="R612" s="338">
        <v>14924.277380000001</v>
      </c>
    </row>
    <row r="613" spans="1:18" s="313" customFormat="1">
      <c r="A613" s="339"/>
      <c r="B613" s="334" t="s">
        <v>9</v>
      </c>
      <c r="C613" s="334" t="s">
        <v>9</v>
      </c>
      <c r="D613" s="334" t="s">
        <v>9</v>
      </c>
      <c r="E613" s="335">
        <v>82</v>
      </c>
      <c r="F613" s="336">
        <v>45631.507310000001</v>
      </c>
      <c r="G613" s="337">
        <v>27215.183550000002</v>
      </c>
      <c r="H613" s="337">
        <v>72846.690860000002</v>
      </c>
      <c r="I613" s="337">
        <v>81569.962780000002</v>
      </c>
      <c r="J613" s="337">
        <v>84256.76096</v>
      </c>
      <c r="K613" s="337">
        <v>165826.72374000002</v>
      </c>
      <c r="L613" s="337">
        <v>46097.98689</v>
      </c>
      <c r="M613" s="337">
        <v>22231.842840000001</v>
      </c>
      <c r="N613" s="337">
        <v>68329.829729999998</v>
      </c>
      <c r="O613" s="337">
        <v>307003.24432999996</v>
      </c>
      <c r="P613" s="337">
        <v>233647.60063</v>
      </c>
      <c r="Q613" s="337">
        <v>6219.2212599999993</v>
      </c>
      <c r="R613" s="338">
        <v>239866.82188999999</v>
      </c>
    </row>
    <row r="614" spans="1:18" s="313" customFormat="1">
      <c r="A614" s="339"/>
      <c r="B614" s="339"/>
      <c r="C614" s="339"/>
      <c r="D614" s="339"/>
      <c r="E614" s="340">
        <v>538</v>
      </c>
      <c r="F614" s="341">
        <v>4542.7531799999997</v>
      </c>
      <c r="G614" s="342">
        <v>1586.5157799999999</v>
      </c>
      <c r="H614" s="342">
        <v>6129.2689600000003</v>
      </c>
      <c r="I614" s="342">
        <v>61563.906689999996</v>
      </c>
      <c r="J614" s="342">
        <v>50752.219770000003</v>
      </c>
      <c r="K614" s="342">
        <v>112316.12646</v>
      </c>
      <c r="L614" s="342">
        <v>24829.34173</v>
      </c>
      <c r="M614" s="342">
        <v>14235.84809</v>
      </c>
      <c r="N614" s="342">
        <v>39065.18982</v>
      </c>
      <c r="O614" s="342">
        <v>157510.58524000001</v>
      </c>
      <c r="P614" s="342">
        <v>94697.891669999997</v>
      </c>
      <c r="Q614" s="342">
        <v>5686.2405499999995</v>
      </c>
      <c r="R614" s="343">
        <v>100384.13222</v>
      </c>
    </row>
    <row r="615" spans="1:18" s="313" customFormat="1">
      <c r="A615" s="339"/>
      <c r="B615" s="339"/>
      <c r="C615" s="339"/>
      <c r="D615" s="334" t="s">
        <v>316</v>
      </c>
      <c r="E615" s="335">
        <v>525</v>
      </c>
      <c r="F615" s="336">
        <v>5366.6482800000003</v>
      </c>
      <c r="G615" s="337">
        <v>1805.9665299999999</v>
      </c>
      <c r="H615" s="337">
        <v>7172.61481</v>
      </c>
      <c r="I615" s="337">
        <v>22443.903269999999</v>
      </c>
      <c r="J615" s="337">
        <v>14002.217269999999</v>
      </c>
      <c r="K615" s="337">
        <v>36446.120539999996</v>
      </c>
      <c r="L615" s="337">
        <v>17135.301920000002</v>
      </c>
      <c r="M615" s="337">
        <v>3899.8502200000003</v>
      </c>
      <c r="N615" s="337">
        <v>21035.152140000002</v>
      </c>
      <c r="O615" s="337">
        <v>64653.887490000001</v>
      </c>
      <c r="P615" s="337">
        <v>20602.042739999997</v>
      </c>
      <c r="Q615" s="337">
        <v>478.52631000000002</v>
      </c>
      <c r="R615" s="338">
        <v>21080.569050000002</v>
      </c>
    </row>
    <row r="616" spans="1:18" s="313" customFormat="1">
      <c r="A616" s="339"/>
      <c r="B616" s="334" t="s">
        <v>230</v>
      </c>
      <c r="C616" s="334" t="s">
        <v>230</v>
      </c>
      <c r="D616" s="334" t="s">
        <v>230</v>
      </c>
      <c r="E616" s="335">
        <v>521</v>
      </c>
      <c r="F616" s="336">
        <v>4202.4031599999998</v>
      </c>
      <c r="G616" s="337">
        <v>451.64173</v>
      </c>
      <c r="H616" s="337">
        <v>4654.0448899999992</v>
      </c>
      <c r="I616" s="337">
        <v>23859.387750000002</v>
      </c>
      <c r="J616" s="337">
        <v>6498.5544400000008</v>
      </c>
      <c r="K616" s="337">
        <v>30357.942190000002</v>
      </c>
      <c r="L616" s="337">
        <v>19032.735940000002</v>
      </c>
      <c r="M616" s="337">
        <v>3600.8473300000001</v>
      </c>
      <c r="N616" s="337">
        <v>22633.583269999999</v>
      </c>
      <c r="O616" s="337">
        <v>57645.570350000002</v>
      </c>
      <c r="P616" s="337">
        <v>142063.0925</v>
      </c>
      <c r="Q616" s="337">
        <v>414.50146999999998</v>
      </c>
      <c r="R616" s="338">
        <v>142477.59396999999</v>
      </c>
    </row>
    <row r="617" spans="1:18" s="313" customFormat="1">
      <c r="A617" s="339"/>
      <c r="B617" s="334" t="s">
        <v>12</v>
      </c>
      <c r="C617" s="334" t="s">
        <v>233</v>
      </c>
      <c r="D617" s="334" t="s">
        <v>234</v>
      </c>
      <c r="E617" s="335">
        <v>54</v>
      </c>
      <c r="F617" s="336">
        <v>22011.367559999999</v>
      </c>
      <c r="G617" s="337">
        <v>12586.893029999999</v>
      </c>
      <c r="H617" s="337">
        <v>34598.260590000005</v>
      </c>
      <c r="I617" s="337">
        <v>21113.164969999998</v>
      </c>
      <c r="J617" s="337">
        <v>10270.46775</v>
      </c>
      <c r="K617" s="337">
        <v>31383.632719999998</v>
      </c>
      <c r="L617" s="337">
        <v>16879.058649999999</v>
      </c>
      <c r="M617" s="337">
        <v>5341.2901099999999</v>
      </c>
      <c r="N617" s="337">
        <v>22220.348760000001</v>
      </c>
      <c r="O617" s="337">
        <v>88202.242069999993</v>
      </c>
      <c r="P617" s="337">
        <v>108417.55458</v>
      </c>
      <c r="Q617" s="337">
        <v>111823.76876000001</v>
      </c>
      <c r="R617" s="338">
        <v>220241.32334</v>
      </c>
    </row>
    <row r="618" spans="1:18" s="313" customFormat="1">
      <c r="A618" s="339"/>
      <c r="B618" s="339"/>
      <c r="C618" s="334" t="s">
        <v>12</v>
      </c>
      <c r="D618" s="334" t="s">
        <v>12</v>
      </c>
      <c r="E618" s="335">
        <v>53</v>
      </c>
      <c r="F618" s="336">
        <v>26935.012710000003</v>
      </c>
      <c r="G618" s="337">
        <v>40710.587380000004</v>
      </c>
      <c r="H618" s="337">
        <v>67645.600090000007</v>
      </c>
      <c r="I618" s="337">
        <v>62981.222030000004</v>
      </c>
      <c r="J618" s="337">
        <v>11248.181</v>
      </c>
      <c r="K618" s="337">
        <v>74229.403030000001</v>
      </c>
      <c r="L618" s="337">
        <v>29155.561679999999</v>
      </c>
      <c r="M618" s="337">
        <v>4843.0033300000005</v>
      </c>
      <c r="N618" s="337">
        <v>33998.565009999998</v>
      </c>
      <c r="O618" s="337">
        <v>175873.56813</v>
      </c>
      <c r="P618" s="337">
        <v>195765.71799</v>
      </c>
      <c r="Q618" s="337">
        <v>244749.50084999998</v>
      </c>
      <c r="R618" s="338">
        <v>440515.21883999999</v>
      </c>
    </row>
    <row r="619" spans="1:18" s="313" customFormat="1">
      <c r="A619" s="339"/>
      <c r="B619" s="339"/>
      <c r="C619" s="339"/>
      <c r="D619" s="339"/>
      <c r="E619" s="340">
        <v>330</v>
      </c>
      <c r="F619" s="341">
        <v>4203.0818499999996</v>
      </c>
      <c r="G619" s="342">
        <v>380.33547999999996</v>
      </c>
      <c r="H619" s="342">
        <v>4583.4173300000002</v>
      </c>
      <c r="I619" s="342">
        <v>28948.633040000001</v>
      </c>
      <c r="J619" s="342">
        <v>12038.427250000001</v>
      </c>
      <c r="K619" s="342">
        <v>40987.060290000001</v>
      </c>
      <c r="L619" s="342">
        <v>33961.18088</v>
      </c>
      <c r="M619" s="342">
        <v>7807.6708499999995</v>
      </c>
      <c r="N619" s="342">
        <v>41768.851729999995</v>
      </c>
      <c r="O619" s="342">
        <v>87339.32935</v>
      </c>
      <c r="P619" s="342">
        <v>48527.094850000001</v>
      </c>
      <c r="Q619" s="342">
        <v>1337.6411900000001</v>
      </c>
      <c r="R619" s="343">
        <v>49864.736039999996</v>
      </c>
    </row>
    <row r="620" spans="1:18" s="313" customFormat="1">
      <c r="A620" s="339"/>
      <c r="B620" s="339"/>
      <c r="C620" s="339"/>
      <c r="D620" s="339"/>
      <c r="E620" s="340">
        <v>531</v>
      </c>
      <c r="F620" s="341">
        <v>3280.7620400000001</v>
      </c>
      <c r="G620" s="342">
        <v>160.09793999999999</v>
      </c>
      <c r="H620" s="342">
        <v>3440.8599800000002</v>
      </c>
      <c r="I620" s="342">
        <v>19142.82503</v>
      </c>
      <c r="J620" s="342">
        <v>9166.0248200000005</v>
      </c>
      <c r="K620" s="342">
        <v>28308.849850000002</v>
      </c>
      <c r="L620" s="342">
        <v>14571.077070000001</v>
      </c>
      <c r="M620" s="342">
        <v>3690.3595800000003</v>
      </c>
      <c r="N620" s="342">
        <v>18261.43665</v>
      </c>
      <c r="O620" s="342">
        <v>50011.146479999996</v>
      </c>
      <c r="P620" s="342">
        <v>29295.080249999999</v>
      </c>
      <c r="Q620" s="342">
        <v>1655.77865</v>
      </c>
      <c r="R620" s="343">
        <v>30950.858899999999</v>
      </c>
    </row>
    <row r="621" spans="1:18" s="313" customFormat="1">
      <c r="A621" s="339"/>
      <c r="B621" s="339"/>
      <c r="C621" s="334" t="s">
        <v>235</v>
      </c>
      <c r="D621" s="334" t="s">
        <v>235</v>
      </c>
      <c r="E621" s="335">
        <v>518</v>
      </c>
      <c r="F621" s="336">
        <v>6942.6643099999992</v>
      </c>
      <c r="G621" s="337">
        <v>4672.01458</v>
      </c>
      <c r="H621" s="337">
        <v>11614.678890000001</v>
      </c>
      <c r="I621" s="337">
        <v>24901.460660000001</v>
      </c>
      <c r="J621" s="337">
        <v>8248.7133099999992</v>
      </c>
      <c r="K621" s="337">
        <v>33150.173969999996</v>
      </c>
      <c r="L621" s="337">
        <v>11262.790570000001</v>
      </c>
      <c r="M621" s="337">
        <v>2439.8032400000002</v>
      </c>
      <c r="N621" s="337">
        <v>13702.59381</v>
      </c>
      <c r="O621" s="337">
        <v>58467.446670000005</v>
      </c>
      <c r="P621" s="337">
        <v>32451.03974</v>
      </c>
      <c r="Q621" s="337">
        <v>1478.114</v>
      </c>
      <c r="R621" s="338">
        <v>33929.153740000002</v>
      </c>
    </row>
    <row r="622" spans="1:18" s="313" customFormat="1">
      <c r="A622" s="339"/>
      <c r="B622" s="339"/>
      <c r="C622" s="339"/>
      <c r="D622" s="334" t="s">
        <v>236</v>
      </c>
      <c r="E622" s="335">
        <v>516</v>
      </c>
      <c r="F622" s="336">
        <v>6996.3222400000004</v>
      </c>
      <c r="G622" s="337">
        <v>760.98661000000004</v>
      </c>
      <c r="H622" s="337">
        <v>7757.3088499999994</v>
      </c>
      <c r="I622" s="337">
        <v>38443.680200000003</v>
      </c>
      <c r="J622" s="337">
        <v>5839.9367300000004</v>
      </c>
      <c r="K622" s="337">
        <v>44283.616929999997</v>
      </c>
      <c r="L622" s="337">
        <v>36566.07922</v>
      </c>
      <c r="M622" s="337">
        <v>12030.179830000001</v>
      </c>
      <c r="N622" s="337">
        <v>48596.259050000001</v>
      </c>
      <c r="O622" s="337">
        <v>100637.18483</v>
      </c>
      <c r="P622" s="337">
        <v>18272.635039999997</v>
      </c>
      <c r="Q622" s="337">
        <v>173.92236</v>
      </c>
      <c r="R622" s="338">
        <v>18446.557399999998</v>
      </c>
    </row>
    <row r="623" spans="1:18" s="313" customFormat="1">
      <c r="A623" s="339"/>
      <c r="B623" s="339"/>
      <c r="C623" s="334" t="s">
        <v>237</v>
      </c>
      <c r="D623" s="334" t="s">
        <v>237</v>
      </c>
      <c r="E623" s="335">
        <v>57</v>
      </c>
      <c r="F623" s="336">
        <v>3206.6829299999999</v>
      </c>
      <c r="G623" s="337">
        <v>985.16141000000005</v>
      </c>
      <c r="H623" s="337">
        <v>4191.8443399999996</v>
      </c>
      <c r="I623" s="337">
        <v>28856.78456</v>
      </c>
      <c r="J623" s="337">
        <v>7160.7284800000007</v>
      </c>
      <c r="K623" s="337">
        <v>36017.513039999998</v>
      </c>
      <c r="L623" s="337">
        <v>30620.327789999999</v>
      </c>
      <c r="M623" s="337">
        <v>3402.0471699999998</v>
      </c>
      <c r="N623" s="337">
        <v>34022.374960000001</v>
      </c>
      <c r="O623" s="337">
        <v>74231.732340000002</v>
      </c>
      <c r="P623" s="337">
        <v>55941.65782</v>
      </c>
      <c r="Q623" s="337">
        <v>873.15049999999997</v>
      </c>
      <c r="R623" s="338">
        <v>56814.808320000004</v>
      </c>
    </row>
    <row r="624" spans="1:18" s="313" customFormat="1">
      <c r="A624" s="339"/>
      <c r="B624" s="334" t="s">
        <v>238</v>
      </c>
      <c r="C624" s="334" t="s">
        <v>239</v>
      </c>
      <c r="D624" s="334" t="s">
        <v>239</v>
      </c>
      <c r="E624" s="335">
        <v>507</v>
      </c>
      <c r="F624" s="336">
        <v>2386.9970800000001</v>
      </c>
      <c r="G624" s="337">
        <v>237.06765999999999</v>
      </c>
      <c r="H624" s="337">
        <v>2624.0647400000003</v>
      </c>
      <c r="I624" s="337">
        <v>21247.904070000001</v>
      </c>
      <c r="J624" s="337">
        <v>4136.2577499999998</v>
      </c>
      <c r="K624" s="337">
        <v>25384.161820000001</v>
      </c>
      <c r="L624" s="337">
        <v>4916.6824100000003</v>
      </c>
      <c r="M624" s="337">
        <v>2897.2253300000002</v>
      </c>
      <c r="N624" s="337">
        <v>7813.9077400000006</v>
      </c>
      <c r="O624" s="337">
        <v>35822.134299999998</v>
      </c>
      <c r="P624" s="337">
        <v>47282.802499999998</v>
      </c>
      <c r="Q624" s="337">
        <v>160.78369000000001</v>
      </c>
      <c r="R624" s="338">
        <v>47443.586189999995</v>
      </c>
    </row>
    <row r="625" spans="1:18" s="313" customFormat="1">
      <c r="A625" s="339"/>
      <c r="B625" s="339"/>
      <c r="C625" s="334" t="s">
        <v>241</v>
      </c>
      <c r="D625" s="334" t="s">
        <v>242</v>
      </c>
      <c r="E625" s="335">
        <v>400</v>
      </c>
      <c r="F625" s="336">
        <v>1936.17354</v>
      </c>
      <c r="G625" s="337">
        <v>519.54109000000005</v>
      </c>
      <c r="H625" s="337">
        <v>2455.7146299999999</v>
      </c>
      <c r="I625" s="337">
        <v>24313.594920000003</v>
      </c>
      <c r="J625" s="337">
        <v>10368.913869999998</v>
      </c>
      <c r="K625" s="337">
        <v>34682.50879</v>
      </c>
      <c r="L625" s="337">
        <v>13140.977849999999</v>
      </c>
      <c r="M625" s="337">
        <v>8240.2279699999999</v>
      </c>
      <c r="N625" s="337">
        <v>21381.205819999999</v>
      </c>
      <c r="O625" s="337">
        <v>58519.429240000005</v>
      </c>
      <c r="P625" s="337">
        <v>79101.405140000003</v>
      </c>
      <c r="Q625" s="337">
        <v>595.64396999999997</v>
      </c>
      <c r="R625" s="338">
        <v>79697.049109999993</v>
      </c>
    </row>
    <row r="626" spans="1:18" s="313" customFormat="1">
      <c r="A626" s="339"/>
      <c r="B626" s="339"/>
      <c r="C626" s="339"/>
      <c r="D626" s="334" t="s">
        <v>241</v>
      </c>
      <c r="E626" s="335">
        <v>58</v>
      </c>
      <c r="F626" s="336">
        <v>34365.961280000003</v>
      </c>
      <c r="G626" s="337">
        <v>14254.56342</v>
      </c>
      <c r="H626" s="337">
        <v>48620.524700000002</v>
      </c>
      <c r="I626" s="337">
        <v>70004.808369999999</v>
      </c>
      <c r="J626" s="337">
        <v>27887.708629999997</v>
      </c>
      <c r="K626" s="337">
        <v>97892.517000000007</v>
      </c>
      <c r="L626" s="337">
        <v>27139.70896</v>
      </c>
      <c r="M626" s="337">
        <v>15549.90698</v>
      </c>
      <c r="N626" s="337">
        <v>42689.615939999996</v>
      </c>
      <c r="O626" s="337">
        <v>189202.65763999999</v>
      </c>
      <c r="P626" s="337">
        <v>374919.61873000005</v>
      </c>
      <c r="Q626" s="337">
        <v>5045.8630199999998</v>
      </c>
      <c r="R626" s="338">
        <v>379965.48174999998</v>
      </c>
    </row>
    <row r="627" spans="1:18" s="313" customFormat="1">
      <c r="A627" s="339"/>
      <c r="B627" s="339"/>
      <c r="C627" s="339"/>
      <c r="D627" s="339"/>
      <c r="E627" s="340">
        <v>422</v>
      </c>
      <c r="F627" s="341">
        <v>3850.7871500000001</v>
      </c>
      <c r="G627" s="342">
        <v>74.389880000000005</v>
      </c>
      <c r="H627" s="342">
        <v>3925.1770299999998</v>
      </c>
      <c r="I627" s="342">
        <v>26096.067480000002</v>
      </c>
      <c r="J627" s="342">
        <v>6669.6026600000005</v>
      </c>
      <c r="K627" s="342">
        <v>32765.670140000002</v>
      </c>
      <c r="L627" s="342">
        <v>12385.659589999999</v>
      </c>
      <c r="M627" s="342">
        <v>4119.6578099999997</v>
      </c>
      <c r="N627" s="342">
        <v>16505.3174</v>
      </c>
      <c r="O627" s="342">
        <v>53196.164570000001</v>
      </c>
      <c r="P627" s="342">
        <v>55675.423799999997</v>
      </c>
      <c r="Q627" s="342">
        <v>993.57796999999994</v>
      </c>
      <c r="R627" s="343">
        <v>56669.001770000003</v>
      </c>
    </row>
    <row r="628" spans="1:18" s="313" customFormat="1">
      <c r="A628" s="339"/>
      <c r="B628" s="334" t="s">
        <v>14</v>
      </c>
      <c r="C628" s="334" t="s">
        <v>252</v>
      </c>
      <c r="D628" s="334" t="s">
        <v>252</v>
      </c>
      <c r="E628" s="335">
        <v>23</v>
      </c>
      <c r="F628" s="336">
        <v>111152.24056000001</v>
      </c>
      <c r="G628" s="337">
        <v>70777.322509999998</v>
      </c>
      <c r="H628" s="337">
        <v>181929.56307</v>
      </c>
      <c r="I628" s="337">
        <v>159238.23295999999</v>
      </c>
      <c r="J628" s="337">
        <v>112856.71845999999</v>
      </c>
      <c r="K628" s="337">
        <v>272094.95142</v>
      </c>
      <c r="L628" s="337">
        <v>158090.54391000001</v>
      </c>
      <c r="M628" s="337">
        <v>43368.28</v>
      </c>
      <c r="N628" s="337">
        <v>201458.82391000001</v>
      </c>
      <c r="O628" s="337">
        <v>655483.33840000001</v>
      </c>
      <c r="P628" s="337">
        <v>1059224.63111</v>
      </c>
      <c r="Q628" s="337">
        <v>19729.883590000001</v>
      </c>
      <c r="R628" s="338">
        <v>1078954.5146999999</v>
      </c>
    </row>
    <row r="629" spans="1:18" s="313" customFormat="1">
      <c r="A629" s="339"/>
      <c r="B629" s="339"/>
      <c r="C629" s="339"/>
      <c r="D629" s="339"/>
      <c r="E629" s="340">
        <v>459</v>
      </c>
      <c r="F629" s="341">
        <v>88.860009999999988</v>
      </c>
      <c r="G629" s="342">
        <v>1013.07361</v>
      </c>
      <c r="H629" s="342">
        <v>1101.93362</v>
      </c>
      <c r="I629" s="342">
        <v>12629.392320000001</v>
      </c>
      <c r="J629" s="342">
        <v>6550.8966399999999</v>
      </c>
      <c r="K629" s="342">
        <v>19180.288960000002</v>
      </c>
      <c r="L629" s="342">
        <v>8305.352719999999</v>
      </c>
      <c r="M629" s="342">
        <v>3419.86267</v>
      </c>
      <c r="N629" s="342">
        <v>11725.215390000001</v>
      </c>
      <c r="O629" s="342">
        <v>32007.437969999999</v>
      </c>
      <c r="P629" s="342">
        <v>21436.798030000002</v>
      </c>
      <c r="Q629" s="342">
        <v>232.52726000000001</v>
      </c>
      <c r="R629" s="343">
        <v>21669.325290000001</v>
      </c>
    </row>
    <row r="630" spans="1:18" s="313" customFormat="1">
      <c r="A630" s="339"/>
      <c r="B630" s="339"/>
      <c r="C630" s="339"/>
      <c r="D630" s="339"/>
      <c r="E630" s="340">
        <v>378</v>
      </c>
      <c r="F630" s="341">
        <v>725.79078000000004</v>
      </c>
      <c r="G630" s="342">
        <v>194.86856</v>
      </c>
      <c r="H630" s="342">
        <v>920.65933999999993</v>
      </c>
      <c r="I630" s="342">
        <v>34300.568169999999</v>
      </c>
      <c r="J630" s="342">
        <v>31495.776170000001</v>
      </c>
      <c r="K630" s="342">
        <v>65796.344340000011</v>
      </c>
      <c r="L630" s="342">
        <v>50384.357429999996</v>
      </c>
      <c r="M630" s="342">
        <v>20830.350699999999</v>
      </c>
      <c r="N630" s="342">
        <v>71214.708129999999</v>
      </c>
      <c r="O630" s="342">
        <v>137931.71181000001</v>
      </c>
      <c r="P630" s="342">
        <v>65999.515799999994</v>
      </c>
      <c r="Q630" s="342">
        <v>2781.9831200000003</v>
      </c>
      <c r="R630" s="343">
        <v>68781.498919999998</v>
      </c>
    </row>
    <row r="631" spans="1:18" s="313" customFormat="1">
      <c r="A631" s="339"/>
      <c r="B631" s="339"/>
      <c r="C631" s="339"/>
      <c r="D631" s="339"/>
      <c r="E631" s="340">
        <v>397</v>
      </c>
      <c r="F631" s="341">
        <v>766.63006000000007</v>
      </c>
      <c r="G631" s="342">
        <v>1024.6768100000002</v>
      </c>
      <c r="H631" s="342">
        <v>1791.3068700000001</v>
      </c>
      <c r="I631" s="342">
        <v>35764.933239999998</v>
      </c>
      <c r="J631" s="342">
        <v>21564.69211</v>
      </c>
      <c r="K631" s="342">
        <v>57329.625350000002</v>
      </c>
      <c r="L631" s="342">
        <v>26460.111760000003</v>
      </c>
      <c r="M631" s="342">
        <v>7268.1949199999999</v>
      </c>
      <c r="N631" s="342">
        <v>33728.306680000002</v>
      </c>
      <c r="O631" s="342">
        <v>92849.238900000011</v>
      </c>
      <c r="P631" s="342">
        <v>71063.107959999994</v>
      </c>
      <c r="Q631" s="342">
        <v>3988.34078</v>
      </c>
      <c r="R631" s="343">
        <v>75051.448739999993</v>
      </c>
    </row>
    <row r="632" spans="1:18" s="313" customFormat="1">
      <c r="A632" s="339"/>
      <c r="B632" s="339"/>
      <c r="C632" s="339"/>
      <c r="D632" s="339"/>
      <c r="E632" s="340">
        <v>506</v>
      </c>
      <c r="F632" s="341">
        <v>12545.516009999999</v>
      </c>
      <c r="G632" s="342">
        <v>15419.181619999999</v>
      </c>
      <c r="H632" s="342">
        <v>27964.697629999999</v>
      </c>
      <c r="I632" s="342">
        <v>27952.966920000003</v>
      </c>
      <c r="J632" s="342">
        <v>19212.164079999999</v>
      </c>
      <c r="K632" s="342">
        <v>47165.131000000001</v>
      </c>
      <c r="L632" s="342">
        <v>33069.408390000004</v>
      </c>
      <c r="M632" s="342">
        <v>17665.383679999999</v>
      </c>
      <c r="N632" s="342">
        <v>50734.792070000003</v>
      </c>
      <c r="O632" s="342">
        <v>125864.6207</v>
      </c>
      <c r="P632" s="342">
        <v>93318.145010000007</v>
      </c>
      <c r="Q632" s="342">
        <v>59563.397109999998</v>
      </c>
      <c r="R632" s="343">
        <v>152881.54212</v>
      </c>
    </row>
    <row r="633" spans="1:18" s="313" customFormat="1">
      <c r="A633" s="339"/>
      <c r="B633" s="339"/>
      <c r="C633" s="334" t="s">
        <v>322</v>
      </c>
      <c r="D633" s="334" t="s">
        <v>323</v>
      </c>
      <c r="E633" s="335">
        <v>526</v>
      </c>
      <c r="F633" s="336">
        <v>6515.0750599999992</v>
      </c>
      <c r="G633" s="337">
        <v>593.00630000000001</v>
      </c>
      <c r="H633" s="337">
        <v>7108.0813600000001</v>
      </c>
      <c r="I633" s="337">
        <v>117624.80394</v>
      </c>
      <c r="J633" s="337">
        <v>12932.9141</v>
      </c>
      <c r="K633" s="337">
        <v>130557.71804000001</v>
      </c>
      <c r="L633" s="337">
        <v>32652.97205</v>
      </c>
      <c r="M633" s="337">
        <v>492.02546000000001</v>
      </c>
      <c r="N633" s="337">
        <v>33144.997510000001</v>
      </c>
      <c r="O633" s="337">
        <v>170810.79691</v>
      </c>
      <c r="P633" s="337">
        <v>2127.4290499999997</v>
      </c>
      <c r="Q633" s="337">
        <v>0.47376000000000001</v>
      </c>
      <c r="R633" s="338">
        <v>2127.90281</v>
      </c>
    </row>
    <row r="634" spans="1:18" s="313" customFormat="1">
      <c r="A634" s="339"/>
      <c r="B634" s="334" t="s">
        <v>15</v>
      </c>
      <c r="C634" s="334" t="s">
        <v>255</v>
      </c>
      <c r="D634" s="334" t="s">
        <v>255</v>
      </c>
      <c r="E634" s="335">
        <v>5</v>
      </c>
      <c r="F634" s="336">
        <v>63200.030439999995</v>
      </c>
      <c r="G634" s="337">
        <v>8235.0539900000003</v>
      </c>
      <c r="H634" s="337">
        <v>71435.084430000003</v>
      </c>
      <c r="I634" s="337">
        <v>62310.544630000004</v>
      </c>
      <c r="J634" s="337">
        <v>22718.723030000001</v>
      </c>
      <c r="K634" s="337">
        <v>85029.267659999998</v>
      </c>
      <c r="L634" s="337">
        <v>46395.08728</v>
      </c>
      <c r="M634" s="337">
        <v>22380.20636</v>
      </c>
      <c r="N634" s="337">
        <v>68775.293640000004</v>
      </c>
      <c r="O634" s="337">
        <v>225239.64572999999</v>
      </c>
      <c r="P634" s="337">
        <v>391929.53483999998</v>
      </c>
      <c r="Q634" s="337">
        <v>35811.427450000003</v>
      </c>
      <c r="R634" s="338">
        <v>427740.96229</v>
      </c>
    </row>
    <row r="635" spans="1:18" s="313" customFormat="1">
      <c r="A635" s="339"/>
      <c r="B635" s="339"/>
      <c r="C635" s="339"/>
      <c r="D635" s="339"/>
      <c r="E635" s="340">
        <v>335</v>
      </c>
      <c r="F635" s="341">
        <v>120.85238000000001</v>
      </c>
      <c r="G635" s="342">
        <v>6.8686800000000003</v>
      </c>
      <c r="H635" s="342">
        <v>127.72105999999999</v>
      </c>
      <c r="I635" s="342">
        <v>15640.178910000001</v>
      </c>
      <c r="J635" s="342">
        <v>7414.3156100000006</v>
      </c>
      <c r="K635" s="342">
        <v>23054.49452</v>
      </c>
      <c r="L635" s="342">
        <v>13562.379449999999</v>
      </c>
      <c r="M635" s="342">
        <v>7499.8598200000006</v>
      </c>
      <c r="N635" s="342">
        <v>21062.239269999998</v>
      </c>
      <c r="O635" s="342">
        <v>44244.454850000002</v>
      </c>
      <c r="P635" s="342">
        <v>60762.868979999999</v>
      </c>
      <c r="Q635" s="342">
        <v>1511.3824399999999</v>
      </c>
      <c r="R635" s="343">
        <v>62274.251420000001</v>
      </c>
    </row>
    <row r="636" spans="1:18" s="313" customFormat="1">
      <c r="A636" s="339"/>
      <c r="B636" s="339"/>
      <c r="C636" s="339"/>
      <c r="D636" s="339"/>
      <c r="E636" s="340">
        <v>511</v>
      </c>
      <c r="F636" s="341">
        <v>1527.0122099999999</v>
      </c>
      <c r="G636" s="342">
        <v>1427.7029499999999</v>
      </c>
      <c r="H636" s="342">
        <v>2954.7151600000002</v>
      </c>
      <c r="I636" s="342">
        <v>21649.856480000002</v>
      </c>
      <c r="J636" s="342">
        <v>11650.131730000001</v>
      </c>
      <c r="K636" s="342">
        <v>33299.988210000003</v>
      </c>
      <c r="L636" s="342">
        <v>21648.328289999998</v>
      </c>
      <c r="M636" s="342">
        <v>10487.675429999999</v>
      </c>
      <c r="N636" s="342">
        <v>32136.003720000001</v>
      </c>
      <c r="O636" s="342">
        <v>68390.707090000011</v>
      </c>
      <c r="P636" s="342">
        <v>56843.426850000003</v>
      </c>
      <c r="Q636" s="342">
        <v>1417.6916200000001</v>
      </c>
      <c r="R636" s="343">
        <v>58261.118470000001</v>
      </c>
    </row>
    <row r="637" spans="1:18" s="313" customFormat="1">
      <c r="A637" s="339"/>
      <c r="B637" s="334" t="s">
        <v>16</v>
      </c>
      <c r="C637" s="334" t="s">
        <v>257</v>
      </c>
      <c r="D637" s="334" t="s">
        <v>257</v>
      </c>
      <c r="E637" s="335">
        <v>77</v>
      </c>
      <c r="F637" s="336">
        <v>3873.5436199999999</v>
      </c>
      <c r="G637" s="337">
        <v>106.28505</v>
      </c>
      <c r="H637" s="337">
        <v>3979.8286699999999</v>
      </c>
      <c r="I637" s="337">
        <v>36815.64342</v>
      </c>
      <c r="J637" s="337">
        <v>13505.077939999999</v>
      </c>
      <c r="K637" s="337">
        <v>50320.721359999996</v>
      </c>
      <c r="L637" s="337">
        <v>36165.131729999994</v>
      </c>
      <c r="M637" s="337">
        <v>12860.450999999999</v>
      </c>
      <c r="N637" s="337">
        <v>49025.582729999995</v>
      </c>
      <c r="O637" s="337">
        <v>103326.13276000001</v>
      </c>
      <c r="P637" s="337">
        <v>39784.159590000003</v>
      </c>
      <c r="Q637" s="337">
        <v>849.87212</v>
      </c>
      <c r="R637" s="338">
        <v>40634.031710000003</v>
      </c>
    </row>
    <row r="638" spans="1:18" s="313" customFormat="1">
      <c r="A638" s="339"/>
      <c r="B638" s="339"/>
      <c r="C638" s="334" t="s">
        <v>258</v>
      </c>
      <c r="D638" s="334" t="s">
        <v>261</v>
      </c>
      <c r="E638" s="335">
        <v>72</v>
      </c>
      <c r="F638" s="336">
        <v>5661.0326500000001</v>
      </c>
      <c r="G638" s="337">
        <v>96.517150000000001</v>
      </c>
      <c r="H638" s="337">
        <v>5757.5497999999998</v>
      </c>
      <c r="I638" s="337">
        <v>18591.73805</v>
      </c>
      <c r="J638" s="337">
        <v>9671.3766400000004</v>
      </c>
      <c r="K638" s="337">
        <v>28263.114690000002</v>
      </c>
      <c r="L638" s="337">
        <v>14411.019410000001</v>
      </c>
      <c r="M638" s="337">
        <v>6506.6230800000003</v>
      </c>
      <c r="N638" s="337">
        <v>20917.642489999998</v>
      </c>
      <c r="O638" s="337">
        <v>54938.306979999994</v>
      </c>
      <c r="P638" s="337">
        <v>48072.699509999999</v>
      </c>
      <c r="Q638" s="337">
        <v>1735.26962</v>
      </c>
      <c r="R638" s="338">
        <v>49807.969130000005</v>
      </c>
    </row>
    <row r="639" spans="1:18" s="313" customFormat="1">
      <c r="A639" s="339"/>
      <c r="B639" s="339"/>
      <c r="C639" s="334" t="s">
        <v>263</v>
      </c>
      <c r="D639" s="334" t="s">
        <v>263</v>
      </c>
      <c r="E639" s="335">
        <v>75</v>
      </c>
      <c r="F639" s="336">
        <v>8444.7703900000015</v>
      </c>
      <c r="G639" s="337">
        <v>2534.1253700000002</v>
      </c>
      <c r="H639" s="337">
        <v>10978.895759999999</v>
      </c>
      <c r="I639" s="337">
        <v>23763.987410000002</v>
      </c>
      <c r="J639" s="337">
        <v>12149.72515</v>
      </c>
      <c r="K639" s="337">
        <v>35913.71256</v>
      </c>
      <c r="L639" s="337">
        <v>38658.683549999994</v>
      </c>
      <c r="M639" s="337">
        <v>21603.20782</v>
      </c>
      <c r="N639" s="337">
        <v>60261.891369999998</v>
      </c>
      <c r="O639" s="337">
        <v>107154.49969</v>
      </c>
      <c r="P639" s="337">
        <v>45243.670429999998</v>
      </c>
      <c r="Q639" s="337">
        <v>511.1121</v>
      </c>
      <c r="R639" s="338">
        <v>45754.782530000004</v>
      </c>
    </row>
    <row r="640" spans="1:18" s="313" customFormat="1">
      <c r="A640" s="339"/>
      <c r="B640" s="339"/>
      <c r="C640" s="339"/>
      <c r="D640" s="334" t="s">
        <v>264</v>
      </c>
      <c r="E640" s="335">
        <v>503</v>
      </c>
      <c r="F640" s="336">
        <v>697.30737999999997</v>
      </c>
      <c r="G640" s="337">
        <v>94.363249999999994</v>
      </c>
      <c r="H640" s="337">
        <v>791.67062999999996</v>
      </c>
      <c r="I640" s="337">
        <v>15810.768820000001</v>
      </c>
      <c r="J640" s="337">
        <v>3629.6297500000001</v>
      </c>
      <c r="K640" s="337">
        <v>19440.398570000001</v>
      </c>
      <c r="L640" s="337">
        <v>15927.956699999999</v>
      </c>
      <c r="M640" s="337">
        <v>3847.1193199999998</v>
      </c>
      <c r="N640" s="337">
        <v>19775.07602</v>
      </c>
      <c r="O640" s="337">
        <v>40007.145219999999</v>
      </c>
      <c r="P640" s="337">
        <v>11549.362160000001</v>
      </c>
      <c r="Q640" s="337">
        <v>1373.68209</v>
      </c>
      <c r="R640" s="338">
        <v>12923.044250000001</v>
      </c>
    </row>
    <row r="641" spans="1:18" s="313" customFormat="1">
      <c r="A641" s="339"/>
      <c r="B641" s="339"/>
      <c r="C641" s="334" t="s">
        <v>265</v>
      </c>
      <c r="D641" s="334" t="s">
        <v>266</v>
      </c>
      <c r="E641" s="335">
        <v>402</v>
      </c>
      <c r="F641" s="336">
        <v>6593.1826200000005</v>
      </c>
      <c r="G641" s="337">
        <v>4992.4634599999999</v>
      </c>
      <c r="H641" s="337">
        <v>11585.64608</v>
      </c>
      <c r="I641" s="337">
        <v>42715.121299999999</v>
      </c>
      <c r="J641" s="337">
        <v>13219.3717</v>
      </c>
      <c r="K641" s="337">
        <v>55934.493000000002</v>
      </c>
      <c r="L641" s="337">
        <v>28631.46675</v>
      </c>
      <c r="M641" s="337">
        <v>4984.5799100000004</v>
      </c>
      <c r="N641" s="337">
        <v>33616.04666</v>
      </c>
      <c r="O641" s="337">
        <v>101136.18574</v>
      </c>
      <c r="P641" s="337">
        <v>85662.321079999994</v>
      </c>
      <c r="Q641" s="337">
        <v>500.56079</v>
      </c>
      <c r="R641" s="338">
        <v>86162.881870000012</v>
      </c>
    </row>
    <row r="642" spans="1:18" s="313" customFormat="1">
      <c r="A642" s="339"/>
      <c r="B642" s="339"/>
      <c r="C642" s="334" t="s">
        <v>16</v>
      </c>
      <c r="D642" s="334" t="s">
        <v>267</v>
      </c>
      <c r="E642" s="335">
        <v>408</v>
      </c>
      <c r="F642" s="336">
        <v>903.25088000000005</v>
      </c>
      <c r="G642" s="337">
        <v>164.52611999999999</v>
      </c>
      <c r="H642" s="337">
        <v>1067.777</v>
      </c>
      <c r="I642" s="337">
        <v>37574.395259999998</v>
      </c>
      <c r="J642" s="337">
        <v>16631.245559999999</v>
      </c>
      <c r="K642" s="337">
        <v>54205.640820000001</v>
      </c>
      <c r="L642" s="337">
        <v>16851.958059999997</v>
      </c>
      <c r="M642" s="337">
        <v>4021.9463599999999</v>
      </c>
      <c r="N642" s="337">
        <v>20873.904420000003</v>
      </c>
      <c r="O642" s="337">
        <v>76147.322239999994</v>
      </c>
      <c r="P642" s="337">
        <v>10485.43</v>
      </c>
      <c r="Q642" s="337">
        <v>990.87423000000001</v>
      </c>
      <c r="R642" s="338">
        <v>11476.30423</v>
      </c>
    </row>
    <row r="643" spans="1:18" s="313" customFormat="1">
      <c r="A643" s="339"/>
      <c r="B643" s="339"/>
      <c r="C643" s="339"/>
      <c r="D643" s="339"/>
      <c r="E643" s="340">
        <v>567</v>
      </c>
      <c r="F643" s="341">
        <v>7981.1526100000001</v>
      </c>
      <c r="G643" s="342">
        <v>82.489260000000002</v>
      </c>
      <c r="H643" s="342">
        <v>8063.6418700000004</v>
      </c>
      <c r="I643" s="342">
        <v>14175.38754</v>
      </c>
      <c r="J643" s="342">
        <v>8080.1207000000004</v>
      </c>
      <c r="K643" s="342">
        <v>22255.508239999999</v>
      </c>
      <c r="L643" s="342">
        <v>22000.209460000002</v>
      </c>
      <c r="M643" s="342">
        <v>7096.4239699999998</v>
      </c>
      <c r="N643" s="342">
        <v>29096.633429999998</v>
      </c>
      <c r="O643" s="342">
        <v>59415.783539999997</v>
      </c>
      <c r="P643" s="342">
        <v>15444.56781</v>
      </c>
      <c r="Q643" s="342">
        <v>232.53277</v>
      </c>
      <c r="R643" s="343">
        <v>15677.10058</v>
      </c>
    </row>
    <row r="644" spans="1:18" s="313" customFormat="1">
      <c r="A644" s="339"/>
      <c r="B644" s="339"/>
      <c r="C644" s="339"/>
      <c r="D644" s="339"/>
      <c r="E644" s="340">
        <v>318</v>
      </c>
      <c r="F644" s="341">
        <v>26.608930000000001</v>
      </c>
      <c r="G644" s="342">
        <v>0</v>
      </c>
      <c r="H644" s="342">
        <v>26.608930000000001</v>
      </c>
      <c r="I644" s="342">
        <v>18607.108530000001</v>
      </c>
      <c r="J644" s="342">
        <v>14453.655130000001</v>
      </c>
      <c r="K644" s="342">
        <v>33060.763659999997</v>
      </c>
      <c r="L644" s="342">
        <v>11410.84828</v>
      </c>
      <c r="M644" s="342">
        <v>8786.0686100000003</v>
      </c>
      <c r="N644" s="342">
        <v>20196.91689</v>
      </c>
      <c r="O644" s="342">
        <v>53284.289479999999</v>
      </c>
      <c r="P644" s="342">
        <v>6997.29205</v>
      </c>
      <c r="Q644" s="342">
        <v>569.05448999999999</v>
      </c>
      <c r="R644" s="343">
        <v>7566.3465400000005</v>
      </c>
    </row>
    <row r="645" spans="1:18" s="313" customFormat="1">
      <c r="A645" s="339"/>
      <c r="B645" s="339"/>
      <c r="C645" s="339"/>
      <c r="D645" s="339"/>
      <c r="E645" s="340">
        <v>457</v>
      </c>
      <c r="F645" s="341">
        <v>2347.1115600000003</v>
      </c>
      <c r="G645" s="342">
        <v>1099.05267</v>
      </c>
      <c r="H645" s="342">
        <v>3446.1642299999999</v>
      </c>
      <c r="I645" s="342">
        <v>34165.734600000003</v>
      </c>
      <c r="J645" s="342">
        <v>20637.954420000002</v>
      </c>
      <c r="K645" s="342">
        <v>54803.689020000005</v>
      </c>
      <c r="L645" s="342">
        <v>27494.604059999998</v>
      </c>
      <c r="M645" s="342">
        <v>6789.3289100000002</v>
      </c>
      <c r="N645" s="342">
        <v>34283.932970000002</v>
      </c>
      <c r="O645" s="342">
        <v>92533.786219999995</v>
      </c>
      <c r="P645" s="342">
        <v>24700.09462</v>
      </c>
      <c r="Q645" s="342">
        <v>1832.7076499999998</v>
      </c>
      <c r="R645" s="343">
        <v>26532.80227</v>
      </c>
    </row>
    <row r="646" spans="1:18" s="313" customFormat="1">
      <c r="A646" s="339"/>
      <c r="B646" s="339"/>
      <c r="C646" s="339"/>
      <c r="D646" s="334" t="s">
        <v>74</v>
      </c>
      <c r="E646" s="335">
        <v>547</v>
      </c>
      <c r="F646" s="336">
        <v>701.37144999999998</v>
      </c>
      <c r="G646" s="337">
        <v>481.55728999999997</v>
      </c>
      <c r="H646" s="337">
        <v>1182.9287400000001</v>
      </c>
      <c r="I646" s="337">
        <v>20481.219719999997</v>
      </c>
      <c r="J646" s="337">
        <v>12265.110289999999</v>
      </c>
      <c r="K646" s="337">
        <v>32746.330010000001</v>
      </c>
      <c r="L646" s="337">
        <v>17622.7101</v>
      </c>
      <c r="M646" s="337">
        <v>8464.6268</v>
      </c>
      <c r="N646" s="337">
        <v>26087.336899999998</v>
      </c>
      <c r="O646" s="337">
        <v>60016.595649999996</v>
      </c>
      <c r="P646" s="337">
        <v>15642.288859999999</v>
      </c>
      <c r="Q646" s="337">
        <v>323.54927000000004</v>
      </c>
      <c r="R646" s="338">
        <v>15965.83813</v>
      </c>
    </row>
    <row r="647" spans="1:18" s="313" customFormat="1">
      <c r="A647" s="339"/>
      <c r="B647" s="339"/>
      <c r="C647" s="339"/>
      <c r="D647" s="334" t="s">
        <v>73</v>
      </c>
      <c r="E647" s="335">
        <v>348</v>
      </c>
      <c r="F647" s="336">
        <v>20.261470000000003</v>
      </c>
      <c r="G647" s="337">
        <v>0</v>
      </c>
      <c r="H647" s="337">
        <v>20.261470000000003</v>
      </c>
      <c r="I647" s="337">
        <v>10124.940939999999</v>
      </c>
      <c r="J647" s="337">
        <v>13067.84886</v>
      </c>
      <c r="K647" s="337">
        <v>23192.789800000002</v>
      </c>
      <c r="L647" s="337">
        <v>2950.4476299999997</v>
      </c>
      <c r="M647" s="337">
        <v>13918.323119999999</v>
      </c>
      <c r="N647" s="337">
        <v>16868.77075</v>
      </c>
      <c r="O647" s="337">
        <v>40081.822020000007</v>
      </c>
      <c r="P647" s="337">
        <v>6893.8864999999996</v>
      </c>
      <c r="Q647" s="337">
        <v>256.42779999999999</v>
      </c>
      <c r="R647" s="338">
        <v>7150.3143</v>
      </c>
    </row>
    <row r="648" spans="1:18" s="313" customFormat="1">
      <c r="A648" s="339"/>
      <c r="B648" s="339"/>
      <c r="C648" s="339"/>
      <c r="D648" s="339"/>
      <c r="E648" s="340">
        <v>292</v>
      </c>
      <c r="F648" s="341">
        <v>1481.5188899999998</v>
      </c>
      <c r="G648" s="342">
        <v>1395.6301299999998</v>
      </c>
      <c r="H648" s="342">
        <v>2877.1490199999998</v>
      </c>
      <c r="I648" s="342">
        <v>30433.587749999999</v>
      </c>
      <c r="J648" s="342">
        <v>23159.254359999999</v>
      </c>
      <c r="K648" s="342">
        <v>53592.842109999998</v>
      </c>
      <c r="L648" s="342">
        <v>31866.852649999997</v>
      </c>
      <c r="M648" s="342">
        <v>11204.112369999999</v>
      </c>
      <c r="N648" s="342">
        <v>43070.965020000003</v>
      </c>
      <c r="O648" s="342">
        <v>99540.956150000013</v>
      </c>
      <c r="P648" s="342">
        <v>18828.00216</v>
      </c>
      <c r="Q648" s="342">
        <v>769.09881999999993</v>
      </c>
      <c r="R648" s="343">
        <v>19597.100979999999</v>
      </c>
    </row>
    <row r="649" spans="1:18" s="313" customFormat="1">
      <c r="A649" s="339"/>
      <c r="B649" s="339"/>
      <c r="C649" s="339"/>
      <c r="D649" s="334" t="s">
        <v>268</v>
      </c>
      <c r="E649" s="335">
        <v>176</v>
      </c>
      <c r="F649" s="336">
        <v>5484.2335800000001</v>
      </c>
      <c r="G649" s="337">
        <v>4249.10671</v>
      </c>
      <c r="H649" s="337">
        <v>9733.3402899999983</v>
      </c>
      <c r="I649" s="337">
        <v>59035.848259999999</v>
      </c>
      <c r="J649" s="337">
        <v>62780.03052</v>
      </c>
      <c r="K649" s="337">
        <v>121815.87878</v>
      </c>
      <c r="L649" s="337">
        <v>71657.084870000006</v>
      </c>
      <c r="M649" s="337">
        <v>53432.15034</v>
      </c>
      <c r="N649" s="337">
        <v>125089.23521</v>
      </c>
      <c r="O649" s="337">
        <v>256638.45428000001</v>
      </c>
      <c r="P649" s="337">
        <v>73733.573470000003</v>
      </c>
      <c r="Q649" s="337">
        <v>3600.4755299999997</v>
      </c>
      <c r="R649" s="338">
        <v>77334.048999999999</v>
      </c>
    </row>
    <row r="650" spans="1:18" s="313" customFormat="1">
      <c r="A650" s="339"/>
      <c r="B650" s="339"/>
      <c r="C650" s="339"/>
      <c r="D650" s="339"/>
      <c r="E650" s="340">
        <v>541</v>
      </c>
      <c r="F650" s="341">
        <v>1499.50962</v>
      </c>
      <c r="G650" s="342">
        <v>1046.7395999999999</v>
      </c>
      <c r="H650" s="342">
        <v>2546.2492200000002</v>
      </c>
      <c r="I650" s="342">
        <v>42208.023509999999</v>
      </c>
      <c r="J650" s="342">
        <v>38170.678850000004</v>
      </c>
      <c r="K650" s="342">
        <v>80378.702359999996</v>
      </c>
      <c r="L650" s="342">
        <v>44559.491609999997</v>
      </c>
      <c r="M650" s="342">
        <v>44689.312310000001</v>
      </c>
      <c r="N650" s="342">
        <v>89248.803920000006</v>
      </c>
      <c r="O650" s="342">
        <v>172173.7555</v>
      </c>
      <c r="P650" s="342">
        <v>44452.584139999999</v>
      </c>
      <c r="Q650" s="342">
        <v>3986.5450900000001</v>
      </c>
      <c r="R650" s="343">
        <v>48439.129229999999</v>
      </c>
    </row>
    <row r="651" spans="1:18" s="313" customFormat="1">
      <c r="A651" s="339"/>
      <c r="B651" s="339"/>
      <c r="C651" s="339"/>
      <c r="D651" s="339"/>
      <c r="E651" s="340">
        <v>273</v>
      </c>
      <c r="F651" s="341">
        <v>2.61171</v>
      </c>
      <c r="G651" s="342">
        <v>0</v>
      </c>
      <c r="H651" s="342">
        <v>2.61171</v>
      </c>
      <c r="I651" s="342">
        <v>10417.231109999999</v>
      </c>
      <c r="J651" s="342">
        <v>4263.7682699999996</v>
      </c>
      <c r="K651" s="342">
        <v>14680.999380000001</v>
      </c>
      <c r="L651" s="342">
        <v>4479.7759000000005</v>
      </c>
      <c r="M651" s="342">
        <v>126.20388</v>
      </c>
      <c r="N651" s="342">
        <v>4605.9797800000006</v>
      </c>
      <c r="O651" s="342">
        <v>19289.59087</v>
      </c>
      <c r="P651" s="342">
        <v>7313.1388999999999</v>
      </c>
      <c r="Q651" s="342">
        <v>1022.85577</v>
      </c>
      <c r="R651" s="343">
        <v>8335.99467</v>
      </c>
    </row>
    <row r="652" spans="1:18" s="313" customFormat="1">
      <c r="A652" s="339"/>
      <c r="B652" s="339"/>
      <c r="C652" s="339"/>
      <c r="D652" s="334" t="s">
        <v>78</v>
      </c>
      <c r="E652" s="335">
        <v>539</v>
      </c>
      <c r="F652" s="336">
        <v>3003.19823</v>
      </c>
      <c r="G652" s="337">
        <v>3810.7892900000002</v>
      </c>
      <c r="H652" s="337">
        <v>6813.9875199999997</v>
      </c>
      <c r="I652" s="337">
        <v>32766.11218</v>
      </c>
      <c r="J652" s="337">
        <v>49142.124510000001</v>
      </c>
      <c r="K652" s="337">
        <v>81908.236689999991</v>
      </c>
      <c r="L652" s="337">
        <v>56856.841990000001</v>
      </c>
      <c r="M652" s="337">
        <v>35781.383240000003</v>
      </c>
      <c r="N652" s="337">
        <v>92638.225230000011</v>
      </c>
      <c r="O652" s="337">
        <v>181360.44944</v>
      </c>
      <c r="P652" s="337">
        <v>42120.017</v>
      </c>
      <c r="Q652" s="337">
        <v>4689.4216299999998</v>
      </c>
      <c r="R652" s="338">
        <v>46809.438630000004</v>
      </c>
    </row>
    <row r="653" spans="1:18" s="313" customFormat="1">
      <c r="A653" s="339"/>
      <c r="B653" s="339"/>
      <c r="C653" s="339"/>
      <c r="D653" s="339"/>
      <c r="E653" s="340">
        <v>299</v>
      </c>
      <c r="F653" s="341">
        <v>1067.6368799999998</v>
      </c>
      <c r="G653" s="342">
        <v>1544.00127</v>
      </c>
      <c r="H653" s="342">
        <v>2611.6381499999998</v>
      </c>
      <c r="I653" s="342">
        <v>31527.329899999997</v>
      </c>
      <c r="J653" s="342">
        <v>47601.999909999999</v>
      </c>
      <c r="K653" s="342">
        <v>79129.329809999996</v>
      </c>
      <c r="L653" s="342">
        <v>46491.036110000001</v>
      </c>
      <c r="M653" s="342">
        <v>39004.416920000003</v>
      </c>
      <c r="N653" s="342">
        <v>85495.453030000004</v>
      </c>
      <c r="O653" s="342">
        <v>167236.42099000001</v>
      </c>
      <c r="P653" s="342">
        <v>25034.446370000001</v>
      </c>
      <c r="Q653" s="342">
        <v>3736.8938599999997</v>
      </c>
      <c r="R653" s="343">
        <v>28771.340230000002</v>
      </c>
    </row>
    <row r="654" spans="1:18" s="313" customFormat="1">
      <c r="A654" s="339"/>
      <c r="B654" s="339"/>
      <c r="C654" s="339"/>
      <c r="D654" s="339"/>
      <c r="E654" s="340">
        <v>322</v>
      </c>
      <c r="F654" s="341">
        <v>1839.16967</v>
      </c>
      <c r="G654" s="342">
        <v>2934.7333599999997</v>
      </c>
      <c r="H654" s="342">
        <v>4773.9030300000004</v>
      </c>
      <c r="I654" s="342">
        <v>30099.938959999999</v>
      </c>
      <c r="J654" s="342">
        <v>33199.446300000003</v>
      </c>
      <c r="K654" s="342">
        <v>63299.385259999995</v>
      </c>
      <c r="L654" s="342">
        <v>23325.895680000001</v>
      </c>
      <c r="M654" s="342">
        <v>20420.333999999999</v>
      </c>
      <c r="N654" s="342">
        <v>43746.229679999997</v>
      </c>
      <c r="O654" s="342">
        <v>111819.51797</v>
      </c>
      <c r="P654" s="342">
        <v>14321.721810000001</v>
      </c>
      <c r="Q654" s="342">
        <v>1650.1118799999999</v>
      </c>
      <c r="R654" s="343">
        <v>15971.833689999999</v>
      </c>
    </row>
    <row r="655" spans="1:18" s="313" customFormat="1">
      <c r="A655" s="339"/>
      <c r="B655" s="339"/>
      <c r="C655" s="339"/>
      <c r="D655" s="334" t="s">
        <v>56</v>
      </c>
      <c r="E655" s="335">
        <v>274</v>
      </c>
      <c r="F655" s="336">
        <v>4688415.6190600004</v>
      </c>
      <c r="G655" s="337">
        <v>2746599.3092700001</v>
      </c>
      <c r="H655" s="337">
        <v>7435014.9283299996</v>
      </c>
      <c r="I655" s="337">
        <v>5434793.6593999993</v>
      </c>
      <c r="J655" s="337">
        <v>2508000.53639</v>
      </c>
      <c r="K655" s="337">
        <v>7942794.1957900003</v>
      </c>
      <c r="L655" s="337">
        <v>6253246.4178100005</v>
      </c>
      <c r="M655" s="337">
        <v>3195832.73643</v>
      </c>
      <c r="N655" s="337">
        <v>9449079.1542399991</v>
      </c>
      <c r="O655" s="337">
        <v>24826888.278360002</v>
      </c>
      <c r="P655" s="337">
        <v>4483485.1153500006</v>
      </c>
      <c r="Q655" s="337">
        <v>2525804.9079999998</v>
      </c>
      <c r="R655" s="338">
        <v>7009290.0233500004</v>
      </c>
    </row>
    <row r="656" spans="1:18" s="313" customFormat="1">
      <c r="A656" s="339"/>
      <c r="B656" s="339"/>
      <c r="C656" s="339"/>
      <c r="D656" s="339"/>
      <c r="E656" s="340">
        <v>344</v>
      </c>
      <c r="F656" s="341">
        <v>7445.9258600000003</v>
      </c>
      <c r="G656" s="342">
        <v>1099.67929</v>
      </c>
      <c r="H656" s="342">
        <v>8545.6051500000012</v>
      </c>
      <c r="I656" s="342">
        <v>23439.12227</v>
      </c>
      <c r="J656" s="342">
        <v>14538.46487</v>
      </c>
      <c r="K656" s="342">
        <v>37977.587140000003</v>
      </c>
      <c r="L656" s="342">
        <v>34508.327090000006</v>
      </c>
      <c r="M656" s="342">
        <v>11149.68943</v>
      </c>
      <c r="N656" s="342">
        <v>45658.016520000005</v>
      </c>
      <c r="O656" s="342">
        <v>92181.208809999996</v>
      </c>
      <c r="P656" s="342">
        <v>80331.257030000008</v>
      </c>
      <c r="Q656" s="342">
        <v>2667.35295</v>
      </c>
      <c r="R656" s="343">
        <v>82998.609980000008</v>
      </c>
    </row>
    <row r="657" spans="1:18" s="313" customFormat="1">
      <c r="A657" s="339"/>
      <c r="B657" s="339"/>
      <c r="C657" s="339"/>
      <c r="D657" s="334" t="s">
        <v>16</v>
      </c>
      <c r="E657" s="335">
        <v>111</v>
      </c>
      <c r="F657" s="336">
        <v>1104363.0153699999</v>
      </c>
      <c r="G657" s="337">
        <v>493136.65166000003</v>
      </c>
      <c r="H657" s="337">
        <v>1597499.6670299999</v>
      </c>
      <c r="I657" s="337">
        <v>96473.277790000007</v>
      </c>
      <c r="J657" s="337">
        <v>74189.344280000005</v>
      </c>
      <c r="K657" s="337">
        <v>170662.62206999998</v>
      </c>
      <c r="L657" s="337">
        <v>255287.79524000001</v>
      </c>
      <c r="M657" s="337">
        <v>86564.091069999995</v>
      </c>
      <c r="N657" s="337">
        <v>341851.88631000003</v>
      </c>
      <c r="O657" s="337">
        <v>2110014.1754100001</v>
      </c>
      <c r="P657" s="337">
        <v>12679263.08502</v>
      </c>
      <c r="Q657" s="337">
        <v>8457247.0643100012</v>
      </c>
      <c r="R657" s="338">
        <v>21136510.149330001</v>
      </c>
    </row>
    <row r="658" spans="1:18" s="313" customFormat="1">
      <c r="A658" s="339"/>
      <c r="B658" s="339"/>
      <c r="C658" s="339"/>
      <c r="D658" s="339"/>
      <c r="E658" s="340">
        <v>120</v>
      </c>
      <c r="F658" s="341">
        <v>10020.59993</v>
      </c>
      <c r="G658" s="342">
        <v>3664.3941500000001</v>
      </c>
      <c r="H658" s="342">
        <v>13684.99408</v>
      </c>
      <c r="I658" s="342">
        <v>34740.27506</v>
      </c>
      <c r="J658" s="342">
        <v>25170.209050000001</v>
      </c>
      <c r="K658" s="342">
        <v>59910.484109999998</v>
      </c>
      <c r="L658" s="342">
        <v>35689.892439999996</v>
      </c>
      <c r="M658" s="342">
        <v>15662.14616</v>
      </c>
      <c r="N658" s="342">
        <v>51352.0386</v>
      </c>
      <c r="O658" s="342">
        <v>124947.51679000001</v>
      </c>
      <c r="P658" s="342">
        <v>33013.477789999997</v>
      </c>
      <c r="Q658" s="342">
        <v>1830.5939599999999</v>
      </c>
      <c r="R658" s="343">
        <v>34844.071750000003</v>
      </c>
    </row>
    <row r="659" spans="1:18" s="313" customFormat="1">
      <c r="A659" s="339"/>
      <c r="B659" s="339"/>
      <c r="C659" s="339"/>
      <c r="D659" s="339"/>
      <c r="E659" s="340">
        <v>465</v>
      </c>
      <c r="F659" s="341">
        <v>4393.6438799999996</v>
      </c>
      <c r="G659" s="342">
        <v>908.28542000000004</v>
      </c>
      <c r="H659" s="342">
        <v>5301.9292999999998</v>
      </c>
      <c r="I659" s="342">
        <v>43204.343789999999</v>
      </c>
      <c r="J659" s="342">
        <v>24531.984039999999</v>
      </c>
      <c r="K659" s="342">
        <v>67736.327829999995</v>
      </c>
      <c r="L659" s="342">
        <v>35489.28832</v>
      </c>
      <c r="M659" s="342">
        <v>15636.04277</v>
      </c>
      <c r="N659" s="342">
        <v>51125.331090000007</v>
      </c>
      <c r="O659" s="342">
        <v>124163.58822000001</v>
      </c>
      <c r="P659" s="342">
        <v>211924.68294</v>
      </c>
      <c r="Q659" s="342">
        <v>2918.5120299999999</v>
      </c>
      <c r="R659" s="343">
        <v>214843.19497000001</v>
      </c>
    </row>
    <row r="660" spans="1:18" s="313" customFormat="1">
      <c r="A660" s="339"/>
      <c r="B660" s="339"/>
      <c r="C660" s="339"/>
      <c r="D660" s="339"/>
      <c r="E660" s="340">
        <v>468</v>
      </c>
      <c r="F660" s="341">
        <v>383.83385999999996</v>
      </c>
      <c r="G660" s="342">
        <v>37.467820000000003</v>
      </c>
      <c r="H660" s="342">
        <v>421.30167999999998</v>
      </c>
      <c r="I660" s="342">
        <v>12324.443210000001</v>
      </c>
      <c r="J660" s="342">
        <v>7194.1739000000007</v>
      </c>
      <c r="K660" s="342">
        <v>19518.617109999999</v>
      </c>
      <c r="L660" s="342">
        <v>979.35663999999997</v>
      </c>
      <c r="M660" s="342">
        <v>175.32417000000001</v>
      </c>
      <c r="N660" s="342">
        <v>1154.6808100000001</v>
      </c>
      <c r="O660" s="342">
        <v>21094.599600000001</v>
      </c>
      <c r="P660" s="342">
        <v>6097.9834500000006</v>
      </c>
      <c r="Q660" s="342">
        <v>577.81570999999997</v>
      </c>
      <c r="R660" s="343">
        <v>6675.7991600000005</v>
      </c>
    </row>
    <row r="661" spans="1:18" s="313" customFormat="1">
      <c r="A661" s="339"/>
      <c r="B661" s="339"/>
      <c r="C661" s="339"/>
      <c r="D661" s="339"/>
      <c r="E661" s="340">
        <v>281</v>
      </c>
      <c r="F661" s="341">
        <v>14017.73494</v>
      </c>
      <c r="G661" s="342">
        <v>1542.50378</v>
      </c>
      <c r="H661" s="342">
        <v>15560.238720000001</v>
      </c>
      <c r="I661" s="342">
        <v>22184.433129999998</v>
      </c>
      <c r="J661" s="342">
        <v>97553.706250000003</v>
      </c>
      <c r="K661" s="342">
        <v>119738.13937999999</v>
      </c>
      <c r="L661" s="342">
        <v>12224.760259999999</v>
      </c>
      <c r="M661" s="342">
        <v>29332.842860000001</v>
      </c>
      <c r="N661" s="342">
        <v>41557.60312</v>
      </c>
      <c r="O661" s="342">
        <v>176855.98121999999</v>
      </c>
      <c r="P661" s="342">
        <v>24990.439899999998</v>
      </c>
      <c r="Q661" s="342">
        <v>62047.645329999999</v>
      </c>
      <c r="R661" s="343">
        <v>87038.085229999997</v>
      </c>
    </row>
    <row r="662" spans="1:18" s="313" customFormat="1">
      <c r="A662" s="339"/>
      <c r="B662" s="339"/>
      <c r="C662" s="339"/>
      <c r="D662" s="334" t="s">
        <v>57</v>
      </c>
      <c r="E662" s="335">
        <v>137</v>
      </c>
      <c r="F662" s="336">
        <v>7589.4997699999994</v>
      </c>
      <c r="G662" s="337">
        <v>966.55588999999998</v>
      </c>
      <c r="H662" s="337">
        <v>8556.05566</v>
      </c>
      <c r="I662" s="337">
        <v>29429.144820000001</v>
      </c>
      <c r="J662" s="337">
        <v>31114.30775</v>
      </c>
      <c r="K662" s="337">
        <v>60543.452570000001</v>
      </c>
      <c r="L662" s="337">
        <v>30558.455109999999</v>
      </c>
      <c r="M662" s="337">
        <v>16110.3496</v>
      </c>
      <c r="N662" s="337">
        <v>46668.804710000004</v>
      </c>
      <c r="O662" s="337">
        <v>115768.31294</v>
      </c>
      <c r="P662" s="337">
        <v>33594.02403</v>
      </c>
      <c r="Q662" s="337">
        <v>2274.0185999999999</v>
      </c>
      <c r="R662" s="338">
        <v>35868.042630000004</v>
      </c>
    </row>
    <row r="663" spans="1:18" s="313" customFormat="1">
      <c r="A663" s="339"/>
      <c r="B663" s="339"/>
      <c r="C663" s="339"/>
      <c r="D663" s="339"/>
      <c r="E663" s="340">
        <v>334</v>
      </c>
      <c r="F663" s="341">
        <v>0.39657999999999999</v>
      </c>
      <c r="G663" s="342">
        <v>0</v>
      </c>
      <c r="H663" s="342">
        <v>0.39657999999999999</v>
      </c>
      <c r="I663" s="342">
        <v>15655.05624</v>
      </c>
      <c r="J663" s="342">
        <v>14497.376849999999</v>
      </c>
      <c r="K663" s="342">
        <v>30152.433089999999</v>
      </c>
      <c r="L663" s="342">
        <v>6567.4518099999996</v>
      </c>
      <c r="M663" s="342">
        <v>2363.8462999999997</v>
      </c>
      <c r="N663" s="342">
        <v>8931.2981099999997</v>
      </c>
      <c r="O663" s="342">
        <v>39084.127780000003</v>
      </c>
      <c r="P663" s="342">
        <v>12735.76865</v>
      </c>
      <c r="Q663" s="342">
        <v>1047.1926599999999</v>
      </c>
      <c r="R663" s="343">
        <v>13782.961310000001</v>
      </c>
    </row>
    <row r="664" spans="1:18" s="313" customFormat="1">
      <c r="A664" s="339"/>
      <c r="B664" s="339"/>
      <c r="C664" s="339"/>
      <c r="D664" s="334" t="s">
        <v>58</v>
      </c>
      <c r="E664" s="335">
        <v>317</v>
      </c>
      <c r="F664" s="336">
        <v>2.6684000000000001</v>
      </c>
      <c r="G664" s="337">
        <v>0</v>
      </c>
      <c r="H664" s="337">
        <v>2.6684000000000001</v>
      </c>
      <c r="I664" s="337">
        <v>20267.37111</v>
      </c>
      <c r="J664" s="337">
        <v>15587.44198</v>
      </c>
      <c r="K664" s="337">
        <v>35854.813090000003</v>
      </c>
      <c r="L664" s="337">
        <v>12552.784519999999</v>
      </c>
      <c r="M664" s="337">
        <v>3610.6434300000001</v>
      </c>
      <c r="N664" s="337">
        <v>16163.427949999999</v>
      </c>
      <c r="O664" s="337">
        <v>52020.909439999996</v>
      </c>
      <c r="P664" s="337">
        <v>8682.97091</v>
      </c>
      <c r="Q664" s="337">
        <v>757.60811999999999</v>
      </c>
      <c r="R664" s="338">
        <v>9440.579029999999</v>
      </c>
    </row>
    <row r="665" spans="1:18" s="313" customFormat="1">
      <c r="A665" s="339"/>
      <c r="B665" s="339"/>
      <c r="C665" s="339"/>
      <c r="D665" s="339"/>
      <c r="E665" s="340">
        <v>393</v>
      </c>
      <c r="F665" s="341">
        <v>8560.0664199999992</v>
      </c>
      <c r="G665" s="342">
        <v>1909.64183</v>
      </c>
      <c r="H665" s="342">
        <v>10469.70825</v>
      </c>
      <c r="I665" s="342">
        <v>36828.515329999995</v>
      </c>
      <c r="J665" s="342">
        <v>29457.071250000001</v>
      </c>
      <c r="K665" s="342">
        <v>66285.586580000003</v>
      </c>
      <c r="L665" s="342">
        <v>29697.04811</v>
      </c>
      <c r="M665" s="342">
        <v>19779.973850000002</v>
      </c>
      <c r="N665" s="342">
        <v>49477.021959999998</v>
      </c>
      <c r="O665" s="342">
        <v>126232.31679000001</v>
      </c>
      <c r="P665" s="342">
        <v>110579.83584</v>
      </c>
      <c r="Q665" s="342">
        <v>1952.21579</v>
      </c>
      <c r="R665" s="343">
        <v>112532.05163</v>
      </c>
    </row>
    <row r="666" spans="1:18" s="313" customFormat="1">
      <c r="A666" s="339"/>
      <c r="B666" s="339"/>
      <c r="C666" s="339"/>
      <c r="D666" s="339"/>
      <c r="E666" s="340">
        <v>428</v>
      </c>
      <c r="F666" s="341">
        <v>2108.7112400000001</v>
      </c>
      <c r="G666" s="342">
        <v>900.83273999999994</v>
      </c>
      <c r="H666" s="342">
        <v>3009.5439799999999</v>
      </c>
      <c r="I666" s="342">
        <v>26868.19299</v>
      </c>
      <c r="J666" s="342">
        <v>13451.96011</v>
      </c>
      <c r="K666" s="342">
        <v>40320.153100000003</v>
      </c>
      <c r="L666" s="342">
        <v>26471.921409999999</v>
      </c>
      <c r="M666" s="342">
        <v>13836.705099999999</v>
      </c>
      <c r="N666" s="342">
        <v>40308.626509999995</v>
      </c>
      <c r="O666" s="342">
        <v>83638.32359</v>
      </c>
      <c r="P666" s="342">
        <v>16830.298770000001</v>
      </c>
      <c r="Q666" s="342">
        <v>855.9243100000001</v>
      </c>
      <c r="R666" s="343">
        <v>17686.22308</v>
      </c>
    </row>
    <row r="667" spans="1:18" s="313" customFormat="1">
      <c r="A667" s="339"/>
      <c r="B667" s="339"/>
      <c r="C667" s="339"/>
      <c r="D667" s="334" t="s">
        <v>269</v>
      </c>
      <c r="E667" s="335">
        <v>474</v>
      </c>
      <c r="F667" s="336">
        <v>3319.2519900000002</v>
      </c>
      <c r="G667" s="337">
        <v>344.66485999999998</v>
      </c>
      <c r="H667" s="337">
        <v>3663.9168500000001</v>
      </c>
      <c r="I667" s="337">
        <v>16099.32547</v>
      </c>
      <c r="J667" s="337">
        <v>12144.649150000001</v>
      </c>
      <c r="K667" s="337">
        <v>28243.974620000001</v>
      </c>
      <c r="L667" s="337">
        <v>19510.502850000001</v>
      </c>
      <c r="M667" s="337">
        <v>8134.52934</v>
      </c>
      <c r="N667" s="337">
        <v>27645.032190000002</v>
      </c>
      <c r="O667" s="337">
        <v>59552.923659999993</v>
      </c>
      <c r="P667" s="337">
        <v>7305.7685199999996</v>
      </c>
      <c r="Q667" s="337">
        <v>809.89416000000006</v>
      </c>
      <c r="R667" s="338">
        <v>8115.6626799999995</v>
      </c>
    </row>
    <row r="668" spans="1:18" s="313" customFormat="1">
      <c r="A668" s="339"/>
      <c r="B668" s="339"/>
      <c r="C668" s="339"/>
      <c r="D668" s="334" t="s">
        <v>270</v>
      </c>
      <c r="E668" s="335">
        <v>367</v>
      </c>
      <c r="F668" s="336">
        <v>3683.8807299999999</v>
      </c>
      <c r="G668" s="337">
        <v>385.24671000000001</v>
      </c>
      <c r="H668" s="337">
        <v>4069.1274399999998</v>
      </c>
      <c r="I668" s="337">
        <v>24886.999390000001</v>
      </c>
      <c r="J668" s="337">
        <v>12957.120279999999</v>
      </c>
      <c r="K668" s="337">
        <v>37844.11967</v>
      </c>
      <c r="L668" s="337">
        <v>28331.93388</v>
      </c>
      <c r="M668" s="337">
        <v>13458.9455</v>
      </c>
      <c r="N668" s="337">
        <v>41790.879380000006</v>
      </c>
      <c r="O668" s="337">
        <v>83704.126489999995</v>
      </c>
      <c r="P668" s="337">
        <v>15011.123960000001</v>
      </c>
      <c r="Q668" s="337">
        <v>2532.0688500000001</v>
      </c>
      <c r="R668" s="338">
        <v>17543.19281</v>
      </c>
    </row>
    <row r="669" spans="1:18" s="313" customFormat="1">
      <c r="A669" s="339"/>
      <c r="B669" s="339"/>
      <c r="C669" s="339"/>
      <c r="D669" s="334" t="s">
        <v>271</v>
      </c>
      <c r="E669" s="335">
        <v>412</v>
      </c>
      <c r="F669" s="336">
        <v>7.263E-2</v>
      </c>
      <c r="G669" s="337">
        <v>257.51017999999999</v>
      </c>
      <c r="H669" s="337">
        <v>257.58280999999999</v>
      </c>
      <c r="I669" s="337">
        <v>13415.80305</v>
      </c>
      <c r="J669" s="337">
        <v>17024.114699999998</v>
      </c>
      <c r="K669" s="337">
        <v>30439.917750000001</v>
      </c>
      <c r="L669" s="337">
        <v>9815.0794000000005</v>
      </c>
      <c r="M669" s="337">
        <v>14068.816449999998</v>
      </c>
      <c r="N669" s="337">
        <v>23883.895850000001</v>
      </c>
      <c r="O669" s="337">
        <v>54581.396409999994</v>
      </c>
      <c r="P669" s="337">
        <v>15021.75728</v>
      </c>
      <c r="Q669" s="337">
        <v>2243.6785</v>
      </c>
      <c r="R669" s="338">
        <v>17265.43578</v>
      </c>
    </row>
    <row r="670" spans="1:18" s="313" customFormat="1">
      <c r="A670" s="339"/>
      <c r="B670" s="339"/>
      <c r="C670" s="339"/>
      <c r="D670" s="339"/>
      <c r="E670" s="340">
        <v>420</v>
      </c>
      <c r="F670" s="341">
        <v>1380.4372800000001</v>
      </c>
      <c r="G670" s="342">
        <v>429.22437000000002</v>
      </c>
      <c r="H670" s="342">
        <v>1809.66165</v>
      </c>
      <c r="I670" s="342">
        <v>33017.655530000004</v>
      </c>
      <c r="J670" s="342">
        <v>38657.719090000006</v>
      </c>
      <c r="K670" s="342">
        <v>71675.374620000002</v>
      </c>
      <c r="L670" s="342">
        <v>30019.136460000002</v>
      </c>
      <c r="M670" s="342">
        <v>16284.44973</v>
      </c>
      <c r="N670" s="342">
        <v>46303.586189999995</v>
      </c>
      <c r="O670" s="342">
        <v>119788.62246</v>
      </c>
      <c r="P670" s="342">
        <v>29654.700079999999</v>
      </c>
      <c r="Q670" s="342">
        <v>1448.6615099999999</v>
      </c>
      <c r="R670" s="343">
        <v>31103.36159</v>
      </c>
    </row>
    <row r="671" spans="1:18" s="313" customFormat="1">
      <c r="A671" s="339"/>
      <c r="B671" s="339"/>
      <c r="C671" s="339"/>
      <c r="D671" s="334" t="s">
        <v>60</v>
      </c>
      <c r="E671" s="335">
        <v>142</v>
      </c>
      <c r="F671" s="336">
        <v>60194.650479999997</v>
      </c>
      <c r="G671" s="337">
        <v>33821.333679999996</v>
      </c>
      <c r="H671" s="337">
        <v>94015.984159999993</v>
      </c>
      <c r="I671" s="337">
        <v>58773.40713</v>
      </c>
      <c r="J671" s="337">
        <v>76665.095440000005</v>
      </c>
      <c r="K671" s="337">
        <v>135438.50256999998</v>
      </c>
      <c r="L671" s="337">
        <v>48797.905060000005</v>
      </c>
      <c r="M671" s="337">
        <v>55850.196179999999</v>
      </c>
      <c r="N671" s="337">
        <v>104648.10123999999</v>
      </c>
      <c r="O671" s="337">
        <v>334102.58797000005</v>
      </c>
      <c r="P671" s="337">
        <v>159054.77213999999</v>
      </c>
      <c r="Q671" s="337">
        <v>59206.698490000002</v>
      </c>
      <c r="R671" s="338">
        <v>218261.47063</v>
      </c>
    </row>
    <row r="672" spans="1:18" s="313" customFormat="1">
      <c r="A672" s="339"/>
      <c r="B672" s="339"/>
      <c r="C672" s="339"/>
      <c r="D672" s="339"/>
      <c r="E672" s="340">
        <v>146</v>
      </c>
      <c r="F672" s="341">
        <v>10492.05508</v>
      </c>
      <c r="G672" s="342">
        <v>12567.332410000001</v>
      </c>
      <c r="H672" s="342">
        <v>23059.387489999997</v>
      </c>
      <c r="I672" s="342">
        <v>47620.671450000002</v>
      </c>
      <c r="J672" s="342">
        <v>70852.782170000006</v>
      </c>
      <c r="K672" s="342">
        <v>118473.45362</v>
      </c>
      <c r="L672" s="342">
        <v>34764.123679999997</v>
      </c>
      <c r="M672" s="342">
        <v>45992.120459999998</v>
      </c>
      <c r="N672" s="342">
        <v>80756.244139999995</v>
      </c>
      <c r="O672" s="342">
        <v>222289.08525</v>
      </c>
      <c r="P672" s="342">
        <v>50224.350250000003</v>
      </c>
      <c r="Q672" s="342">
        <v>10127.53356</v>
      </c>
      <c r="R672" s="343">
        <v>60351.883809999999</v>
      </c>
    </row>
    <row r="673" spans="1:18" s="313" customFormat="1">
      <c r="A673" s="339"/>
      <c r="B673" s="339"/>
      <c r="C673" s="339"/>
      <c r="D673" s="339"/>
      <c r="E673" s="340">
        <v>293</v>
      </c>
      <c r="F673" s="341">
        <v>6541.4647000000004</v>
      </c>
      <c r="G673" s="342">
        <v>3794.1677200000004</v>
      </c>
      <c r="H673" s="342">
        <v>10335.63242</v>
      </c>
      <c r="I673" s="342">
        <v>36662.191590000002</v>
      </c>
      <c r="J673" s="342">
        <v>76987.964619999999</v>
      </c>
      <c r="K673" s="342">
        <v>113650.15620999999</v>
      </c>
      <c r="L673" s="342">
        <v>42342.129110000002</v>
      </c>
      <c r="M673" s="342">
        <v>51107.893049999999</v>
      </c>
      <c r="N673" s="342">
        <v>93450.022159999993</v>
      </c>
      <c r="O673" s="342">
        <v>217435.81078999999</v>
      </c>
      <c r="P673" s="342">
        <v>59639.35643</v>
      </c>
      <c r="Q673" s="342">
        <v>7015.2927300000001</v>
      </c>
      <c r="R673" s="343">
        <v>66654.649160000001</v>
      </c>
    </row>
    <row r="674" spans="1:18" s="313" customFormat="1">
      <c r="A674" s="339"/>
      <c r="B674" s="339"/>
      <c r="C674" s="339"/>
      <c r="D674" s="339"/>
      <c r="E674" s="340">
        <v>332</v>
      </c>
      <c r="F674" s="341">
        <v>0</v>
      </c>
      <c r="G674" s="342">
        <v>0</v>
      </c>
      <c r="H674" s="342">
        <v>0</v>
      </c>
      <c r="I674" s="342">
        <v>9757.3398500000003</v>
      </c>
      <c r="J674" s="342">
        <v>15395.92727</v>
      </c>
      <c r="K674" s="342">
        <v>25153.26712</v>
      </c>
      <c r="L674" s="342">
        <v>5157.0133399999995</v>
      </c>
      <c r="M674" s="342">
        <v>7151.1569400000008</v>
      </c>
      <c r="N674" s="342">
        <v>12308.170279999998</v>
      </c>
      <c r="O674" s="342">
        <v>37461.437399999995</v>
      </c>
      <c r="P674" s="342">
        <v>10377.848599999999</v>
      </c>
      <c r="Q674" s="342">
        <v>1147.9202700000001</v>
      </c>
      <c r="R674" s="343">
        <v>11525.76887</v>
      </c>
    </row>
    <row r="675" spans="1:18" s="313" customFormat="1">
      <c r="A675" s="339"/>
      <c r="B675" s="339"/>
      <c r="C675" s="339"/>
      <c r="D675" s="339"/>
      <c r="E675" s="340">
        <v>438</v>
      </c>
      <c r="F675" s="341">
        <v>83382.615950000007</v>
      </c>
      <c r="G675" s="342">
        <v>90867.879650000003</v>
      </c>
      <c r="H675" s="342">
        <v>174250.49559999999</v>
      </c>
      <c r="I675" s="342">
        <v>27521.485190000003</v>
      </c>
      <c r="J675" s="342">
        <v>28246.221730000001</v>
      </c>
      <c r="K675" s="342">
        <v>55767.706920000004</v>
      </c>
      <c r="L675" s="342">
        <v>42574.695169999999</v>
      </c>
      <c r="M675" s="342">
        <v>36780.822610000003</v>
      </c>
      <c r="N675" s="342">
        <v>79355.517779999995</v>
      </c>
      <c r="O675" s="342">
        <v>309373.72029999999</v>
      </c>
      <c r="P675" s="342">
        <v>59059.194840000004</v>
      </c>
      <c r="Q675" s="342">
        <v>23641.363329999996</v>
      </c>
      <c r="R675" s="343">
        <v>82700.558170000004</v>
      </c>
    </row>
    <row r="676" spans="1:18" s="313" customFormat="1">
      <c r="A676" s="339"/>
      <c r="B676" s="339"/>
      <c r="C676" s="339"/>
      <c r="D676" s="334" t="s">
        <v>82</v>
      </c>
      <c r="E676" s="335">
        <v>366</v>
      </c>
      <c r="F676" s="336">
        <v>2085.2686200000003</v>
      </c>
      <c r="G676" s="337">
        <v>526.30067000000008</v>
      </c>
      <c r="H676" s="337">
        <v>2611.5692899999999</v>
      </c>
      <c r="I676" s="337">
        <v>32658.13797</v>
      </c>
      <c r="J676" s="337">
        <v>14564.727730000001</v>
      </c>
      <c r="K676" s="337">
        <v>47222.865700000002</v>
      </c>
      <c r="L676" s="337">
        <v>29545.129550000001</v>
      </c>
      <c r="M676" s="337">
        <v>8215.5065099999993</v>
      </c>
      <c r="N676" s="337">
        <v>37760.636060000004</v>
      </c>
      <c r="O676" s="337">
        <v>87595.071049999999</v>
      </c>
      <c r="P676" s="337">
        <v>23619.776719999998</v>
      </c>
      <c r="Q676" s="337">
        <v>442.44851</v>
      </c>
      <c r="R676" s="338">
        <v>24062.22523</v>
      </c>
    </row>
    <row r="677" spans="1:18" s="313" customFormat="1">
      <c r="A677" s="339"/>
      <c r="B677" s="339"/>
      <c r="C677" s="339"/>
      <c r="D677" s="334" t="s">
        <v>67</v>
      </c>
      <c r="E677" s="335">
        <v>550</v>
      </c>
      <c r="F677" s="336">
        <v>2599.5955199999999</v>
      </c>
      <c r="G677" s="337">
        <v>2470.3818999999999</v>
      </c>
      <c r="H677" s="337">
        <v>5069.9774200000002</v>
      </c>
      <c r="I677" s="337">
        <v>35136.696250000001</v>
      </c>
      <c r="J677" s="337">
        <v>57897.902990000002</v>
      </c>
      <c r="K677" s="337">
        <v>93034.599239999996</v>
      </c>
      <c r="L677" s="337">
        <v>61819.888850000003</v>
      </c>
      <c r="M677" s="337">
        <v>47128.027020000001</v>
      </c>
      <c r="N677" s="337">
        <v>108947.91587000001</v>
      </c>
      <c r="O677" s="337">
        <v>207052.49252999999</v>
      </c>
      <c r="P677" s="337">
        <v>40332.466260000001</v>
      </c>
      <c r="Q677" s="337">
        <v>2647.3067299999998</v>
      </c>
      <c r="R677" s="338">
        <v>42979.772990000005</v>
      </c>
    </row>
    <row r="678" spans="1:18" s="313" customFormat="1">
      <c r="A678" s="339"/>
      <c r="B678" s="339"/>
      <c r="C678" s="339"/>
      <c r="D678" s="339"/>
      <c r="E678" s="340">
        <v>394</v>
      </c>
      <c r="F678" s="341">
        <v>67.018839999999997</v>
      </c>
      <c r="G678" s="342">
        <v>0</v>
      </c>
      <c r="H678" s="342">
        <v>67.018839999999997</v>
      </c>
      <c r="I678" s="342">
        <v>9191.0582400000003</v>
      </c>
      <c r="J678" s="342">
        <v>4557.6466900000005</v>
      </c>
      <c r="K678" s="342">
        <v>13748.70493</v>
      </c>
      <c r="L678" s="342">
        <v>7454.8637399999998</v>
      </c>
      <c r="M678" s="342">
        <v>4659.4307099999996</v>
      </c>
      <c r="N678" s="342">
        <v>12114.294449999999</v>
      </c>
      <c r="O678" s="342">
        <v>25930.018219999998</v>
      </c>
      <c r="P678" s="342">
        <v>183696.55830999999</v>
      </c>
      <c r="Q678" s="342">
        <v>461.20284000000004</v>
      </c>
      <c r="R678" s="343">
        <v>184157.76115000001</v>
      </c>
    </row>
    <row r="679" spans="1:18" s="313" customFormat="1">
      <c r="A679" s="339"/>
      <c r="B679" s="339"/>
      <c r="C679" s="339"/>
      <c r="D679" s="339"/>
      <c r="E679" s="340">
        <v>407</v>
      </c>
      <c r="F679" s="341">
        <v>1.0500000000000002E-3</v>
      </c>
      <c r="G679" s="342">
        <v>0</v>
      </c>
      <c r="H679" s="342">
        <v>1.0500000000000002E-3</v>
      </c>
      <c r="I679" s="342">
        <v>9046.1466</v>
      </c>
      <c r="J679" s="342">
        <v>14935.948410000001</v>
      </c>
      <c r="K679" s="342">
        <v>23982.095010000001</v>
      </c>
      <c r="L679" s="342">
        <v>8663.8475799999997</v>
      </c>
      <c r="M679" s="342">
        <v>4774.7432399999998</v>
      </c>
      <c r="N679" s="342">
        <v>13438.590819999999</v>
      </c>
      <c r="O679" s="342">
        <v>37420.686880000001</v>
      </c>
      <c r="P679" s="342">
        <v>5152.1688199999999</v>
      </c>
      <c r="Q679" s="342">
        <v>562.64906999999994</v>
      </c>
      <c r="R679" s="343">
        <v>5714.8178899999994</v>
      </c>
    </row>
    <row r="680" spans="1:18" s="313" customFormat="1">
      <c r="A680" s="339"/>
      <c r="B680" s="339"/>
      <c r="C680" s="339"/>
      <c r="D680" s="339"/>
      <c r="E680" s="340">
        <v>552</v>
      </c>
      <c r="F680" s="341">
        <v>1722.5395100000001</v>
      </c>
      <c r="G680" s="342">
        <v>877.45725000000004</v>
      </c>
      <c r="H680" s="342">
        <v>2599.99676</v>
      </c>
      <c r="I680" s="342">
        <v>38243.011420000003</v>
      </c>
      <c r="J680" s="342">
        <v>48437.351780000005</v>
      </c>
      <c r="K680" s="342">
        <v>86680.363200000007</v>
      </c>
      <c r="L680" s="342">
        <v>68893.996350000001</v>
      </c>
      <c r="M680" s="342">
        <v>43314.925380000001</v>
      </c>
      <c r="N680" s="342">
        <v>112208.92173</v>
      </c>
      <c r="O680" s="342">
        <v>201489.28169</v>
      </c>
      <c r="P680" s="342">
        <v>35438.773209999999</v>
      </c>
      <c r="Q680" s="342">
        <v>2328.3236099999999</v>
      </c>
      <c r="R680" s="343">
        <v>37767.096819999999</v>
      </c>
    </row>
    <row r="681" spans="1:18" s="313" customFormat="1">
      <c r="A681" s="339"/>
      <c r="B681" s="339"/>
      <c r="C681" s="339"/>
      <c r="D681" s="339"/>
      <c r="E681" s="340">
        <v>266</v>
      </c>
      <c r="F681" s="341">
        <v>0.19252</v>
      </c>
      <c r="G681" s="342">
        <v>-1.0000000000000001E-5</v>
      </c>
      <c r="H681" s="342">
        <v>0.19250999999999999</v>
      </c>
      <c r="I681" s="342">
        <v>7224.6382999999996</v>
      </c>
      <c r="J681" s="342">
        <v>1028.8277599999999</v>
      </c>
      <c r="K681" s="342">
        <v>8253.4660599999988</v>
      </c>
      <c r="L681" s="342">
        <v>134.54445000000001</v>
      </c>
      <c r="M681" s="342">
        <v>225.79853</v>
      </c>
      <c r="N681" s="342">
        <v>360.34297999999995</v>
      </c>
      <c r="O681" s="342">
        <v>8614.0015500000009</v>
      </c>
      <c r="P681" s="342">
        <v>5881.9418399999995</v>
      </c>
      <c r="Q681" s="342">
        <v>933.27454</v>
      </c>
      <c r="R681" s="343">
        <v>6815.2163799999998</v>
      </c>
    </row>
    <row r="682" spans="1:18" s="313" customFormat="1">
      <c r="A682" s="339"/>
      <c r="B682" s="339"/>
      <c r="C682" s="339"/>
      <c r="D682" s="339"/>
      <c r="E682" s="340">
        <v>359</v>
      </c>
      <c r="F682" s="341">
        <v>3233.8301200000001</v>
      </c>
      <c r="G682" s="342">
        <v>6536.21036</v>
      </c>
      <c r="H682" s="342">
        <v>9770.0404799999997</v>
      </c>
      <c r="I682" s="342">
        <v>55190.139900000002</v>
      </c>
      <c r="J682" s="342">
        <v>58560.593820000002</v>
      </c>
      <c r="K682" s="342">
        <v>113750.73372</v>
      </c>
      <c r="L682" s="342">
        <v>59557.498209999998</v>
      </c>
      <c r="M682" s="342">
        <v>46857.040999999997</v>
      </c>
      <c r="N682" s="342">
        <v>106414.53920999999</v>
      </c>
      <c r="O682" s="342">
        <v>229935.31341</v>
      </c>
      <c r="P682" s="342">
        <v>86559.539170000004</v>
      </c>
      <c r="Q682" s="342">
        <v>6925.3437699999995</v>
      </c>
      <c r="R682" s="343">
        <v>93484.882939999996</v>
      </c>
    </row>
    <row r="683" spans="1:18" s="313" customFormat="1">
      <c r="A683" s="339"/>
      <c r="B683" s="339"/>
      <c r="C683" s="339"/>
      <c r="D683" s="334" t="s">
        <v>63</v>
      </c>
      <c r="E683" s="335">
        <v>151</v>
      </c>
      <c r="F683" s="336">
        <v>34973.471450000005</v>
      </c>
      <c r="G683" s="337">
        <v>45405.494310000002</v>
      </c>
      <c r="H683" s="337">
        <v>80378.965760000006</v>
      </c>
      <c r="I683" s="337">
        <v>26265.922839999999</v>
      </c>
      <c r="J683" s="337">
        <v>75262.543969999999</v>
      </c>
      <c r="K683" s="337">
        <v>101528.46681</v>
      </c>
      <c r="L683" s="337">
        <v>25016.306829999998</v>
      </c>
      <c r="M683" s="337">
        <v>46754.671090000003</v>
      </c>
      <c r="N683" s="337">
        <v>71770.977920000005</v>
      </c>
      <c r="O683" s="337">
        <v>253678.41049000001</v>
      </c>
      <c r="P683" s="337">
        <v>99247.712019999992</v>
      </c>
      <c r="Q683" s="337">
        <v>8159.1593700000003</v>
      </c>
      <c r="R683" s="338">
        <v>107406.87139</v>
      </c>
    </row>
    <row r="684" spans="1:18" s="313" customFormat="1">
      <c r="A684" s="339"/>
      <c r="B684" s="339"/>
      <c r="C684" s="339"/>
      <c r="D684" s="339"/>
      <c r="E684" s="340">
        <v>154</v>
      </c>
      <c r="F684" s="341">
        <v>194408.19704</v>
      </c>
      <c r="G684" s="342">
        <v>171636.74650000001</v>
      </c>
      <c r="H684" s="342">
        <v>366044.94354000001</v>
      </c>
      <c r="I684" s="342">
        <v>144947.14991000001</v>
      </c>
      <c r="J684" s="342">
        <v>90532.554540000012</v>
      </c>
      <c r="K684" s="342">
        <v>235479.70444999999</v>
      </c>
      <c r="L684" s="342">
        <v>206752.15443</v>
      </c>
      <c r="M684" s="342">
        <v>85276.799719999995</v>
      </c>
      <c r="N684" s="342">
        <v>292028.95415000001</v>
      </c>
      <c r="O684" s="342">
        <v>893553.60213999997</v>
      </c>
      <c r="P684" s="342">
        <v>5782765.37366</v>
      </c>
      <c r="Q684" s="342">
        <v>541626.97273000004</v>
      </c>
      <c r="R684" s="343">
        <v>6324392.3463900005</v>
      </c>
    </row>
    <row r="685" spans="1:18" s="313" customFormat="1">
      <c r="A685" s="339"/>
      <c r="B685" s="339"/>
      <c r="C685" s="339"/>
      <c r="D685" s="339"/>
      <c r="E685" s="340">
        <v>294</v>
      </c>
      <c r="F685" s="341">
        <v>1174.5781399999998</v>
      </c>
      <c r="G685" s="342">
        <v>2320.69785</v>
      </c>
      <c r="H685" s="342">
        <v>3495.2759900000001</v>
      </c>
      <c r="I685" s="342">
        <v>36807.899840000005</v>
      </c>
      <c r="J685" s="342">
        <v>57473.664109999998</v>
      </c>
      <c r="K685" s="342">
        <v>94281.563949999996</v>
      </c>
      <c r="L685" s="342">
        <v>35119.176340000005</v>
      </c>
      <c r="M685" s="342">
        <v>49791.627869999997</v>
      </c>
      <c r="N685" s="342">
        <v>84910.804209999988</v>
      </c>
      <c r="O685" s="342">
        <v>182687.64415000001</v>
      </c>
      <c r="P685" s="342">
        <v>32226.908079999997</v>
      </c>
      <c r="Q685" s="342">
        <v>4080.7251200000001</v>
      </c>
      <c r="R685" s="343">
        <v>36307.633200000004</v>
      </c>
    </row>
    <row r="686" spans="1:18" s="313" customFormat="1">
      <c r="A686" s="339"/>
      <c r="B686" s="339"/>
      <c r="C686" s="339"/>
      <c r="D686" s="339"/>
      <c r="E686" s="340">
        <v>382</v>
      </c>
      <c r="F686" s="341">
        <v>2.9199000000000002</v>
      </c>
      <c r="G686" s="342">
        <v>6.4902100000000003</v>
      </c>
      <c r="H686" s="342">
        <v>9.4101100000000013</v>
      </c>
      <c r="I686" s="342">
        <v>7174.0137699999996</v>
      </c>
      <c r="J686" s="342">
        <v>14865.849249999999</v>
      </c>
      <c r="K686" s="342">
        <v>22039.863020000001</v>
      </c>
      <c r="L686" s="342">
        <v>3755.6793299999999</v>
      </c>
      <c r="M686" s="342">
        <v>12281.257160000001</v>
      </c>
      <c r="N686" s="342">
        <v>16036.93649</v>
      </c>
      <c r="O686" s="342">
        <v>38086.209619999994</v>
      </c>
      <c r="P686" s="342">
        <v>7727.2770499999997</v>
      </c>
      <c r="Q686" s="342">
        <v>2552.0422599999997</v>
      </c>
      <c r="R686" s="343">
        <v>10279.319310000001</v>
      </c>
    </row>
    <row r="687" spans="1:18" s="313" customFormat="1">
      <c r="A687" s="339"/>
      <c r="B687" s="339"/>
      <c r="C687" s="339"/>
      <c r="D687" s="339"/>
      <c r="E687" s="340">
        <v>469</v>
      </c>
      <c r="F687" s="341">
        <v>1053.5711000000001</v>
      </c>
      <c r="G687" s="342">
        <v>1945.31061</v>
      </c>
      <c r="H687" s="342">
        <v>2998.8817100000001</v>
      </c>
      <c r="I687" s="342">
        <v>9986.4419499999985</v>
      </c>
      <c r="J687" s="342">
        <v>26570.874399999997</v>
      </c>
      <c r="K687" s="342">
        <v>36557.316350000001</v>
      </c>
      <c r="L687" s="342">
        <v>5967.9293699999998</v>
      </c>
      <c r="M687" s="342">
        <v>13383.395699999999</v>
      </c>
      <c r="N687" s="342">
        <v>19351.325069999999</v>
      </c>
      <c r="O687" s="342">
        <v>58907.523130000001</v>
      </c>
      <c r="P687" s="342">
        <v>6271.78287</v>
      </c>
      <c r="Q687" s="342">
        <v>2873.4755099999998</v>
      </c>
      <c r="R687" s="343">
        <v>9145.2583800000011</v>
      </c>
    </row>
    <row r="688" spans="1:18" s="313" customFormat="1">
      <c r="A688" s="339"/>
      <c r="B688" s="339"/>
      <c r="C688" s="339"/>
      <c r="D688" s="339"/>
      <c r="E688" s="340">
        <v>360</v>
      </c>
      <c r="F688" s="341">
        <v>4961.4086799999995</v>
      </c>
      <c r="G688" s="342">
        <v>3692.8929800000001</v>
      </c>
      <c r="H688" s="342">
        <v>8654.301660000001</v>
      </c>
      <c r="I688" s="342">
        <v>49137.515869999996</v>
      </c>
      <c r="J688" s="342">
        <v>43003.800369999997</v>
      </c>
      <c r="K688" s="342">
        <v>92141.31624</v>
      </c>
      <c r="L688" s="342">
        <v>59589.204859999998</v>
      </c>
      <c r="M688" s="342">
        <v>37543.865880000005</v>
      </c>
      <c r="N688" s="342">
        <v>97133.070739999996</v>
      </c>
      <c r="O688" s="342">
        <v>197928.68863999998</v>
      </c>
      <c r="P688" s="342">
        <v>58755.579949999999</v>
      </c>
      <c r="Q688" s="342">
        <v>19499.226200000001</v>
      </c>
      <c r="R688" s="343">
        <v>78254.806150000004</v>
      </c>
    </row>
    <row r="689" spans="1:18" s="313" customFormat="1">
      <c r="A689" s="339"/>
      <c r="B689" s="339"/>
      <c r="C689" s="339"/>
      <c r="D689" s="334" t="s">
        <v>64</v>
      </c>
      <c r="E689" s="335">
        <v>301</v>
      </c>
      <c r="F689" s="336">
        <v>6275.2743399999999</v>
      </c>
      <c r="G689" s="337">
        <v>878.69359999999995</v>
      </c>
      <c r="H689" s="337">
        <v>7153.9679400000005</v>
      </c>
      <c r="I689" s="337">
        <v>45567.131990000002</v>
      </c>
      <c r="J689" s="337">
        <v>29344.772399999998</v>
      </c>
      <c r="K689" s="337">
        <v>74911.904389999996</v>
      </c>
      <c r="L689" s="337">
        <v>35373.908229999994</v>
      </c>
      <c r="M689" s="337">
        <v>12034.8315</v>
      </c>
      <c r="N689" s="337">
        <v>47408.739729999994</v>
      </c>
      <c r="O689" s="337">
        <v>129474.61206</v>
      </c>
      <c r="P689" s="337">
        <v>127660.30587000001</v>
      </c>
      <c r="Q689" s="337">
        <v>1748.9649399999998</v>
      </c>
      <c r="R689" s="338">
        <v>129409.27081</v>
      </c>
    </row>
    <row r="690" spans="1:18" s="313" customFormat="1">
      <c r="A690" s="339"/>
      <c r="B690" s="339"/>
      <c r="C690" s="339"/>
      <c r="D690" s="339"/>
      <c r="E690" s="340">
        <v>362</v>
      </c>
      <c r="F690" s="341">
        <v>2520.6869200000001</v>
      </c>
      <c r="G690" s="342">
        <v>630.91714000000002</v>
      </c>
      <c r="H690" s="342">
        <v>3151.6040600000001</v>
      </c>
      <c r="I690" s="342">
        <v>32146.898850000001</v>
      </c>
      <c r="J690" s="342">
        <v>23811.54838</v>
      </c>
      <c r="K690" s="342">
        <v>55958.447229999998</v>
      </c>
      <c r="L690" s="342">
        <v>31844.193289999999</v>
      </c>
      <c r="M690" s="342">
        <v>15209.023160000001</v>
      </c>
      <c r="N690" s="342">
        <v>47053.21645</v>
      </c>
      <c r="O690" s="342">
        <v>106163.26774</v>
      </c>
      <c r="P690" s="342">
        <v>31670.533339999998</v>
      </c>
      <c r="Q690" s="342">
        <v>660.32212000000004</v>
      </c>
      <c r="R690" s="343">
        <v>32330.855460000002</v>
      </c>
    </row>
    <row r="691" spans="1:18" s="313" customFormat="1">
      <c r="A691" s="339"/>
      <c r="B691" s="339"/>
      <c r="C691" s="339"/>
      <c r="D691" s="339"/>
      <c r="E691" s="340">
        <v>519</v>
      </c>
      <c r="F691" s="341">
        <v>2138.2400499999999</v>
      </c>
      <c r="G691" s="342">
        <v>1443.5843400000001</v>
      </c>
      <c r="H691" s="342">
        <v>3581.8243900000002</v>
      </c>
      <c r="I691" s="342">
        <v>25029.31568</v>
      </c>
      <c r="J691" s="342">
        <v>11054.845929999999</v>
      </c>
      <c r="K691" s="342">
        <v>36084.161610000003</v>
      </c>
      <c r="L691" s="342">
        <v>28031.429690000001</v>
      </c>
      <c r="M691" s="342">
        <v>10401.383529999999</v>
      </c>
      <c r="N691" s="342">
        <v>38432.813219999996</v>
      </c>
      <c r="O691" s="342">
        <v>78098.799220000001</v>
      </c>
      <c r="P691" s="342">
        <v>17530.685170000001</v>
      </c>
      <c r="Q691" s="342">
        <v>987.28094999999996</v>
      </c>
      <c r="R691" s="343">
        <v>18517.966120000001</v>
      </c>
    </row>
    <row r="692" spans="1:18" s="313" customFormat="1">
      <c r="A692" s="339"/>
      <c r="B692" s="339"/>
      <c r="C692" s="339"/>
      <c r="D692" s="334" t="s">
        <v>84</v>
      </c>
      <c r="E692" s="335">
        <v>350</v>
      </c>
      <c r="F692" s="336">
        <v>344.96691999999996</v>
      </c>
      <c r="G692" s="337">
        <v>1.06942</v>
      </c>
      <c r="H692" s="337">
        <v>346.03634000000005</v>
      </c>
      <c r="I692" s="337">
        <v>24909.62</v>
      </c>
      <c r="J692" s="337">
        <v>15140.0141</v>
      </c>
      <c r="K692" s="337">
        <v>40049.634100000003</v>
      </c>
      <c r="L692" s="337">
        <v>13908.915560000001</v>
      </c>
      <c r="M692" s="337">
        <v>5818.0345900000002</v>
      </c>
      <c r="N692" s="337">
        <v>19726.950149999997</v>
      </c>
      <c r="O692" s="337">
        <v>60122.620590000006</v>
      </c>
      <c r="P692" s="337">
        <v>17678.32404</v>
      </c>
      <c r="Q692" s="337">
        <v>869.46561999999994</v>
      </c>
      <c r="R692" s="338">
        <v>18547.789659999999</v>
      </c>
    </row>
    <row r="693" spans="1:18" s="313" customFormat="1">
      <c r="A693" s="339"/>
      <c r="B693" s="339"/>
      <c r="C693" s="339"/>
      <c r="D693" s="339"/>
      <c r="E693" s="340">
        <v>357</v>
      </c>
      <c r="F693" s="341">
        <v>5497.7694599999995</v>
      </c>
      <c r="G693" s="342">
        <v>7731.5267199999998</v>
      </c>
      <c r="H693" s="342">
        <v>13229.296179999999</v>
      </c>
      <c r="I693" s="342">
        <v>28798.351699999999</v>
      </c>
      <c r="J693" s="342">
        <v>13921.466789999999</v>
      </c>
      <c r="K693" s="342">
        <v>42719.818490000005</v>
      </c>
      <c r="L693" s="342">
        <v>24279.441420000003</v>
      </c>
      <c r="M693" s="342">
        <v>7443.8436799999999</v>
      </c>
      <c r="N693" s="342">
        <v>31723.285100000001</v>
      </c>
      <c r="O693" s="342">
        <v>87672.399769999989</v>
      </c>
      <c r="P693" s="342">
        <v>78555.599650000004</v>
      </c>
      <c r="Q693" s="342">
        <v>3877.2085400000001</v>
      </c>
      <c r="R693" s="343">
        <v>82432.808189999996</v>
      </c>
    </row>
    <row r="694" spans="1:18" s="313" customFormat="1">
      <c r="A694" s="339"/>
      <c r="B694" s="339"/>
      <c r="C694" s="339"/>
      <c r="D694" s="339"/>
      <c r="E694" s="340">
        <v>568</v>
      </c>
      <c r="F694" s="341">
        <v>1020.15515</v>
      </c>
      <c r="G694" s="342">
        <v>367.47937000000002</v>
      </c>
      <c r="H694" s="342">
        <v>1387.6345200000001</v>
      </c>
      <c r="I694" s="342">
        <v>30644.797870000002</v>
      </c>
      <c r="J694" s="342">
        <v>18597.430629999999</v>
      </c>
      <c r="K694" s="342">
        <v>49242.228499999997</v>
      </c>
      <c r="L694" s="342">
        <v>36462.7094</v>
      </c>
      <c r="M694" s="342">
        <v>12627.08064</v>
      </c>
      <c r="N694" s="342">
        <v>49089.79004</v>
      </c>
      <c r="O694" s="342">
        <v>99719.653059999997</v>
      </c>
      <c r="P694" s="342">
        <v>49619.976780000005</v>
      </c>
      <c r="Q694" s="342">
        <v>663.15731999999991</v>
      </c>
      <c r="R694" s="343">
        <v>50283.134100000003</v>
      </c>
    </row>
    <row r="695" spans="1:18" s="313" customFormat="1">
      <c r="A695" s="339"/>
      <c r="B695" s="339"/>
      <c r="C695" s="339"/>
      <c r="D695" s="334" t="s">
        <v>272</v>
      </c>
      <c r="E695" s="335">
        <v>168</v>
      </c>
      <c r="F695" s="336">
        <v>3421.7309799999998</v>
      </c>
      <c r="G695" s="337">
        <v>1828.9574299999999</v>
      </c>
      <c r="H695" s="337">
        <v>5250.6884099999997</v>
      </c>
      <c r="I695" s="337">
        <v>30533.847730000001</v>
      </c>
      <c r="J695" s="337">
        <v>20326.182659999999</v>
      </c>
      <c r="K695" s="337">
        <v>50860.03039</v>
      </c>
      <c r="L695" s="337">
        <v>38113.132819999999</v>
      </c>
      <c r="M695" s="337">
        <v>9841.5804700000008</v>
      </c>
      <c r="N695" s="337">
        <v>47954.71329</v>
      </c>
      <c r="O695" s="337">
        <v>104065.43209</v>
      </c>
      <c r="P695" s="337">
        <v>22796.638370000001</v>
      </c>
      <c r="Q695" s="337">
        <v>1759.0423999999998</v>
      </c>
      <c r="R695" s="338">
        <v>24555.680769999999</v>
      </c>
    </row>
    <row r="696" spans="1:18" s="313" customFormat="1">
      <c r="A696" s="339"/>
      <c r="B696" s="339"/>
      <c r="C696" s="339"/>
      <c r="D696" s="339"/>
      <c r="E696" s="340">
        <v>411</v>
      </c>
      <c r="F696" s="341">
        <v>2879.9725600000002</v>
      </c>
      <c r="G696" s="342">
        <v>1744.98559</v>
      </c>
      <c r="H696" s="342">
        <v>4624.9581500000004</v>
      </c>
      <c r="I696" s="342">
        <v>34807.306380000002</v>
      </c>
      <c r="J696" s="342">
        <v>23927.309860000001</v>
      </c>
      <c r="K696" s="342">
        <v>58734.616240000003</v>
      </c>
      <c r="L696" s="342">
        <v>32223.280989999999</v>
      </c>
      <c r="M696" s="342">
        <v>13687.787769999999</v>
      </c>
      <c r="N696" s="342">
        <v>45911.068759999995</v>
      </c>
      <c r="O696" s="342">
        <v>109270.64315</v>
      </c>
      <c r="P696" s="342">
        <v>29420.667600000001</v>
      </c>
      <c r="Q696" s="342">
        <v>1572.9276299999999</v>
      </c>
      <c r="R696" s="343">
        <v>30993.595229999999</v>
      </c>
    </row>
    <row r="697" spans="1:18" s="313" customFormat="1">
      <c r="A697" s="339"/>
      <c r="B697" s="339"/>
      <c r="C697" s="339"/>
      <c r="D697" s="339"/>
      <c r="E697" s="340">
        <v>346</v>
      </c>
      <c r="F697" s="341">
        <v>2229.7662500000001</v>
      </c>
      <c r="G697" s="342">
        <v>693.39083999999991</v>
      </c>
      <c r="H697" s="342">
        <v>2923.1570899999997</v>
      </c>
      <c r="I697" s="342">
        <v>30877.285899999999</v>
      </c>
      <c r="J697" s="342">
        <v>22861.735639999999</v>
      </c>
      <c r="K697" s="342">
        <v>53739.021540000002</v>
      </c>
      <c r="L697" s="342">
        <v>29836.323969999998</v>
      </c>
      <c r="M697" s="342">
        <v>9841.0459800000008</v>
      </c>
      <c r="N697" s="342">
        <v>39677.36995</v>
      </c>
      <c r="O697" s="342">
        <v>96339.548580000002</v>
      </c>
      <c r="P697" s="342">
        <v>20855.083649999997</v>
      </c>
      <c r="Q697" s="342">
        <v>663.75834999999995</v>
      </c>
      <c r="R697" s="343">
        <v>21518.842000000001</v>
      </c>
    </row>
    <row r="698" spans="1:18" s="313" customFormat="1">
      <c r="A698" s="339"/>
      <c r="B698" s="339"/>
      <c r="C698" s="339"/>
      <c r="D698" s="334" t="s">
        <v>68</v>
      </c>
      <c r="E698" s="335">
        <v>157</v>
      </c>
      <c r="F698" s="336">
        <v>13551.54067</v>
      </c>
      <c r="G698" s="337">
        <v>6731.7641100000001</v>
      </c>
      <c r="H698" s="337">
        <v>20283.304780000002</v>
      </c>
      <c r="I698" s="337">
        <v>41103.977780000001</v>
      </c>
      <c r="J698" s="337">
        <v>49704.492880000005</v>
      </c>
      <c r="K698" s="337">
        <v>90808.470659999992</v>
      </c>
      <c r="L698" s="337">
        <v>42642.746429999999</v>
      </c>
      <c r="M698" s="337">
        <v>29791.446550000001</v>
      </c>
      <c r="N698" s="337">
        <v>72434.192980000007</v>
      </c>
      <c r="O698" s="337">
        <v>183525.96841999999</v>
      </c>
      <c r="P698" s="337">
        <v>54181.984790000002</v>
      </c>
      <c r="Q698" s="337">
        <v>7743.6810999999998</v>
      </c>
      <c r="R698" s="338">
        <v>61925.665890000004</v>
      </c>
    </row>
    <row r="699" spans="1:18" s="313" customFormat="1">
      <c r="A699" s="339"/>
      <c r="B699" s="339"/>
      <c r="C699" s="339"/>
      <c r="D699" s="339"/>
      <c r="E699" s="340">
        <v>329</v>
      </c>
      <c r="F699" s="341">
        <v>2109.5238199999999</v>
      </c>
      <c r="G699" s="342">
        <v>4310.6269900000007</v>
      </c>
      <c r="H699" s="342">
        <v>6420.1508099999992</v>
      </c>
      <c r="I699" s="342">
        <v>64964.880499999999</v>
      </c>
      <c r="J699" s="342">
        <v>61008.635170000001</v>
      </c>
      <c r="K699" s="342">
        <v>125973.51567000001</v>
      </c>
      <c r="L699" s="342">
        <v>67672.163409999994</v>
      </c>
      <c r="M699" s="342">
        <v>50361.379590000004</v>
      </c>
      <c r="N699" s="342">
        <v>118033.54300000001</v>
      </c>
      <c r="O699" s="342">
        <v>250427.20947999999</v>
      </c>
      <c r="P699" s="342">
        <v>72306.894090000002</v>
      </c>
      <c r="Q699" s="342">
        <v>11966.265949999999</v>
      </c>
      <c r="R699" s="343">
        <v>84273.160040000002</v>
      </c>
    </row>
    <row r="700" spans="1:18" s="313" customFormat="1">
      <c r="A700" s="339"/>
      <c r="B700" s="339"/>
      <c r="C700" s="339"/>
      <c r="D700" s="334" t="s">
        <v>83</v>
      </c>
      <c r="E700" s="335">
        <v>124</v>
      </c>
      <c r="F700" s="336">
        <v>17691.79032</v>
      </c>
      <c r="G700" s="337">
        <v>12653.937970000001</v>
      </c>
      <c r="H700" s="337">
        <v>30345.728289999999</v>
      </c>
      <c r="I700" s="337">
        <v>56683.721939999996</v>
      </c>
      <c r="J700" s="337">
        <v>28079.872809999997</v>
      </c>
      <c r="K700" s="337">
        <v>84763.594750000004</v>
      </c>
      <c r="L700" s="337">
        <v>51722.739280000002</v>
      </c>
      <c r="M700" s="337">
        <v>25556.94197</v>
      </c>
      <c r="N700" s="337">
        <v>77279.681249999994</v>
      </c>
      <c r="O700" s="337">
        <v>192389.00428999998</v>
      </c>
      <c r="P700" s="337">
        <v>110605.49484999999</v>
      </c>
      <c r="Q700" s="337">
        <v>20746.811739999997</v>
      </c>
      <c r="R700" s="338">
        <v>131352.30658999999</v>
      </c>
    </row>
    <row r="701" spans="1:18" s="313" customFormat="1">
      <c r="A701" s="339"/>
      <c r="B701" s="339"/>
      <c r="C701" s="339"/>
      <c r="D701" s="334" t="s">
        <v>69</v>
      </c>
      <c r="E701" s="335">
        <v>160</v>
      </c>
      <c r="F701" s="336">
        <v>28403.674859999999</v>
      </c>
      <c r="G701" s="337">
        <v>28389.159019999999</v>
      </c>
      <c r="H701" s="337">
        <v>56792.833880000006</v>
      </c>
      <c r="I701" s="337">
        <v>67542.244500000001</v>
      </c>
      <c r="J701" s="337">
        <v>134713.80648</v>
      </c>
      <c r="K701" s="337">
        <v>202256.05098</v>
      </c>
      <c r="L701" s="337">
        <v>105157.57915000001</v>
      </c>
      <c r="M701" s="337">
        <v>104255.59746999999</v>
      </c>
      <c r="N701" s="337">
        <v>209413.17662000001</v>
      </c>
      <c r="O701" s="337">
        <v>468462.06148000003</v>
      </c>
      <c r="P701" s="337">
        <v>82348.362459999989</v>
      </c>
      <c r="Q701" s="337">
        <v>72335.427180000013</v>
      </c>
      <c r="R701" s="338">
        <v>154683.78963999997</v>
      </c>
    </row>
    <row r="702" spans="1:18" s="313" customFormat="1">
      <c r="A702" s="339"/>
      <c r="B702" s="339"/>
      <c r="C702" s="339"/>
      <c r="D702" s="339"/>
      <c r="E702" s="340">
        <v>161</v>
      </c>
      <c r="F702" s="341">
        <v>9061.3646099999987</v>
      </c>
      <c r="G702" s="342">
        <v>20021.42942</v>
      </c>
      <c r="H702" s="342">
        <v>29082.794030000001</v>
      </c>
      <c r="I702" s="342">
        <v>40881.202720000001</v>
      </c>
      <c r="J702" s="342">
        <v>74373.832890000005</v>
      </c>
      <c r="K702" s="342">
        <v>115255.03561000001</v>
      </c>
      <c r="L702" s="342">
        <v>56832.402590000005</v>
      </c>
      <c r="M702" s="342">
        <v>66909.442249999993</v>
      </c>
      <c r="N702" s="342">
        <v>123741.84484000001</v>
      </c>
      <c r="O702" s="342">
        <v>268079.67447999999</v>
      </c>
      <c r="P702" s="342">
        <v>76030.501180000007</v>
      </c>
      <c r="Q702" s="342">
        <v>7388.37183</v>
      </c>
      <c r="R702" s="343">
        <v>83418.87301000001</v>
      </c>
    </row>
    <row r="703" spans="1:18" s="313" customFormat="1">
      <c r="A703" s="339"/>
      <c r="B703" s="339"/>
      <c r="C703" s="339"/>
      <c r="D703" s="339"/>
      <c r="E703" s="340">
        <v>243</v>
      </c>
      <c r="F703" s="341">
        <v>723.63268999999991</v>
      </c>
      <c r="G703" s="342">
        <v>1465.5887499999999</v>
      </c>
      <c r="H703" s="342">
        <v>2189.2214399999998</v>
      </c>
      <c r="I703" s="342">
        <v>51667.947329999995</v>
      </c>
      <c r="J703" s="342">
        <v>74262.609430000011</v>
      </c>
      <c r="K703" s="342">
        <v>125930.55676000001</v>
      </c>
      <c r="L703" s="342">
        <v>42847.654009999998</v>
      </c>
      <c r="M703" s="342">
        <v>35946.81725</v>
      </c>
      <c r="N703" s="342">
        <v>78794.471260000006</v>
      </c>
      <c r="O703" s="342">
        <v>206914.24946000002</v>
      </c>
      <c r="P703" s="342">
        <v>102309.01054999999</v>
      </c>
      <c r="Q703" s="342">
        <v>3376.4585899999997</v>
      </c>
      <c r="R703" s="343">
        <v>105685.46914</v>
      </c>
    </row>
    <row r="704" spans="1:18" s="313" customFormat="1">
      <c r="A704" s="339"/>
      <c r="B704" s="339"/>
      <c r="C704" s="339"/>
      <c r="D704" s="339"/>
      <c r="E704" s="340">
        <v>254</v>
      </c>
      <c r="F704" s="341">
        <v>12100.405369999999</v>
      </c>
      <c r="G704" s="342">
        <v>5887.4737500000001</v>
      </c>
      <c r="H704" s="342">
        <v>17987.879120000001</v>
      </c>
      <c r="I704" s="342">
        <v>73807.94945</v>
      </c>
      <c r="J704" s="342">
        <v>86229.187760000001</v>
      </c>
      <c r="K704" s="342">
        <v>160037.13721000002</v>
      </c>
      <c r="L704" s="342">
        <v>68218.504659999991</v>
      </c>
      <c r="M704" s="342">
        <v>57833.429080000002</v>
      </c>
      <c r="N704" s="342">
        <v>126051.93373999999</v>
      </c>
      <c r="O704" s="342">
        <v>304076.95007000002</v>
      </c>
      <c r="P704" s="342">
        <v>67098.609380000009</v>
      </c>
      <c r="Q704" s="342">
        <v>7372.4155999999994</v>
      </c>
      <c r="R704" s="343">
        <v>74471.024980000002</v>
      </c>
    </row>
    <row r="705" spans="1:18" s="313" customFormat="1">
      <c r="A705" s="339"/>
      <c r="B705" s="339"/>
      <c r="C705" s="339"/>
      <c r="D705" s="339"/>
      <c r="E705" s="340">
        <v>338</v>
      </c>
      <c r="F705" s="341">
        <v>3.8227600000000002</v>
      </c>
      <c r="G705" s="342">
        <v>35.50553</v>
      </c>
      <c r="H705" s="342">
        <v>39.328290000000003</v>
      </c>
      <c r="I705" s="342">
        <v>15389.577569999999</v>
      </c>
      <c r="J705" s="342">
        <v>20711.94759</v>
      </c>
      <c r="K705" s="342">
        <v>36101.525159999997</v>
      </c>
      <c r="L705" s="342">
        <v>9890.8814899999998</v>
      </c>
      <c r="M705" s="342">
        <v>6202.5247900000004</v>
      </c>
      <c r="N705" s="342">
        <v>16093.406279999999</v>
      </c>
      <c r="O705" s="342">
        <v>52234.259729999998</v>
      </c>
      <c r="P705" s="342">
        <v>7314.0103499999996</v>
      </c>
      <c r="Q705" s="342">
        <v>1112.90678</v>
      </c>
      <c r="R705" s="343">
        <v>8426.9171300000016</v>
      </c>
    </row>
    <row r="706" spans="1:18" s="313" customFormat="1">
      <c r="A706" s="339"/>
      <c r="B706" s="339"/>
      <c r="C706" s="339"/>
      <c r="D706" s="339"/>
      <c r="E706" s="340">
        <v>381</v>
      </c>
      <c r="F706" s="341">
        <v>1014.5697299999999</v>
      </c>
      <c r="G706" s="342">
        <v>5619.28539</v>
      </c>
      <c r="H706" s="342">
        <v>6633.8551200000002</v>
      </c>
      <c r="I706" s="342">
        <v>20649.253199999999</v>
      </c>
      <c r="J706" s="342">
        <v>17182.103809999997</v>
      </c>
      <c r="K706" s="342">
        <v>37831.35701</v>
      </c>
      <c r="L706" s="342">
        <v>14050.77397</v>
      </c>
      <c r="M706" s="342">
        <v>15423.52025</v>
      </c>
      <c r="N706" s="342">
        <v>29474.29422</v>
      </c>
      <c r="O706" s="342">
        <v>73939.506349999996</v>
      </c>
      <c r="P706" s="342">
        <v>25060.46631</v>
      </c>
      <c r="Q706" s="342">
        <v>2678.4393799999998</v>
      </c>
      <c r="R706" s="343">
        <v>27738.90569</v>
      </c>
    </row>
    <row r="707" spans="1:18" s="313" customFormat="1">
      <c r="A707" s="339"/>
      <c r="B707" s="339"/>
      <c r="C707" s="339"/>
      <c r="D707" s="339"/>
      <c r="E707" s="340">
        <v>308</v>
      </c>
      <c r="F707" s="341">
        <v>4623.94841</v>
      </c>
      <c r="G707" s="342">
        <v>9217.5396500000006</v>
      </c>
      <c r="H707" s="342">
        <v>13841.48806</v>
      </c>
      <c r="I707" s="342">
        <v>33262.227639999997</v>
      </c>
      <c r="J707" s="342">
        <v>42466.710330000002</v>
      </c>
      <c r="K707" s="342">
        <v>75728.937969999999</v>
      </c>
      <c r="L707" s="342">
        <v>28777.681039999999</v>
      </c>
      <c r="M707" s="342">
        <v>19562.30573</v>
      </c>
      <c r="N707" s="342">
        <v>48339.986770000003</v>
      </c>
      <c r="O707" s="342">
        <v>137910.41280000002</v>
      </c>
      <c r="P707" s="342">
        <v>23703.425149999999</v>
      </c>
      <c r="Q707" s="342">
        <v>2983.65148</v>
      </c>
      <c r="R707" s="343">
        <v>26687.07663</v>
      </c>
    </row>
    <row r="708" spans="1:18" s="313" customFormat="1">
      <c r="A708" s="339"/>
      <c r="B708" s="339"/>
      <c r="C708" s="339"/>
      <c r="D708" s="339"/>
      <c r="E708" s="340">
        <v>312</v>
      </c>
      <c r="F708" s="341">
        <v>5.3943599999999998</v>
      </c>
      <c r="G708" s="342">
        <v>3.3524499999999997</v>
      </c>
      <c r="H708" s="342">
        <v>8.74681</v>
      </c>
      <c r="I708" s="342">
        <v>21012.970739999997</v>
      </c>
      <c r="J708" s="342">
        <v>15695.1582</v>
      </c>
      <c r="K708" s="342">
        <v>36708.128939999995</v>
      </c>
      <c r="L708" s="342">
        <v>17329.147809999999</v>
      </c>
      <c r="M708" s="342">
        <v>6444.0372400000006</v>
      </c>
      <c r="N708" s="342">
        <v>23773.18505</v>
      </c>
      <c r="O708" s="342">
        <v>60490.060799999999</v>
      </c>
      <c r="P708" s="342">
        <v>17248.572769999999</v>
      </c>
      <c r="Q708" s="342">
        <v>1089.6602499999999</v>
      </c>
      <c r="R708" s="343">
        <v>18338.23302</v>
      </c>
    </row>
    <row r="709" spans="1:18" s="313" customFormat="1">
      <c r="A709" s="339"/>
      <c r="B709" s="339"/>
      <c r="C709" s="339"/>
      <c r="D709" s="334" t="s">
        <v>86</v>
      </c>
      <c r="E709" s="335">
        <v>435</v>
      </c>
      <c r="F709" s="336">
        <v>2099.1782599999997</v>
      </c>
      <c r="G709" s="337">
        <v>341.90247999999997</v>
      </c>
      <c r="H709" s="337">
        <v>2441.0807400000003</v>
      </c>
      <c r="I709" s="337">
        <v>40570.46989</v>
      </c>
      <c r="J709" s="337">
        <v>16427.364289999998</v>
      </c>
      <c r="K709" s="337">
        <v>56997.834179999998</v>
      </c>
      <c r="L709" s="337">
        <v>28345.846129999998</v>
      </c>
      <c r="M709" s="337">
        <v>7465.7979999999998</v>
      </c>
      <c r="N709" s="337">
        <v>35811.644130000001</v>
      </c>
      <c r="O709" s="337">
        <v>95250.559049999996</v>
      </c>
      <c r="P709" s="337">
        <v>32209.11634</v>
      </c>
      <c r="Q709" s="337">
        <v>1060.9581699999999</v>
      </c>
      <c r="R709" s="338">
        <v>33270.074509999999</v>
      </c>
    </row>
    <row r="710" spans="1:18" s="313" customFormat="1">
      <c r="A710" s="339"/>
      <c r="B710" s="339"/>
      <c r="C710" s="339"/>
      <c r="D710" s="334" t="s">
        <v>77</v>
      </c>
      <c r="E710" s="335">
        <v>285</v>
      </c>
      <c r="F710" s="336">
        <v>2135.1338999999998</v>
      </c>
      <c r="G710" s="337">
        <v>911.08402000000001</v>
      </c>
      <c r="H710" s="337">
        <v>3046.21792</v>
      </c>
      <c r="I710" s="337">
        <v>59437.955009999998</v>
      </c>
      <c r="J710" s="337">
        <v>37643.718260000001</v>
      </c>
      <c r="K710" s="337">
        <v>97081.673269999999</v>
      </c>
      <c r="L710" s="337">
        <v>64903.797079999997</v>
      </c>
      <c r="M710" s="337">
        <v>25094.855950000001</v>
      </c>
      <c r="N710" s="337">
        <v>89998.653030000001</v>
      </c>
      <c r="O710" s="337">
        <v>190126.54422000001</v>
      </c>
      <c r="P710" s="337">
        <v>40932.052960000001</v>
      </c>
      <c r="Q710" s="337">
        <v>7940.5541600000006</v>
      </c>
      <c r="R710" s="338">
        <v>48872.607120000001</v>
      </c>
    </row>
    <row r="711" spans="1:18" s="313" customFormat="1">
      <c r="A711" s="339"/>
      <c r="B711" s="339"/>
      <c r="C711" s="339"/>
      <c r="D711" s="339"/>
      <c r="E711" s="340">
        <v>505</v>
      </c>
      <c r="F711" s="341">
        <v>6357.9797600000002</v>
      </c>
      <c r="G711" s="342">
        <v>1116.6082099999999</v>
      </c>
      <c r="H711" s="342">
        <v>7474.5879699999996</v>
      </c>
      <c r="I711" s="342">
        <v>50405.258900000001</v>
      </c>
      <c r="J711" s="342">
        <v>31775.417890000001</v>
      </c>
      <c r="K711" s="342">
        <v>82180.676790000012</v>
      </c>
      <c r="L711" s="342">
        <v>50973.223189999997</v>
      </c>
      <c r="M711" s="342">
        <v>19615.110699999997</v>
      </c>
      <c r="N711" s="342">
        <v>70588.333889999994</v>
      </c>
      <c r="O711" s="342">
        <v>160243.59865</v>
      </c>
      <c r="P711" s="342">
        <v>44568.416709999998</v>
      </c>
      <c r="Q711" s="342">
        <v>3009.2400200000002</v>
      </c>
      <c r="R711" s="343">
        <v>47577.656729999995</v>
      </c>
    </row>
    <row r="712" spans="1:18" s="313" customFormat="1">
      <c r="A712" s="339"/>
      <c r="B712" s="339"/>
      <c r="C712" s="339"/>
      <c r="D712" s="339"/>
      <c r="E712" s="340">
        <v>423</v>
      </c>
      <c r="F712" s="341">
        <v>561.63022000000001</v>
      </c>
      <c r="G712" s="342">
        <v>1244.5698400000001</v>
      </c>
      <c r="H712" s="342">
        <v>1806.2000600000001</v>
      </c>
      <c r="I712" s="342">
        <v>16797.275530000003</v>
      </c>
      <c r="J712" s="342">
        <v>10685.274310000001</v>
      </c>
      <c r="K712" s="342">
        <v>27482.54984</v>
      </c>
      <c r="L712" s="342">
        <v>5846.03316</v>
      </c>
      <c r="M712" s="342">
        <v>1804.13653</v>
      </c>
      <c r="N712" s="342">
        <v>7650.1696900000006</v>
      </c>
      <c r="O712" s="342">
        <v>36938.919590000005</v>
      </c>
      <c r="P712" s="342">
        <v>7992.8090700000002</v>
      </c>
      <c r="Q712" s="342">
        <v>1001.95154</v>
      </c>
      <c r="R712" s="343">
        <v>8994.7606099999994</v>
      </c>
    </row>
    <row r="713" spans="1:18" s="313" customFormat="1">
      <c r="A713" s="339"/>
      <c r="B713" s="339"/>
      <c r="C713" s="339"/>
      <c r="D713" s="334" t="s">
        <v>53</v>
      </c>
      <c r="E713" s="335">
        <v>208</v>
      </c>
      <c r="F713" s="336">
        <v>37153.953380000006</v>
      </c>
      <c r="G713" s="337">
        <v>1575.29718</v>
      </c>
      <c r="H713" s="337">
        <v>38729.25056</v>
      </c>
      <c r="I713" s="337">
        <v>28297.35313</v>
      </c>
      <c r="J713" s="337">
        <v>19676.607010000003</v>
      </c>
      <c r="K713" s="337">
        <v>47973.960140000003</v>
      </c>
      <c r="L713" s="337">
        <v>24882.13982</v>
      </c>
      <c r="M713" s="337">
        <v>13503.795840000001</v>
      </c>
      <c r="N713" s="337">
        <v>38385.935659999996</v>
      </c>
      <c r="O713" s="337">
        <v>125089.14636</v>
      </c>
      <c r="P713" s="337">
        <v>27907.38594</v>
      </c>
      <c r="Q713" s="337">
        <v>6672.39318</v>
      </c>
      <c r="R713" s="338">
        <v>34579.779119999999</v>
      </c>
    </row>
    <row r="714" spans="1:18" s="313" customFormat="1">
      <c r="A714" s="339"/>
      <c r="B714" s="339"/>
      <c r="C714" s="339"/>
      <c r="D714" s="339"/>
      <c r="E714" s="340">
        <v>444</v>
      </c>
      <c r="F714" s="341">
        <v>2293.1352499999998</v>
      </c>
      <c r="G714" s="342">
        <v>1450.5304900000001</v>
      </c>
      <c r="H714" s="342">
        <v>3743.6657400000004</v>
      </c>
      <c r="I714" s="342">
        <v>19528.238989999998</v>
      </c>
      <c r="J714" s="342">
        <v>10824.33475</v>
      </c>
      <c r="K714" s="342">
        <v>30352.57374</v>
      </c>
      <c r="L714" s="342">
        <v>17539.084480000001</v>
      </c>
      <c r="M714" s="342">
        <v>5701.2126699999999</v>
      </c>
      <c r="N714" s="342">
        <v>23240.297149999999</v>
      </c>
      <c r="O714" s="342">
        <v>57336.536630000002</v>
      </c>
      <c r="P714" s="342">
        <v>13789.2893</v>
      </c>
      <c r="Q714" s="342">
        <v>952.66415000000006</v>
      </c>
      <c r="R714" s="343">
        <v>14741.953449999999</v>
      </c>
    </row>
    <row r="715" spans="1:18" s="313" customFormat="1">
      <c r="A715" s="339"/>
      <c r="B715" s="339"/>
      <c r="C715" s="339"/>
      <c r="D715" s="339"/>
      <c r="E715" s="340">
        <v>551</v>
      </c>
      <c r="F715" s="341">
        <v>1650.9840300000001</v>
      </c>
      <c r="G715" s="342">
        <v>199.36429999999999</v>
      </c>
      <c r="H715" s="342">
        <v>1850.34833</v>
      </c>
      <c r="I715" s="342">
        <v>32418.17772</v>
      </c>
      <c r="J715" s="342">
        <v>22363.3812</v>
      </c>
      <c r="K715" s="342">
        <v>54781.558920000003</v>
      </c>
      <c r="L715" s="342">
        <v>43201.245289999999</v>
      </c>
      <c r="M715" s="342">
        <v>15494.04912</v>
      </c>
      <c r="N715" s="342">
        <v>58695.294409999995</v>
      </c>
      <c r="O715" s="342">
        <v>115327.20165999999</v>
      </c>
      <c r="P715" s="342">
        <v>33456.731</v>
      </c>
      <c r="Q715" s="342">
        <v>1140.22226</v>
      </c>
      <c r="R715" s="343">
        <v>34596.953259999995</v>
      </c>
    </row>
    <row r="716" spans="1:18" s="313" customFormat="1">
      <c r="A716" s="339"/>
      <c r="B716" s="339"/>
      <c r="C716" s="339"/>
      <c r="D716" s="334" t="s">
        <v>274</v>
      </c>
      <c r="E716" s="335">
        <v>188</v>
      </c>
      <c r="F716" s="336">
        <v>3814.8446899999999</v>
      </c>
      <c r="G716" s="337">
        <v>2858.17202</v>
      </c>
      <c r="H716" s="337">
        <v>6673.0167099999999</v>
      </c>
      <c r="I716" s="337">
        <v>42533.112090000002</v>
      </c>
      <c r="J716" s="337">
        <v>47312.832450000002</v>
      </c>
      <c r="K716" s="337">
        <v>89845.944540000011</v>
      </c>
      <c r="L716" s="337">
        <v>49681.964850000004</v>
      </c>
      <c r="M716" s="337">
        <v>34428.948189999996</v>
      </c>
      <c r="N716" s="337">
        <v>84110.913039999999</v>
      </c>
      <c r="O716" s="337">
        <v>180629.87428999998</v>
      </c>
      <c r="P716" s="337">
        <v>28524.874760000002</v>
      </c>
      <c r="Q716" s="337">
        <v>3167.00632</v>
      </c>
      <c r="R716" s="338">
        <v>31691.881079999999</v>
      </c>
    </row>
    <row r="717" spans="1:18" s="313" customFormat="1">
      <c r="A717" s="339"/>
      <c r="B717" s="339"/>
      <c r="C717" s="339"/>
      <c r="D717" s="334" t="s">
        <v>54</v>
      </c>
      <c r="E717" s="335">
        <v>466</v>
      </c>
      <c r="F717" s="336">
        <v>1641.82059</v>
      </c>
      <c r="G717" s="337">
        <v>1606.4985900000001</v>
      </c>
      <c r="H717" s="337">
        <v>3248.31918</v>
      </c>
      <c r="I717" s="337">
        <v>21886.41876</v>
      </c>
      <c r="J717" s="337">
        <v>21209.391469999999</v>
      </c>
      <c r="K717" s="337">
        <v>43095.810229999995</v>
      </c>
      <c r="L717" s="337">
        <v>24943.16849</v>
      </c>
      <c r="M717" s="337">
        <v>9670.5640399999993</v>
      </c>
      <c r="N717" s="337">
        <v>34613.732530000001</v>
      </c>
      <c r="O717" s="337">
        <v>80957.861940000003</v>
      </c>
      <c r="P717" s="337">
        <v>20169.274140000001</v>
      </c>
      <c r="Q717" s="337">
        <v>1260.2653899999998</v>
      </c>
      <c r="R717" s="338">
        <v>21429.539530000002</v>
      </c>
    </row>
    <row r="718" spans="1:18" s="313" customFormat="1">
      <c r="A718" s="339"/>
      <c r="B718" s="339"/>
      <c r="C718" s="339"/>
      <c r="D718" s="339"/>
      <c r="E718" s="340">
        <v>473</v>
      </c>
      <c r="F718" s="341">
        <v>404.10058000000004</v>
      </c>
      <c r="G718" s="342">
        <v>872.01202000000001</v>
      </c>
      <c r="H718" s="342">
        <v>1276.1126000000002</v>
      </c>
      <c r="I718" s="342">
        <v>31372.098469999997</v>
      </c>
      <c r="J718" s="342">
        <v>28348.339449999999</v>
      </c>
      <c r="K718" s="342">
        <v>59720.437920000004</v>
      </c>
      <c r="L718" s="342">
        <v>31173.20981</v>
      </c>
      <c r="M718" s="342">
        <v>13417.145480000001</v>
      </c>
      <c r="N718" s="342">
        <v>44590.35529</v>
      </c>
      <c r="O718" s="342">
        <v>105586.90581</v>
      </c>
      <c r="P718" s="342">
        <v>35568.580409999995</v>
      </c>
      <c r="Q718" s="342">
        <v>47016.521810000006</v>
      </c>
      <c r="R718" s="343">
        <v>82585.102220000001</v>
      </c>
    </row>
    <row r="719" spans="1:18" s="313" customFormat="1">
      <c r="A719" s="339"/>
      <c r="B719" s="339"/>
      <c r="C719" s="339"/>
      <c r="D719" s="334" t="s">
        <v>275</v>
      </c>
      <c r="E719" s="335">
        <v>387</v>
      </c>
      <c r="F719" s="336">
        <v>2034.14229</v>
      </c>
      <c r="G719" s="337">
        <v>314.85851000000002</v>
      </c>
      <c r="H719" s="337">
        <v>2349.0007999999998</v>
      </c>
      <c r="I719" s="337">
        <v>27660.892940000002</v>
      </c>
      <c r="J719" s="337">
        <v>23275.830550000002</v>
      </c>
      <c r="K719" s="337">
        <v>50936.723490000004</v>
      </c>
      <c r="L719" s="337">
        <v>19116.140090000001</v>
      </c>
      <c r="M719" s="337">
        <v>8576.4032399999996</v>
      </c>
      <c r="N719" s="337">
        <v>27692.543329999997</v>
      </c>
      <c r="O719" s="337">
        <v>80978.267619999999</v>
      </c>
      <c r="P719" s="337">
        <v>22891.214239999998</v>
      </c>
      <c r="Q719" s="337">
        <v>947.47928999999999</v>
      </c>
      <c r="R719" s="338">
        <v>23838.69353</v>
      </c>
    </row>
    <row r="720" spans="1:18" s="313" customFormat="1">
      <c r="A720" s="339"/>
      <c r="B720" s="339"/>
      <c r="C720" s="339"/>
      <c r="D720" s="334" t="s">
        <v>52</v>
      </c>
      <c r="E720" s="335">
        <v>309</v>
      </c>
      <c r="F720" s="336">
        <v>41.65296</v>
      </c>
      <c r="G720" s="337">
        <v>57.068059999999996</v>
      </c>
      <c r="H720" s="337">
        <v>98.72102000000001</v>
      </c>
      <c r="I720" s="337">
        <v>16837.562760000001</v>
      </c>
      <c r="J720" s="337">
        <v>24491.289559999997</v>
      </c>
      <c r="K720" s="337">
        <v>41328.852319999998</v>
      </c>
      <c r="L720" s="337">
        <v>22181.526149999998</v>
      </c>
      <c r="M720" s="337">
        <v>25293.520519999998</v>
      </c>
      <c r="N720" s="337">
        <v>47475.046670000003</v>
      </c>
      <c r="O720" s="337">
        <v>88902.620009999999</v>
      </c>
      <c r="P720" s="337">
        <v>15258.78427</v>
      </c>
      <c r="Q720" s="337">
        <v>1480.24206</v>
      </c>
      <c r="R720" s="338">
        <v>16739.026330000001</v>
      </c>
    </row>
    <row r="721" spans="1:18" s="313" customFormat="1">
      <c r="A721" s="339"/>
      <c r="B721" s="334" t="s">
        <v>17</v>
      </c>
      <c r="C721" s="334" t="s">
        <v>279</v>
      </c>
      <c r="D721" s="334" t="s">
        <v>280</v>
      </c>
      <c r="E721" s="335">
        <v>37</v>
      </c>
      <c r="F721" s="336">
        <v>13246.16826</v>
      </c>
      <c r="G721" s="337">
        <v>14986.473470000001</v>
      </c>
      <c r="H721" s="337">
        <v>28232.641729999999</v>
      </c>
      <c r="I721" s="337">
        <v>41384.827520000006</v>
      </c>
      <c r="J721" s="337">
        <v>12393.086720000001</v>
      </c>
      <c r="K721" s="337">
        <v>53777.914240000006</v>
      </c>
      <c r="L721" s="337">
        <v>29577.699129999997</v>
      </c>
      <c r="M721" s="337">
        <v>13881.02419</v>
      </c>
      <c r="N721" s="337">
        <v>43458.723319999997</v>
      </c>
      <c r="O721" s="337">
        <v>125469.27929000001</v>
      </c>
      <c r="P721" s="337">
        <v>235347.78053999998</v>
      </c>
      <c r="Q721" s="337">
        <v>3541.3586700000001</v>
      </c>
      <c r="R721" s="338">
        <v>238889.13920999999</v>
      </c>
    </row>
    <row r="722" spans="1:18" s="313" customFormat="1">
      <c r="A722" s="339"/>
      <c r="B722" s="334" t="s">
        <v>18</v>
      </c>
      <c r="C722" s="334" t="s">
        <v>281</v>
      </c>
      <c r="D722" s="334" t="s">
        <v>281</v>
      </c>
      <c r="E722" s="335">
        <v>375</v>
      </c>
      <c r="F722" s="336">
        <v>36452.471899999997</v>
      </c>
      <c r="G722" s="337">
        <v>1244.6693600000001</v>
      </c>
      <c r="H722" s="337">
        <v>37697.141259999997</v>
      </c>
      <c r="I722" s="337">
        <v>25385.163270000001</v>
      </c>
      <c r="J722" s="337">
        <v>4609.3719099999998</v>
      </c>
      <c r="K722" s="337">
        <v>29994.535179999999</v>
      </c>
      <c r="L722" s="337">
        <v>13467.523730000001</v>
      </c>
      <c r="M722" s="337">
        <v>2545.9178999999999</v>
      </c>
      <c r="N722" s="337">
        <v>16013.441630000001</v>
      </c>
      <c r="O722" s="337">
        <v>83705.118069999997</v>
      </c>
      <c r="P722" s="337">
        <v>61983.085340000005</v>
      </c>
      <c r="Q722" s="337">
        <v>596.54827</v>
      </c>
      <c r="R722" s="338">
        <v>62579.633609999997</v>
      </c>
    </row>
    <row r="723" spans="1:18" s="313" customFormat="1">
      <c r="A723" s="339"/>
      <c r="B723" s="334" t="s">
        <v>19</v>
      </c>
      <c r="C723" s="334" t="s">
        <v>282</v>
      </c>
      <c r="D723" s="334" t="s">
        <v>282</v>
      </c>
      <c r="E723" s="335">
        <v>100</v>
      </c>
      <c r="F723" s="336">
        <v>4260.0349000000006</v>
      </c>
      <c r="G723" s="337">
        <v>1327.47873</v>
      </c>
      <c r="H723" s="337">
        <v>5587.5136299999995</v>
      </c>
      <c r="I723" s="337">
        <v>31403.0213</v>
      </c>
      <c r="J723" s="337">
        <v>12793.67448</v>
      </c>
      <c r="K723" s="337">
        <v>44196.695780000002</v>
      </c>
      <c r="L723" s="337">
        <v>52821.430719999997</v>
      </c>
      <c r="M723" s="337">
        <v>12277.5535</v>
      </c>
      <c r="N723" s="337">
        <v>65098.984219999998</v>
      </c>
      <c r="O723" s="337">
        <v>114883.19362999999</v>
      </c>
      <c r="P723" s="337">
        <v>27127.9228</v>
      </c>
      <c r="Q723" s="337">
        <v>418.09583000000003</v>
      </c>
      <c r="R723" s="338">
        <v>27546.018629999999</v>
      </c>
    </row>
    <row r="724" spans="1:18" s="313" customFormat="1">
      <c r="A724" s="339"/>
      <c r="B724" s="339"/>
      <c r="C724" s="334" t="s">
        <v>284</v>
      </c>
      <c r="D724" s="334" t="s">
        <v>19</v>
      </c>
      <c r="E724" s="335">
        <v>401</v>
      </c>
      <c r="F724" s="336">
        <v>6394.34076</v>
      </c>
      <c r="G724" s="337">
        <v>1062.7650100000001</v>
      </c>
      <c r="H724" s="337">
        <v>7457.1057699999992</v>
      </c>
      <c r="I724" s="337">
        <v>40349.041789999996</v>
      </c>
      <c r="J724" s="337">
        <v>10637.00382</v>
      </c>
      <c r="K724" s="337">
        <v>50986.045610000001</v>
      </c>
      <c r="L724" s="337">
        <v>34116.288099999998</v>
      </c>
      <c r="M724" s="337">
        <v>8429.5292699999991</v>
      </c>
      <c r="N724" s="337">
        <v>42545.817369999997</v>
      </c>
      <c r="O724" s="337">
        <v>100988.96875</v>
      </c>
      <c r="P724" s="337">
        <v>46053.714340000006</v>
      </c>
      <c r="Q724" s="337">
        <v>367.42829999999998</v>
      </c>
      <c r="R724" s="338">
        <v>46421.142639999998</v>
      </c>
    </row>
    <row r="725" spans="1:18" s="313" customFormat="1">
      <c r="A725" s="339"/>
      <c r="B725" s="334" t="s">
        <v>20</v>
      </c>
      <c r="C725" s="334" t="s">
        <v>20</v>
      </c>
      <c r="D725" s="334" t="s">
        <v>287</v>
      </c>
      <c r="E725" s="335">
        <v>80</v>
      </c>
      <c r="F725" s="336">
        <v>4844.1071300000003</v>
      </c>
      <c r="G725" s="337">
        <v>676.35612000000003</v>
      </c>
      <c r="H725" s="337">
        <v>5520.4632499999998</v>
      </c>
      <c r="I725" s="337">
        <v>23577.905780000001</v>
      </c>
      <c r="J725" s="337">
        <v>3148.0477700000001</v>
      </c>
      <c r="K725" s="337">
        <v>26725.953550000002</v>
      </c>
      <c r="L725" s="337">
        <v>16942.94686</v>
      </c>
      <c r="M725" s="337">
        <v>2920.60104</v>
      </c>
      <c r="N725" s="337">
        <v>19863.547899999998</v>
      </c>
      <c r="O725" s="337">
        <v>52109.964700000004</v>
      </c>
      <c r="P725" s="337">
        <v>42856.382420000002</v>
      </c>
      <c r="Q725" s="337">
        <v>8142.6423600000007</v>
      </c>
      <c r="R725" s="338">
        <v>50999.02478</v>
      </c>
    </row>
    <row r="726" spans="1:18" s="313" customFormat="1">
      <c r="A726" s="339"/>
      <c r="B726" s="334" t="s">
        <v>21</v>
      </c>
      <c r="C726" s="334" t="s">
        <v>290</v>
      </c>
      <c r="D726" s="334" t="s">
        <v>290</v>
      </c>
      <c r="E726" s="335">
        <v>447</v>
      </c>
      <c r="F726" s="336">
        <v>1821.56375</v>
      </c>
      <c r="G726" s="337">
        <v>19820.207629999997</v>
      </c>
      <c r="H726" s="337">
        <v>21641.771379999998</v>
      </c>
      <c r="I726" s="337">
        <v>9181.2925299999988</v>
      </c>
      <c r="J726" s="337">
        <v>2094.8720400000002</v>
      </c>
      <c r="K726" s="337">
        <v>11276.164570000001</v>
      </c>
      <c r="L726" s="337">
        <v>3293.0360000000001</v>
      </c>
      <c r="M726" s="337">
        <v>6458.1121700000003</v>
      </c>
      <c r="N726" s="337">
        <v>9751.1481700000004</v>
      </c>
      <c r="O726" s="337">
        <v>42669.08412</v>
      </c>
      <c r="P726" s="337">
        <v>26300.111940000003</v>
      </c>
      <c r="Q726" s="337">
        <v>84.184119999999993</v>
      </c>
      <c r="R726" s="338">
        <v>26384.296059999997</v>
      </c>
    </row>
    <row r="727" spans="1:18" s="313" customFormat="1">
      <c r="A727" s="339"/>
      <c r="B727" s="339"/>
      <c r="C727" s="334" t="s">
        <v>21</v>
      </c>
      <c r="D727" s="334" t="s">
        <v>21</v>
      </c>
      <c r="E727" s="335">
        <v>9</v>
      </c>
      <c r="F727" s="336">
        <v>35790.984020000004</v>
      </c>
      <c r="G727" s="337">
        <v>26680.672989999999</v>
      </c>
      <c r="H727" s="337">
        <v>62471.657009999995</v>
      </c>
      <c r="I727" s="337">
        <v>43473.848030000001</v>
      </c>
      <c r="J727" s="337">
        <v>14119.33689</v>
      </c>
      <c r="K727" s="337">
        <v>57593.18492</v>
      </c>
      <c r="L727" s="337">
        <v>27951.038210000002</v>
      </c>
      <c r="M727" s="337">
        <v>15621.52893</v>
      </c>
      <c r="N727" s="337">
        <v>43572.567139999999</v>
      </c>
      <c r="O727" s="337">
        <v>163637.40906999999</v>
      </c>
      <c r="P727" s="337">
        <v>400581.80218</v>
      </c>
      <c r="Q727" s="337">
        <v>28980.395079999998</v>
      </c>
      <c r="R727" s="338">
        <v>429562.19725999999</v>
      </c>
    </row>
    <row r="728" spans="1:18" s="313" customFormat="1">
      <c r="A728" s="339"/>
      <c r="B728" s="339"/>
      <c r="C728" s="339"/>
      <c r="D728" s="339"/>
      <c r="E728" s="340">
        <v>493</v>
      </c>
      <c r="F728" s="341">
        <v>271.45179999999999</v>
      </c>
      <c r="G728" s="342">
        <v>1.1032</v>
      </c>
      <c r="H728" s="342">
        <v>272.55500000000001</v>
      </c>
      <c r="I728" s="342">
        <v>19338.941709999999</v>
      </c>
      <c r="J728" s="342">
        <v>7362.1592199999996</v>
      </c>
      <c r="K728" s="342">
        <v>26701.100930000001</v>
      </c>
      <c r="L728" s="342">
        <v>12484.627859999999</v>
      </c>
      <c r="M728" s="342">
        <v>3084.1577699999998</v>
      </c>
      <c r="N728" s="342">
        <v>15568.78563</v>
      </c>
      <c r="O728" s="342">
        <v>42542.441559999999</v>
      </c>
      <c r="P728" s="342">
        <v>52115.072610000003</v>
      </c>
      <c r="Q728" s="342">
        <v>647.11804000000006</v>
      </c>
      <c r="R728" s="343">
        <v>52762.190649999997</v>
      </c>
    </row>
    <row r="729" spans="1:18" s="313" customFormat="1">
      <c r="A729" s="339"/>
      <c r="B729" s="339"/>
      <c r="C729" s="339"/>
      <c r="D729" s="339"/>
      <c r="E729" s="340">
        <v>553</v>
      </c>
      <c r="F729" s="341">
        <v>820.13594999999998</v>
      </c>
      <c r="G729" s="342">
        <v>135.15598</v>
      </c>
      <c r="H729" s="342">
        <v>955.29193000000009</v>
      </c>
      <c r="I729" s="342">
        <v>12747.632029999999</v>
      </c>
      <c r="J729" s="342">
        <v>6055.4071699999995</v>
      </c>
      <c r="K729" s="342">
        <v>18803.039199999999</v>
      </c>
      <c r="L729" s="342">
        <v>18580.963039999999</v>
      </c>
      <c r="M729" s="342">
        <v>10912.645570000001</v>
      </c>
      <c r="N729" s="342">
        <v>29493.608609999999</v>
      </c>
      <c r="O729" s="342">
        <v>49251.939740000002</v>
      </c>
      <c r="P729" s="342">
        <v>34736.241430000002</v>
      </c>
      <c r="Q729" s="342">
        <v>4326.4803400000001</v>
      </c>
      <c r="R729" s="343">
        <v>39062.721770000004</v>
      </c>
    </row>
    <row r="730" spans="1:18" s="313" customFormat="1">
      <c r="A730" s="339"/>
      <c r="B730" s="339"/>
      <c r="C730" s="339"/>
      <c r="D730" s="339"/>
      <c r="E730" s="340">
        <v>557</v>
      </c>
      <c r="F730" s="341">
        <v>943.97294999999997</v>
      </c>
      <c r="G730" s="342">
        <v>109.27849000000001</v>
      </c>
      <c r="H730" s="342">
        <v>1053.25144</v>
      </c>
      <c r="I730" s="342">
        <v>7268.9850099999994</v>
      </c>
      <c r="J730" s="342">
        <v>2060.0017600000001</v>
      </c>
      <c r="K730" s="342">
        <v>9328.9867699999995</v>
      </c>
      <c r="L730" s="342">
        <v>4490.28719</v>
      </c>
      <c r="M730" s="342">
        <v>1981.06314</v>
      </c>
      <c r="N730" s="342">
        <v>6471.3503300000002</v>
      </c>
      <c r="O730" s="342">
        <v>16853.588540000001</v>
      </c>
      <c r="P730" s="342">
        <v>35291.874859999996</v>
      </c>
      <c r="Q730" s="342">
        <v>180.46235999999999</v>
      </c>
      <c r="R730" s="343">
        <v>35472.337220000001</v>
      </c>
    </row>
    <row r="731" spans="1:18" s="313" customFormat="1">
      <c r="A731" s="339"/>
      <c r="B731" s="339"/>
      <c r="C731" s="334" t="s">
        <v>294</v>
      </c>
      <c r="D731" s="334" t="s">
        <v>294</v>
      </c>
      <c r="E731" s="335">
        <v>373</v>
      </c>
      <c r="F731" s="336">
        <v>2937.1642599999996</v>
      </c>
      <c r="G731" s="337">
        <v>6524.4685099999997</v>
      </c>
      <c r="H731" s="337">
        <v>9461.6327700000002</v>
      </c>
      <c r="I731" s="337">
        <v>20310.720100000002</v>
      </c>
      <c r="J731" s="337">
        <v>10978.46847</v>
      </c>
      <c r="K731" s="337">
        <v>31289.188570000002</v>
      </c>
      <c r="L731" s="337">
        <v>11829.92878</v>
      </c>
      <c r="M731" s="337">
        <v>29466.47393</v>
      </c>
      <c r="N731" s="337">
        <v>41296.402710000002</v>
      </c>
      <c r="O731" s="337">
        <v>82047.22404999999</v>
      </c>
      <c r="P731" s="337">
        <v>76341.90251</v>
      </c>
      <c r="Q731" s="337">
        <v>2501.5328799999997</v>
      </c>
      <c r="R731" s="338">
        <v>78843.435389999999</v>
      </c>
    </row>
    <row r="732" spans="1:18" s="313" customFormat="1">
      <c r="A732" s="339"/>
      <c r="B732" s="339"/>
      <c r="C732" s="334" t="s">
        <v>295</v>
      </c>
      <c r="D732" s="334" t="s">
        <v>296</v>
      </c>
      <c r="E732" s="335">
        <v>13</v>
      </c>
      <c r="F732" s="336">
        <v>6547.8214400000006</v>
      </c>
      <c r="G732" s="337">
        <v>175190.33463999999</v>
      </c>
      <c r="H732" s="337">
        <v>181738.15608000002</v>
      </c>
      <c r="I732" s="337">
        <v>39144.880799999999</v>
      </c>
      <c r="J732" s="337">
        <v>12245.93116</v>
      </c>
      <c r="K732" s="337">
        <v>51390.811959999999</v>
      </c>
      <c r="L732" s="337">
        <v>62568.887350000005</v>
      </c>
      <c r="M732" s="337">
        <v>21774.953710000002</v>
      </c>
      <c r="N732" s="337">
        <v>84343.841060000006</v>
      </c>
      <c r="O732" s="337">
        <v>317472.80910000001</v>
      </c>
      <c r="P732" s="337">
        <v>26722.617890000001</v>
      </c>
      <c r="Q732" s="337">
        <v>1175.89878</v>
      </c>
      <c r="R732" s="338">
        <v>27898.516670000001</v>
      </c>
    </row>
    <row r="733" spans="1:18" s="313" customFormat="1">
      <c r="A733" s="339"/>
      <c r="B733" s="334" t="s">
        <v>22</v>
      </c>
      <c r="C733" s="334" t="s">
        <v>22</v>
      </c>
      <c r="D733" s="334" t="s">
        <v>22</v>
      </c>
      <c r="E733" s="335">
        <v>102</v>
      </c>
      <c r="F733" s="336">
        <v>11672.292460000001</v>
      </c>
      <c r="G733" s="337">
        <v>498.88009000000005</v>
      </c>
      <c r="H733" s="337">
        <v>12171.172550000001</v>
      </c>
      <c r="I733" s="337">
        <v>32056.676339999998</v>
      </c>
      <c r="J733" s="337">
        <v>14731.170970000001</v>
      </c>
      <c r="K733" s="337">
        <v>46787.847310000005</v>
      </c>
      <c r="L733" s="337">
        <v>24829.928980000001</v>
      </c>
      <c r="M733" s="337">
        <v>9654.1615899999997</v>
      </c>
      <c r="N733" s="337">
        <v>34484.09057</v>
      </c>
      <c r="O733" s="337">
        <v>93443.110430000001</v>
      </c>
      <c r="P733" s="337">
        <v>114385.48617</v>
      </c>
      <c r="Q733" s="337">
        <v>838.69987000000003</v>
      </c>
      <c r="R733" s="338">
        <v>115224.18604</v>
      </c>
    </row>
    <row r="734" spans="1:18" s="313" customFormat="1">
      <c r="A734" s="339"/>
      <c r="B734" s="339"/>
      <c r="C734" s="334" t="s">
        <v>297</v>
      </c>
      <c r="D734" s="334" t="s">
        <v>298</v>
      </c>
      <c r="E734" s="335">
        <v>487</v>
      </c>
      <c r="F734" s="336">
        <v>768.48547999999994</v>
      </c>
      <c r="G734" s="337">
        <v>262.0564</v>
      </c>
      <c r="H734" s="337">
        <v>1030.54188</v>
      </c>
      <c r="I734" s="337">
        <v>28536.96055</v>
      </c>
      <c r="J734" s="337">
        <v>5451.4255000000003</v>
      </c>
      <c r="K734" s="337">
        <v>33988.386049999994</v>
      </c>
      <c r="L734" s="337">
        <v>11510.89582</v>
      </c>
      <c r="M734" s="337">
        <v>2724.9528700000001</v>
      </c>
      <c r="N734" s="337">
        <v>14235.848689999999</v>
      </c>
      <c r="O734" s="337">
        <v>49254.776619999997</v>
      </c>
      <c r="P734" s="337">
        <v>19671.079399999999</v>
      </c>
      <c r="Q734" s="337">
        <v>285.97346000000005</v>
      </c>
      <c r="R734" s="338">
        <v>19957.05286</v>
      </c>
    </row>
    <row r="735" spans="1:18" s="313" customFormat="1">
      <c r="A735" s="339"/>
      <c r="B735" s="339"/>
      <c r="C735" s="339"/>
      <c r="D735" s="339"/>
      <c r="E735" s="340">
        <v>278</v>
      </c>
      <c r="F735" s="341">
        <v>11456.87111</v>
      </c>
      <c r="G735" s="342">
        <v>6228.5448099999994</v>
      </c>
      <c r="H735" s="342">
        <v>17685.415920000003</v>
      </c>
      <c r="I735" s="342">
        <v>32661.649249999999</v>
      </c>
      <c r="J735" s="342">
        <v>7217.3081500000008</v>
      </c>
      <c r="K735" s="342">
        <v>39878.957399999999</v>
      </c>
      <c r="L735" s="342">
        <v>27524.76772</v>
      </c>
      <c r="M735" s="342">
        <v>6423.2688099999996</v>
      </c>
      <c r="N735" s="342">
        <v>33948.036529999998</v>
      </c>
      <c r="O735" s="342">
        <v>91512.409849999996</v>
      </c>
      <c r="P735" s="342">
        <v>147550.42314</v>
      </c>
      <c r="Q735" s="342">
        <v>2268.2104399999998</v>
      </c>
      <c r="R735" s="343">
        <v>149818.63358000002</v>
      </c>
    </row>
    <row r="736" spans="1:18" s="313" customFormat="1">
      <c r="A736" s="339"/>
      <c r="B736" s="334" t="s">
        <v>299</v>
      </c>
      <c r="C736" s="334" t="s">
        <v>302</v>
      </c>
      <c r="D736" s="334" t="s">
        <v>302</v>
      </c>
      <c r="E736" s="335">
        <v>419</v>
      </c>
      <c r="F736" s="336">
        <v>2140.67848</v>
      </c>
      <c r="G736" s="337">
        <v>333.13502</v>
      </c>
      <c r="H736" s="337">
        <v>2473.8135000000002</v>
      </c>
      <c r="I736" s="337">
        <v>9290.3848800000014</v>
      </c>
      <c r="J736" s="337">
        <v>2755.09593</v>
      </c>
      <c r="K736" s="337">
        <v>12045.480810000001</v>
      </c>
      <c r="L736" s="337">
        <v>5128.3813499999997</v>
      </c>
      <c r="M736" s="337">
        <v>2163.2485899999997</v>
      </c>
      <c r="N736" s="337">
        <v>7291.6299400000007</v>
      </c>
      <c r="O736" s="337">
        <v>21810.92425</v>
      </c>
      <c r="P736" s="337">
        <v>44657.924709999999</v>
      </c>
      <c r="Q736" s="337">
        <v>2057.6102799999999</v>
      </c>
      <c r="R736" s="338">
        <v>46715.53499</v>
      </c>
    </row>
    <row r="737" spans="1:18" s="313" customFormat="1">
      <c r="A737" s="339"/>
      <c r="B737" s="339"/>
      <c r="C737" s="334" t="s">
        <v>299</v>
      </c>
      <c r="D737" s="334" t="s">
        <v>305</v>
      </c>
      <c r="E737" s="335">
        <v>45</v>
      </c>
      <c r="F737" s="336">
        <v>10262.34785</v>
      </c>
      <c r="G737" s="337">
        <v>422.36637000000002</v>
      </c>
      <c r="H737" s="337">
        <v>10684.71422</v>
      </c>
      <c r="I737" s="337">
        <v>33197.59779</v>
      </c>
      <c r="J737" s="337">
        <v>13823.93151</v>
      </c>
      <c r="K737" s="337">
        <v>47021.529299999995</v>
      </c>
      <c r="L737" s="337">
        <v>15802.966460000001</v>
      </c>
      <c r="M737" s="337">
        <v>7051.6410199999991</v>
      </c>
      <c r="N737" s="337">
        <v>22854.607479999999</v>
      </c>
      <c r="O737" s="337">
        <v>80560.850999999995</v>
      </c>
      <c r="P737" s="337">
        <v>272932.06864999997</v>
      </c>
      <c r="Q737" s="337">
        <v>5202.1281900000004</v>
      </c>
      <c r="R737" s="338">
        <v>278134.19683999999</v>
      </c>
    </row>
    <row r="738" spans="1:18" s="313" customFormat="1">
      <c r="A738" s="339"/>
      <c r="B738" s="334" t="s">
        <v>24</v>
      </c>
      <c r="C738" s="334" t="s">
        <v>24</v>
      </c>
      <c r="D738" s="334" t="s">
        <v>24</v>
      </c>
      <c r="E738" s="335">
        <v>101</v>
      </c>
      <c r="F738" s="336">
        <v>17329.301239999997</v>
      </c>
      <c r="G738" s="337">
        <v>13040.005130000001</v>
      </c>
      <c r="H738" s="337">
        <v>30369.306370000002</v>
      </c>
      <c r="I738" s="337">
        <v>66262.345440000005</v>
      </c>
      <c r="J738" s="337">
        <v>75628.470650000003</v>
      </c>
      <c r="K738" s="337">
        <v>141890.81609000001</v>
      </c>
      <c r="L738" s="337">
        <v>68620.038459999996</v>
      </c>
      <c r="M738" s="337">
        <v>25128.079109999999</v>
      </c>
      <c r="N738" s="337">
        <v>93748.117569999988</v>
      </c>
      <c r="O738" s="337">
        <v>266008.24002999999</v>
      </c>
      <c r="P738" s="337">
        <v>212646.75513000001</v>
      </c>
      <c r="Q738" s="337">
        <v>30227.116449999998</v>
      </c>
      <c r="R738" s="338">
        <v>242873.87158000001</v>
      </c>
    </row>
    <row r="739" spans="1:18" s="313" customFormat="1">
      <c r="A739" s="339"/>
      <c r="B739" s="339"/>
      <c r="C739" s="339"/>
      <c r="D739" s="339"/>
      <c r="E739" s="340">
        <v>485</v>
      </c>
      <c r="F739" s="341">
        <v>95.735160000000008</v>
      </c>
      <c r="G739" s="342">
        <v>23.926659999999998</v>
      </c>
      <c r="H739" s="342">
        <v>119.66182000000001</v>
      </c>
      <c r="I739" s="342">
        <v>9162.9003400000001</v>
      </c>
      <c r="J739" s="342">
        <v>6883.0260799999996</v>
      </c>
      <c r="K739" s="342">
        <v>16045.92642</v>
      </c>
      <c r="L739" s="342">
        <v>6474.8053600000003</v>
      </c>
      <c r="M739" s="342">
        <v>3764.7358799999997</v>
      </c>
      <c r="N739" s="342">
        <v>10239.54124</v>
      </c>
      <c r="O739" s="342">
        <v>26405.12948</v>
      </c>
      <c r="P739" s="342">
        <v>10778.5502</v>
      </c>
      <c r="Q739" s="342">
        <v>446.87907000000001</v>
      </c>
      <c r="R739" s="343">
        <v>11225.429269999999</v>
      </c>
    </row>
    <row r="740" spans="1:18" s="313" customFormat="1">
      <c r="A740" s="339"/>
      <c r="B740" s="334" t="s">
        <v>25</v>
      </c>
      <c r="C740" s="334" t="s">
        <v>25</v>
      </c>
      <c r="D740" s="334" t="s">
        <v>25</v>
      </c>
      <c r="E740" s="335">
        <v>372</v>
      </c>
      <c r="F740" s="336">
        <v>3386.01647</v>
      </c>
      <c r="G740" s="337">
        <v>1826.2917399999999</v>
      </c>
      <c r="H740" s="337">
        <v>5212.3082100000001</v>
      </c>
      <c r="I740" s="337">
        <v>11650.96586</v>
      </c>
      <c r="J740" s="337">
        <v>4360.2046799999998</v>
      </c>
      <c r="K740" s="337">
        <v>16011.170539999999</v>
      </c>
      <c r="L740" s="337">
        <v>9010.5436899999986</v>
      </c>
      <c r="M740" s="337">
        <v>1321.9021499999999</v>
      </c>
      <c r="N740" s="337">
        <v>10332.44584</v>
      </c>
      <c r="O740" s="337">
        <v>31555.924589999999</v>
      </c>
      <c r="P740" s="337">
        <v>79266.697339999999</v>
      </c>
      <c r="Q740" s="337">
        <v>750.41248999999993</v>
      </c>
      <c r="R740" s="338">
        <v>80017.109830000001</v>
      </c>
    </row>
    <row r="741" spans="1:18" s="313" customFormat="1">
      <c r="A741" s="339"/>
      <c r="B741" s="334" t="s">
        <v>26</v>
      </c>
      <c r="C741" s="334" t="s">
        <v>308</v>
      </c>
      <c r="D741" s="334" t="s">
        <v>309</v>
      </c>
      <c r="E741" s="335">
        <v>49</v>
      </c>
      <c r="F741" s="336">
        <v>17648.11896</v>
      </c>
      <c r="G741" s="337">
        <v>7854.0143600000001</v>
      </c>
      <c r="H741" s="337">
        <v>25502.133320000001</v>
      </c>
      <c r="I741" s="337">
        <v>21863.394339999999</v>
      </c>
      <c r="J741" s="337">
        <v>5785.5169100000003</v>
      </c>
      <c r="K741" s="337">
        <v>27648.911250000001</v>
      </c>
      <c r="L741" s="337">
        <v>15659.23423</v>
      </c>
      <c r="M741" s="337">
        <v>5554.1958199999999</v>
      </c>
      <c r="N741" s="337">
        <v>21213.430049999999</v>
      </c>
      <c r="O741" s="337">
        <v>74364.474620000008</v>
      </c>
      <c r="P741" s="337">
        <v>141257.02265999999</v>
      </c>
      <c r="Q741" s="337">
        <v>1447.2449999999999</v>
      </c>
      <c r="R741" s="338">
        <v>142704.26765999998</v>
      </c>
    </row>
    <row r="742" spans="1:18" s="313" customFormat="1">
      <c r="A742" s="339"/>
      <c r="B742" s="339"/>
      <c r="C742" s="339"/>
      <c r="D742" s="339"/>
      <c r="E742" s="340">
        <v>566</v>
      </c>
      <c r="F742" s="341">
        <v>533.39968999999996</v>
      </c>
      <c r="G742" s="342">
        <v>147.53264999999999</v>
      </c>
      <c r="H742" s="342">
        <v>680.93233999999995</v>
      </c>
      <c r="I742" s="342">
        <v>8785.6523699999998</v>
      </c>
      <c r="J742" s="342">
        <v>2600.8785099999996</v>
      </c>
      <c r="K742" s="342">
        <v>11386.53088</v>
      </c>
      <c r="L742" s="342">
        <v>5837.4478300000001</v>
      </c>
      <c r="M742" s="342">
        <v>1520.9066399999999</v>
      </c>
      <c r="N742" s="342">
        <v>7358.3544699999993</v>
      </c>
      <c r="O742" s="342">
        <v>19425.81769</v>
      </c>
      <c r="P742" s="342">
        <v>27072.40825</v>
      </c>
      <c r="Q742" s="342">
        <v>460.86440999999996</v>
      </c>
      <c r="R742" s="343">
        <v>27533.272659999999</v>
      </c>
    </row>
    <row r="743" spans="1:18" s="313" customFormat="1">
      <c r="A743" s="334" t="s">
        <v>324</v>
      </c>
      <c r="B743" s="334" t="s">
        <v>2</v>
      </c>
      <c r="C743" s="334" t="s">
        <v>192</v>
      </c>
      <c r="D743" s="334" t="s">
        <v>192</v>
      </c>
      <c r="E743" s="335">
        <v>398</v>
      </c>
      <c r="F743" s="336">
        <v>0</v>
      </c>
      <c r="G743" s="337">
        <v>0</v>
      </c>
      <c r="H743" s="337">
        <v>0</v>
      </c>
      <c r="I743" s="337">
        <v>1162.45364</v>
      </c>
      <c r="J743" s="337">
        <v>2.72831</v>
      </c>
      <c r="K743" s="337">
        <v>1165.1819499999999</v>
      </c>
      <c r="L743" s="337">
        <v>776.20427000000007</v>
      </c>
      <c r="M743" s="337">
        <v>0</v>
      </c>
      <c r="N743" s="337">
        <v>776.20427000000007</v>
      </c>
      <c r="O743" s="337">
        <v>1941.3862199999999</v>
      </c>
      <c r="P743" s="337">
        <v>28424.93046</v>
      </c>
      <c r="Q743" s="337">
        <v>0</v>
      </c>
      <c r="R743" s="338">
        <v>28424.93046</v>
      </c>
    </row>
    <row r="744" spans="1:18" s="313" customFormat="1">
      <c r="A744" s="339"/>
      <c r="B744" s="339"/>
      <c r="C744" s="334" t="s">
        <v>193</v>
      </c>
      <c r="D744" s="334" t="s">
        <v>193</v>
      </c>
      <c r="E744" s="335">
        <v>371</v>
      </c>
      <c r="F744" s="336">
        <v>1.2454000000000001</v>
      </c>
      <c r="G744" s="337">
        <v>0</v>
      </c>
      <c r="H744" s="337">
        <v>1.2454000000000001</v>
      </c>
      <c r="I744" s="337">
        <v>2149.1137699999999</v>
      </c>
      <c r="J744" s="337">
        <v>137.92498000000001</v>
      </c>
      <c r="K744" s="337">
        <v>2287.0387500000002</v>
      </c>
      <c r="L744" s="337">
        <v>3249.8639700000003</v>
      </c>
      <c r="M744" s="337">
        <v>32.621459999999999</v>
      </c>
      <c r="N744" s="337">
        <v>3282.4854300000002</v>
      </c>
      <c r="O744" s="337">
        <v>5570.7695800000001</v>
      </c>
      <c r="P744" s="337">
        <v>42819.958890000002</v>
      </c>
      <c r="Q744" s="337">
        <v>0</v>
      </c>
      <c r="R744" s="338">
        <v>42819.958890000002</v>
      </c>
    </row>
    <row r="745" spans="1:18" s="313" customFormat="1">
      <c r="A745" s="339"/>
      <c r="B745" s="339"/>
      <c r="C745" s="334" t="s">
        <v>194</v>
      </c>
      <c r="D745" s="334" t="s">
        <v>195</v>
      </c>
      <c r="E745" s="335">
        <v>362</v>
      </c>
      <c r="F745" s="336">
        <v>1.0256500000000002</v>
      </c>
      <c r="G745" s="337">
        <v>0</v>
      </c>
      <c r="H745" s="337">
        <v>1.0256500000000002</v>
      </c>
      <c r="I745" s="337">
        <v>1270.6663999999998</v>
      </c>
      <c r="J745" s="337">
        <v>15.39569</v>
      </c>
      <c r="K745" s="337">
        <v>1286.0620900000001</v>
      </c>
      <c r="L745" s="337">
        <v>2001.9123500000001</v>
      </c>
      <c r="M745" s="337">
        <v>0</v>
      </c>
      <c r="N745" s="337">
        <v>2001.9123500000001</v>
      </c>
      <c r="O745" s="337">
        <v>3289.00009</v>
      </c>
      <c r="P745" s="337">
        <v>30480.94557</v>
      </c>
      <c r="Q745" s="337">
        <v>0</v>
      </c>
      <c r="R745" s="338">
        <v>30480.94557</v>
      </c>
    </row>
    <row r="746" spans="1:18" s="313" customFormat="1">
      <c r="A746" s="339"/>
      <c r="B746" s="339"/>
      <c r="C746" s="334" t="s">
        <v>325</v>
      </c>
      <c r="D746" s="334" t="s">
        <v>326</v>
      </c>
      <c r="E746" s="335">
        <v>385</v>
      </c>
      <c r="F746" s="336">
        <v>0.52589999999999992</v>
      </c>
      <c r="G746" s="337">
        <v>0</v>
      </c>
      <c r="H746" s="337">
        <v>0.52589999999999992</v>
      </c>
      <c r="I746" s="337">
        <v>542.29638999999997</v>
      </c>
      <c r="J746" s="337">
        <v>1.7132700000000001</v>
      </c>
      <c r="K746" s="337">
        <v>544.00966000000005</v>
      </c>
      <c r="L746" s="337">
        <v>1117.76613</v>
      </c>
      <c r="M746" s="337">
        <v>0</v>
      </c>
      <c r="N746" s="337">
        <v>1117.76613</v>
      </c>
      <c r="O746" s="337">
        <v>1662.30169</v>
      </c>
      <c r="P746" s="337">
        <v>16665.86448</v>
      </c>
      <c r="Q746" s="337">
        <v>0</v>
      </c>
      <c r="R746" s="338">
        <v>16665.86448</v>
      </c>
    </row>
    <row r="747" spans="1:18" s="313" customFormat="1">
      <c r="A747" s="339"/>
      <c r="B747" s="334" t="s">
        <v>3</v>
      </c>
      <c r="C747" s="334" t="s">
        <v>196</v>
      </c>
      <c r="D747" s="334" t="s">
        <v>196</v>
      </c>
      <c r="E747" s="335">
        <v>152</v>
      </c>
      <c r="F747" s="336">
        <v>2.9000000000000001E-2</v>
      </c>
      <c r="G747" s="337">
        <v>0</v>
      </c>
      <c r="H747" s="337">
        <v>2.9000000000000001E-2</v>
      </c>
      <c r="I747" s="337">
        <v>2304.8076900000001</v>
      </c>
      <c r="J747" s="337">
        <v>167.92992999999998</v>
      </c>
      <c r="K747" s="337">
        <v>2472.7376200000003</v>
      </c>
      <c r="L747" s="337">
        <v>2551.7359100000003</v>
      </c>
      <c r="M747" s="337">
        <v>0.21162999999999998</v>
      </c>
      <c r="N747" s="337">
        <v>2551.9475400000001</v>
      </c>
      <c r="O747" s="337">
        <v>5024.7141600000004</v>
      </c>
      <c r="P747" s="337">
        <v>32218.686859999998</v>
      </c>
      <c r="Q747" s="337">
        <v>0</v>
      </c>
      <c r="R747" s="338">
        <v>32218.686859999998</v>
      </c>
    </row>
    <row r="748" spans="1:18" s="313" customFormat="1">
      <c r="A748" s="339"/>
      <c r="B748" s="339"/>
      <c r="C748" s="334" t="s">
        <v>197</v>
      </c>
      <c r="D748" s="334" t="s">
        <v>197</v>
      </c>
      <c r="E748" s="335">
        <v>68</v>
      </c>
      <c r="F748" s="336">
        <v>190.26304999999999</v>
      </c>
      <c r="G748" s="337">
        <v>0</v>
      </c>
      <c r="H748" s="337">
        <v>190.26304999999999</v>
      </c>
      <c r="I748" s="337">
        <v>10537.24172</v>
      </c>
      <c r="J748" s="337">
        <v>907.81043999999997</v>
      </c>
      <c r="K748" s="337">
        <v>11445.052159999999</v>
      </c>
      <c r="L748" s="337">
        <v>49504.857149999996</v>
      </c>
      <c r="M748" s="337">
        <v>768.25552000000005</v>
      </c>
      <c r="N748" s="337">
        <v>50273.112670000002</v>
      </c>
      <c r="O748" s="337">
        <v>61908.427880000003</v>
      </c>
      <c r="P748" s="337">
        <v>83908.208559999999</v>
      </c>
      <c r="Q748" s="337">
        <v>0</v>
      </c>
      <c r="R748" s="338">
        <v>83908.208559999999</v>
      </c>
    </row>
    <row r="749" spans="1:18" s="313" customFormat="1">
      <c r="A749" s="339"/>
      <c r="B749" s="339"/>
      <c r="C749" s="339"/>
      <c r="D749" s="339"/>
      <c r="E749" s="340">
        <v>141</v>
      </c>
      <c r="F749" s="341">
        <v>0.67674999999999996</v>
      </c>
      <c r="G749" s="342">
        <v>0.46439999999999998</v>
      </c>
      <c r="H749" s="342">
        <v>1.1411500000000001</v>
      </c>
      <c r="I749" s="342">
        <v>5122.9189800000004</v>
      </c>
      <c r="J749" s="342">
        <v>248.57277999999999</v>
      </c>
      <c r="K749" s="342">
        <v>5371.4917599999999</v>
      </c>
      <c r="L749" s="342">
        <v>14985.88314</v>
      </c>
      <c r="M749" s="342">
        <v>38.811080000000004</v>
      </c>
      <c r="N749" s="342">
        <v>15024.694220000001</v>
      </c>
      <c r="O749" s="342">
        <v>20397.327129999998</v>
      </c>
      <c r="P749" s="342">
        <v>90823.092099999994</v>
      </c>
      <c r="Q749" s="342">
        <v>0</v>
      </c>
      <c r="R749" s="343">
        <v>90823.092099999994</v>
      </c>
    </row>
    <row r="750" spans="1:18" s="313" customFormat="1">
      <c r="A750" s="339"/>
      <c r="B750" s="339"/>
      <c r="C750" s="334" t="s">
        <v>327</v>
      </c>
      <c r="D750" s="334" t="s">
        <v>327</v>
      </c>
      <c r="E750" s="335">
        <v>253</v>
      </c>
      <c r="F750" s="336">
        <v>0.13763</v>
      </c>
      <c r="G750" s="337">
        <v>0</v>
      </c>
      <c r="H750" s="337">
        <v>0.13763</v>
      </c>
      <c r="I750" s="337">
        <v>3755.3627700000002</v>
      </c>
      <c r="J750" s="337">
        <v>463.44425999999999</v>
      </c>
      <c r="K750" s="337">
        <v>4218.8070299999999</v>
      </c>
      <c r="L750" s="337">
        <v>3300.9270200000001</v>
      </c>
      <c r="M750" s="337">
        <v>115.14</v>
      </c>
      <c r="N750" s="337">
        <v>3416.06702</v>
      </c>
      <c r="O750" s="337">
        <v>7635.0116799999996</v>
      </c>
      <c r="P750" s="337">
        <v>18939.631730000001</v>
      </c>
      <c r="Q750" s="337">
        <v>3.5396000000000001</v>
      </c>
      <c r="R750" s="338">
        <v>18943.171329999997</v>
      </c>
    </row>
    <row r="751" spans="1:18" s="313" customFormat="1">
      <c r="A751" s="339"/>
      <c r="B751" s="339"/>
      <c r="C751" s="334" t="s">
        <v>198</v>
      </c>
      <c r="D751" s="334" t="s">
        <v>199</v>
      </c>
      <c r="E751" s="335">
        <v>150</v>
      </c>
      <c r="F751" s="336">
        <v>0</v>
      </c>
      <c r="G751" s="337">
        <v>0</v>
      </c>
      <c r="H751" s="337">
        <v>0</v>
      </c>
      <c r="I751" s="337">
        <v>1653.2928300000001</v>
      </c>
      <c r="J751" s="337">
        <v>31.943999999999999</v>
      </c>
      <c r="K751" s="337">
        <v>1685.2368300000001</v>
      </c>
      <c r="L751" s="337">
        <v>2934.1359400000001</v>
      </c>
      <c r="M751" s="337">
        <v>3.83819</v>
      </c>
      <c r="N751" s="337">
        <v>2937.9741300000001</v>
      </c>
      <c r="O751" s="337">
        <v>4623.2109600000003</v>
      </c>
      <c r="P751" s="337">
        <v>41001.935640000003</v>
      </c>
      <c r="Q751" s="337">
        <v>0</v>
      </c>
      <c r="R751" s="338">
        <v>41001.935640000003</v>
      </c>
    </row>
    <row r="752" spans="1:18" s="313" customFormat="1">
      <c r="A752" s="339"/>
      <c r="B752" s="339"/>
      <c r="C752" s="334" t="s">
        <v>200</v>
      </c>
      <c r="D752" s="334" t="s">
        <v>201</v>
      </c>
      <c r="E752" s="335">
        <v>62</v>
      </c>
      <c r="F752" s="336">
        <v>125.4063</v>
      </c>
      <c r="G752" s="337">
        <v>3.9689999999999996E-2</v>
      </c>
      <c r="H752" s="337">
        <v>125.44599000000001</v>
      </c>
      <c r="I752" s="337">
        <v>8473.5695799999994</v>
      </c>
      <c r="J752" s="337">
        <v>1564.8541399999999</v>
      </c>
      <c r="K752" s="337">
        <v>10038.423720000001</v>
      </c>
      <c r="L752" s="337">
        <v>32942.242600000005</v>
      </c>
      <c r="M752" s="337">
        <v>1463.9337600000001</v>
      </c>
      <c r="N752" s="337">
        <v>34406.176359999998</v>
      </c>
      <c r="O752" s="337">
        <v>44570.046069999997</v>
      </c>
      <c r="P752" s="337">
        <v>97974.879849999998</v>
      </c>
      <c r="Q752" s="337">
        <v>0</v>
      </c>
      <c r="R752" s="338">
        <v>97974.879849999998</v>
      </c>
    </row>
    <row r="753" spans="1:18" s="313" customFormat="1">
      <c r="A753" s="339"/>
      <c r="B753" s="339"/>
      <c r="C753" s="339"/>
      <c r="D753" s="334" t="s">
        <v>314</v>
      </c>
      <c r="E753" s="335">
        <v>355</v>
      </c>
      <c r="F753" s="336">
        <v>0.14524000000000001</v>
      </c>
      <c r="G753" s="337">
        <v>0</v>
      </c>
      <c r="H753" s="337">
        <v>0.14524000000000001</v>
      </c>
      <c r="I753" s="337">
        <v>6732.86517</v>
      </c>
      <c r="J753" s="337">
        <v>781.28794999999991</v>
      </c>
      <c r="K753" s="337">
        <v>7514.1531199999999</v>
      </c>
      <c r="L753" s="337">
        <v>20118.61621</v>
      </c>
      <c r="M753" s="337">
        <v>596.79903999999999</v>
      </c>
      <c r="N753" s="337">
        <v>20715.415249999998</v>
      </c>
      <c r="O753" s="337">
        <v>28229.713609999999</v>
      </c>
      <c r="P753" s="337">
        <v>63807.560010000001</v>
      </c>
      <c r="Q753" s="337">
        <v>0</v>
      </c>
      <c r="R753" s="338">
        <v>63807.560010000001</v>
      </c>
    </row>
    <row r="754" spans="1:18" s="313" customFormat="1">
      <c r="A754" s="339"/>
      <c r="B754" s="339"/>
      <c r="C754" s="339"/>
      <c r="D754" s="334" t="s">
        <v>200</v>
      </c>
      <c r="E754" s="335">
        <v>297</v>
      </c>
      <c r="F754" s="336">
        <v>5.2749999999999998E-2</v>
      </c>
      <c r="G754" s="337">
        <v>0</v>
      </c>
      <c r="H754" s="337">
        <v>5.2749999999999998E-2</v>
      </c>
      <c r="I754" s="337">
        <v>3255.0432099999998</v>
      </c>
      <c r="J754" s="337">
        <v>20.24335</v>
      </c>
      <c r="K754" s="337">
        <v>3275.28656</v>
      </c>
      <c r="L754" s="337">
        <v>2243.9959599999997</v>
      </c>
      <c r="M754" s="337">
        <v>0</v>
      </c>
      <c r="N754" s="337">
        <v>2243.9959599999997</v>
      </c>
      <c r="O754" s="337">
        <v>5519.3352699999996</v>
      </c>
      <c r="P754" s="337">
        <v>45226.556360000002</v>
      </c>
      <c r="Q754" s="337">
        <v>0</v>
      </c>
      <c r="R754" s="338">
        <v>45226.556360000002</v>
      </c>
    </row>
    <row r="755" spans="1:18" s="313" customFormat="1">
      <c r="A755" s="339"/>
      <c r="B755" s="339"/>
      <c r="C755" s="339"/>
      <c r="D755" s="334" t="s">
        <v>328</v>
      </c>
      <c r="E755" s="335">
        <v>293</v>
      </c>
      <c r="F755" s="336">
        <v>0</v>
      </c>
      <c r="G755" s="337">
        <v>0</v>
      </c>
      <c r="H755" s="337">
        <v>0</v>
      </c>
      <c r="I755" s="337">
        <v>525.01642000000004</v>
      </c>
      <c r="J755" s="337">
        <v>8.0439999999999998E-2</v>
      </c>
      <c r="K755" s="337">
        <v>525.09685999999999</v>
      </c>
      <c r="L755" s="337">
        <v>177.3066</v>
      </c>
      <c r="M755" s="337">
        <v>0</v>
      </c>
      <c r="N755" s="337">
        <v>177.3066</v>
      </c>
      <c r="O755" s="337">
        <v>702.40346</v>
      </c>
      <c r="P755" s="337">
        <v>16779.702799999999</v>
      </c>
      <c r="Q755" s="337">
        <v>0</v>
      </c>
      <c r="R755" s="338">
        <v>16779.702799999999</v>
      </c>
    </row>
    <row r="756" spans="1:18" s="313" customFormat="1">
      <c r="A756" s="339"/>
      <c r="B756" s="339"/>
      <c r="C756" s="334" t="s">
        <v>329</v>
      </c>
      <c r="D756" s="334" t="s">
        <v>329</v>
      </c>
      <c r="E756" s="335">
        <v>216</v>
      </c>
      <c r="F756" s="336">
        <v>0</v>
      </c>
      <c r="G756" s="337">
        <v>0</v>
      </c>
      <c r="H756" s="337">
        <v>0</v>
      </c>
      <c r="I756" s="337">
        <v>1775.8191299999999</v>
      </c>
      <c r="J756" s="337">
        <v>288.173</v>
      </c>
      <c r="K756" s="337">
        <v>2063.9921300000001</v>
      </c>
      <c r="L756" s="337">
        <v>2575.7395799999999</v>
      </c>
      <c r="M756" s="337">
        <v>0</v>
      </c>
      <c r="N756" s="337">
        <v>2575.7395799999999</v>
      </c>
      <c r="O756" s="337">
        <v>4639.73171</v>
      </c>
      <c r="P756" s="337">
        <v>23068.739399999999</v>
      </c>
      <c r="Q756" s="337">
        <v>0</v>
      </c>
      <c r="R756" s="338">
        <v>23068.739399999999</v>
      </c>
    </row>
    <row r="757" spans="1:18" s="313" customFormat="1">
      <c r="A757" s="339"/>
      <c r="B757" s="339"/>
      <c r="C757" s="339"/>
      <c r="D757" s="334" t="s">
        <v>330</v>
      </c>
      <c r="E757" s="335">
        <v>178</v>
      </c>
      <c r="F757" s="336">
        <v>0</v>
      </c>
      <c r="G757" s="337">
        <v>0</v>
      </c>
      <c r="H757" s="337">
        <v>0</v>
      </c>
      <c r="I757" s="337">
        <v>151.32338000000001</v>
      </c>
      <c r="J757" s="337">
        <v>7.5499999999999998E-2</v>
      </c>
      <c r="K757" s="337">
        <v>151.39887999999999</v>
      </c>
      <c r="L757" s="337">
        <v>186.93779000000001</v>
      </c>
      <c r="M757" s="337">
        <v>0</v>
      </c>
      <c r="N757" s="337">
        <v>186.93779000000001</v>
      </c>
      <c r="O757" s="337">
        <v>338.33666999999997</v>
      </c>
      <c r="P757" s="337">
        <v>10005.22323</v>
      </c>
      <c r="Q757" s="337">
        <v>0</v>
      </c>
      <c r="R757" s="338">
        <v>10005.22323</v>
      </c>
    </row>
    <row r="758" spans="1:18" s="313" customFormat="1">
      <c r="A758" s="339"/>
      <c r="B758" s="339"/>
      <c r="C758" s="334" t="s">
        <v>331</v>
      </c>
      <c r="D758" s="334" t="s">
        <v>331</v>
      </c>
      <c r="E758" s="335">
        <v>205</v>
      </c>
      <c r="F758" s="336">
        <v>0</v>
      </c>
      <c r="G758" s="337">
        <v>0</v>
      </c>
      <c r="H758" s="337">
        <v>0</v>
      </c>
      <c r="I758" s="337">
        <v>3336.7213299999999</v>
      </c>
      <c r="J758" s="337">
        <v>7.7160099999999998</v>
      </c>
      <c r="K758" s="337">
        <v>3344.4373399999999</v>
      </c>
      <c r="L758" s="337">
        <v>4973.17112</v>
      </c>
      <c r="M758" s="337">
        <v>197.91836999999998</v>
      </c>
      <c r="N758" s="337">
        <v>5171.0894900000003</v>
      </c>
      <c r="O758" s="337">
        <v>8515.5268300000007</v>
      </c>
      <c r="P758" s="337">
        <v>45970.93174</v>
      </c>
      <c r="Q758" s="337">
        <v>0</v>
      </c>
      <c r="R758" s="338">
        <v>45970.93174</v>
      </c>
    </row>
    <row r="759" spans="1:18" s="313" customFormat="1">
      <c r="A759" s="339"/>
      <c r="B759" s="339"/>
      <c r="C759" s="334" t="s">
        <v>332</v>
      </c>
      <c r="D759" s="334" t="s">
        <v>332</v>
      </c>
      <c r="E759" s="335">
        <v>249</v>
      </c>
      <c r="F759" s="336">
        <v>0</v>
      </c>
      <c r="G759" s="337">
        <v>0</v>
      </c>
      <c r="H759" s="337">
        <v>0</v>
      </c>
      <c r="I759" s="337">
        <v>1787.89653</v>
      </c>
      <c r="J759" s="337">
        <v>345.93552</v>
      </c>
      <c r="K759" s="337">
        <v>2133.83205</v>
      </c>
      <c r="L759" s="337">
        <v>3780.1147299999998</v>
      </c>
      <c r="M759" s="337">
        <v>0</v>
      </c>
      <c r="N759" s="337">
        <v>3780.1147299999998</v>
      </c>
      <c r="O759" s="337">
        <v>5913.9467800000002</v>
      </c>
      <c r="P759" s="337">
        <v>34576.322249999997</v>
      </c>
      <c r="Q759" s="337">
        <v>0</v>
      </c>
      <c r="R759" s="338">
        <v>34576.322249999997</v>
      </c>
    </row>
    <row r="760" spans="1:18" s="313" customFormat="1">
      <c r="A760" s="339"/>
      <c r="B760" s="339"/>
      <c r="C760" s="334" t="s">
        <v>333</v>
      </c>
      <c r="D760" s="334" t="s">
        <v>333</v>
      </c>
      <c r="E760" s="335">
        <v>197</v>
      </c>
      <c r="F760" s="336">
        <v>0</v>
      </c>
      <c r="G760" s="337">
        <v>0</v>
      </c>
      <c r="H760" s="337">
        <v>0</v>
      </c>
      <c r="I760" s="337">
        <v>147.35978</v>
      </c>
      <c r="J760" s="337">
        <v>6.1530000000000001E-2</v>
      </c>
      <c r="K760" s="337">
        <v>147.42131000000001</v>
      </c>
      <c r="L760" s="337">
        <v>476.82423</v>
      </c>
      <c r="M760" s="337">
        <v>0</v>
      </c>
      <c r="N760" s="337">
        <v>476.82423</v>
      </c>
      <c r="O760" s="337">
        <v>624.24554000000001</v>
      </c>
      <c r="P760" s="337">
        <v>11910.062330000001</v>
      </c>
      <c r="Q760" s="337">
        <v>0</v>
      </c>
      <c r="R760" s="338">
        <v>11910.062330000001</v>
      </c>
    </row>
    <row r="761" spans="1:18" s="313" customFormat="1">
      <c r="A761" s="339"/>
      <c r="B761" s="339"/>
      <c r="C761" s="334" t="s">
        <v>334</v>
      </c>
      <c r="D761" s="334" t="s">
        <v>334</v>
      </c>
      <c r="E761" s="335">
        <v>357</v>
      </c>
      <c r="F761" s="336">
        <v>37.896059999999999</v>
      </c>
      <c r="G761" s="337">
        <v>0</v>
      </c>
      <c r="H761" s="337">
        <v>37.896059999999999</v>
      </c>
      <c r="I761" s="337">
        <v>1170.2548300000001</v>
      </c>
      <c r="J761" s="337">
        <v>3.6665700000000001</v>
      </c>
      <c r="K761" s="337">
        <v>1173.9213999999999</v>
      </c>
      <c r="L761" s="337">
        <v>2144.7903700000002</v>
      </c>
      <c r="M761" s="337">
        <v>0</v>
      </c>
      <c r="N761" s="337">
        <v>2144.7903700000002</v>
      </c>
      <c r="O761" s="337">
        <v>3356.6078299999999</v>
      </c>
      <c r="P761" s="337">
        <v>19337.123649999998</v>
      </c>
      <c r="Q761" s="337">
        <v>0</v>
      </c>
      <c r="R761" s="338">
        <v>19337.123649999998</v>
      </c>
    </row>
    <row r="762" spans="1:18" s="313" customFormat="1">
      <c r="A762" s="339"/>
      <c r="B762" s="339"/>
      <c r="C762" s="334" t="s">
        <v>335</v>
      </c>
      <c r="D762" s="334" t="s">
        <v>336</v>
      </c>
      <c r="E762" s="335">
        <v>263</v>
      </c>
      <c r="F762" s="336">
        <v>0</v>
      </c>
      <c r="G762" s="337">
        <v>0</v>
      </c>
      <c r="H762" s="337">
        <v>0</v>
      </c>
      <c r="I762" s="337">
        <v>13.45431</v>
      </c>
      <c r="J762" s="337">
        <v>6.5599999999999999E-3</v>
      </c>
      <c r="K762" s="337">
        <v>13.460870000000002</v>
      </c>
      <c r="L762" s="337">
        <v>19</v>
      </c>
      <c r="M762" s="337">
        <v>0</v>
      </c>
      <c r="N762" s="337">
        <v>19</v>
      </c>
      <c r="O762" s="337">
        <v>32.46087</v>
      </c>
      <c r="P762" s="337">
        <v>5448.6572900000001</v>
      </c>
      <c r="Q762" s="337">
        <v>0</v>
      </c>
      <c r="R762" s="338">
        <v>5448.6572900000001</v>
      </c>
    </row>
    <row r="763" spans="1:18" s="313" customFormat="1">
      <c r="A763" s="339"/>
      <c r="B763" s="339"/>
      <c r="C763" s="334" t="s">
        <v>337</v>
      </c>
      <c r="D763" s="334" t="s">
        <v>337</v>
      </c>
      <c r="E763" s="335">
        <v>294</v>
      </c>
      <c r="F763" s="336">
        <v>0</v>
      </c>
      <c r="G763" s="337">
        <v>0</v>
      </c>
      <c r="H763" s="337">
        <v>0</v>
      </c>
      <c r="I763" s="337">
        <v>2.7270599999999998</v>
      </c>
      <c r="J763" s="337">
        <v>1.9213</v>
      </c>
      <c r="K763" s="337">
        <v>4.6483599999999994</v>
      </c>
      <c r="L763" s="337">
        <v>5.4</v>
      </c>
      <c r="M763" s="337">
        <v>0</v>
      </c>
      <c r="N763" s="337">
        <v>5.4</v>
      </c>
      <c r="O763" s="337">
        <v>10.048360000000001</v>
      </c>
      <c r="P763" s="337">
        <v>3442.3665000000001</v>
      </c>
      <c r="Q763" s="337">
        <v>0</v>
      </c>
      <c r="R763" s="338">
        <v>3442.3665000000001</v>
      </c>
    </row>
    <row r="764" spans="1:18" s="313" customFormat="1">
      <c r="A764" s="339"/>
      <c r="B764" s="334" t="s">
        <v>202</v>
      </c>
      <c r="C764" s="334" t="s">
        <v>203</v>
      </c>
      <c r="D764" s="334" t="s">
        <v>203</v>
      </c>
      <c r="E764" s="335">
        <v>259</v>
      </c>
      <c r="F764" s="336">
        <v>0</v>
      </c>
      <c r="G764" s="337">
        <v>0</v>
      </c>
      <c r="H764" s="337">
        <v>0</v>
      </c>
      <c r="I764" s="337">
        <v>1570.95154</v>
      </c>
      <c r="J764" s="337">
        <v>21.642060000000001</v>
      </c>
      <c r="K764" s="337">
        <v>1592.5936000000002</v>
      </c>
      <c r="L764" s="337">
        <v>2813.4071300000001</v>
      </c>
      <c r="M764" s="337">
        <v>0</v>
      </c>
      <c r="N764" s="337">
        <v>2813.4071300000001</v>
      </c>
      <c r="O764" s="337">
        <v>4406.0007300000007</v>
      </c>
      <c r="P764" s="337">
        <v>35109.782979999996</v>
      </c>
      <c r="Q764" s="337">
        <v>0</v>
      </c>
      <c r="R764" s="338">
        <v>35109.782979999996</v>
      </c>
    </row>
    <row r="765" spans="1:18" s="313" customFormat="1">
      <c r="A765" s="339"/>
      <c r="B765" s="339"/>
      <c r="C765" s="339"/>
      <c r="D765" s="334" t="s">
        <v>338</v>
      </c>
      <c r="E765" s="335">
        <v>198</v>
      </c>
      <c r="F765" s="336">
        <v>0</v>
      </c>
      <c r="G765" s="337">
        <v>0</v>
      </c>
      <c r="H765" s="337">
        <v>0</v>
      </c>
      <c r="I765" s="337">
        <v>5.8323900000000002</v>
      </c>
      <c r="J765" s="337">
        <v>0</v>
      </c>
      <c r="K765" s="337">
        <v>5.8323900000000002</v>
      </c>
      <c r="L765" s="337">
        <v>3.12561</v>
      </c>
      <c r="M765" s="337">
        <v>0</v>
      </c>
      <c r="N765" s="337">
        <v>3.12561</v>
      </c>
      <c r="O765" s="337">
        <v>8.9580000000000002</v>
      </c>
      <c r="P765" s="337">
        <v>2725.1302400000004</v>
      </c>
      <c r="Q765" s="337">
        <v>0</v>
      </c>
      <c r="R765" s="338">
        <v>2725.1302400000004</v>
      </c>
    </row>
    <row r="766" spans="1:18" s="313" customFormat="1">
      <c r="A766" s="339"/>
      <c r="B766" s="339"/>
      <c r="C766" s="334" t="s">
        <v>204</v>
      </c>
      <c r="D766" s="334" t="s">
        <v>204</v>
      </c>
      <c r="E766" s="335">
        <v>312</v>
      </c>
      <c r="F766" s="336">
        <v>0</v>
      </c>
      <c r="G766" s="337">
        <v>0</v>
      </c>
      <c r="H766" s="337">
        <v>0</v>
      </c>
      <c r="I766" s="337">
        <v>1642.5733400000001</v>
      </c>
      <c r="J766" s="337">
        <v>52.395820000000001</v>
      </c>
      <c r="K766" s="337">
        <v>1694.9691599999999</v>
      </c>
      <c r="L766" s="337">
        <v>2463.4823199999996</v>
      </c>
      <c r="M766" s="337">
        <v>7.6798400000000004</v>
      </c>
      <c r="N766" s="337">
        <v>2471.1621600000003</v>
      </c>
      <c r="O766" s="337">
        <v>4166.1313199999995</v>
      </c>
      <c r="P766" s="337">
        <v>39878.331899999997</v>
      </c>
      <c r="Q766" s="337">
        <v>0</v>
      </c>
      <c r="R766" s="338">
        <v>39878.331899999997</v>
      </c>
    </row>
    <row r="767" spans="1:18" s="313" customFormat="1">
      <c r="A767" s="339"/>
      <c r="B767" s="339"/>
      <c r="C767" s="339"/>
      <c r="D767" s="334" t="s">
        <v>339</v>
      </c>
      <c r="E767" s="335">
        <v>269</v>
      </c>
      <c r="F767" s="336">
        <v>0</v>
      </c>
      <c r="G767" s="337">
        <v>0</v>
      </c>
      <c r="H767" s="337">
        <v>0</v>
      </c>
      <c r="I767" s="337">
        <v>0.50705</v>
      </c>
      <c r="J767" s="337">
        <v>0</v>
      </c>
      <c r="K767" s="337">
        <v>0.50705</v>
      </c>
      <c r="L767" s="337">
        <v>0</v>
      </c>
      <c r="M767" s="337">
        <v>0</v>
      </c>
      <c r="N767" s="337">
        <v>0</v>
      </c>
      <c r="O767" s="337">
        <v>0.50705</v>
      </c>
      <c r="P767" s="337">
        <v>1041.6633400000001</v>
      </c>
      <c r="Q767" s="337">
        <v>0</v>
      </c>
      <c r="R767" s="338">
        <v>1041.6633400000001</v>
      </c>
    </row>
    <row r="768" spans="1:18" s="313" customFormat="1">
      <c r="A768" s="339"/>
      <c r="B768" s="334" t="s">
        <v>5</v>
      </c>
      <c r="C768" s="334" t="s">
        <v>5</v>
      </c>
      <c r="D768" s="334" t="s">
        <v>5</v>
      </c>
      <c r="E768" s="335">
        <v>302</v>
      </c>
      <c r="F768" s="336">
        <v>4.5458400000000001</v>
      </c>
      <c r="G768" s="337">
        <v>2.9500000000000004E-3</v>
      </c>
      <c r="H768" s="337">
        <v>4.5487900000000003</v>
      </c>
      <c r="I768" s="337">
        <v>5478.4003200000006</v>
      </c>
      <c r="J768" s="337">
        <v>2990.8568100000002</v>
      </c>
      <c r="K768" s="337">
        <v>8469.25713</v>
      </c>
      <c r="L768" s="337">
        <v>26653.763600000002</v>
      </c>
      <c r="M768" s="337">
        <v>1471.0795500000002</v>
      </c>
      <c r="N768" s="337">
        <v>28124.843149999997</v>
      </c>
      <c r="O768" s="337">
        <v>36598.649069999999</v>
      </c>
      <c r="P768" s="337">
        <v>67948.974900000001</v>
      </c>
      <c r="Q768" s="337">
        <v>611.89886999999999</v>
      </c>
      <c r="R768" s="338">
        <v>68560.873769999991</v>
      </c>
    </row>
    <row r="769" spans="1:18" s="313" customFormat="1">
      <c r="A769" s="339"/>
      <c r="B769" s="339"/>
      <c r="C769" s="339"/>
      <c r="D769" s="334" t="s">
        <v>205</v>
      </c>
      <c r="E769" s="335">
        <v>338</v>
      </c>
      <c r="F769" s="336">
        <v>0</v>
      </c>
      <c r="G769" s="337">
        <v>0</v>
      </c>
      <c r="H769" s="337">
        <v>0</v>
      </c>
      <c r="I769" s="337">
        <v>1509.7014999999999</v>
      </c>
      <c r="J769" s="337">
        <v>29.955069999999999</v>
      </c>
      <c r="K769" s="337">
        <v>1539.6565700000001</v>
      </c>
      <c r="L769" s="337">
        <v>2051.6586699999998</v>
      </c>
      <c r="M769" s="337">
        <v>10.91961</v>
      </c>
      <c r="N769" s="337">
        <v>2062.5782800000002</v>
      </c>
      <c r="O769" s="337">
        <v>3602.2348500000003</v>
      </c>
      <c r="P769" s="337">
        <v>43278.442340000001</v>
      </c>
      <c r="Q769" s="337">
        <v>31.665839999999999</v>
      </c>
      <c r="R769" s="338">
        <v>43310.108180000003</v>
      </c>
    </row>
    <row r="770" spans="1:18" s="313" customFormat="1">
      <c r="A770" s="339"/>
      <c r="B770" s="339"/>
      <c r="C770" s="339"/>
      <c r="D770" s="334" t="s">
        <v>206</v>
      </c>
      <c r="E770" s="335">
        <v>154</v>
      </c>
      <c r="F770" s="336">
        <v>14.620049999999999</v>
      </c>
      <c r="G770" s="337">
        <v>68.225520000000003</v>
      </c>
      <c r="H770" s="337">
        <v>82.845570000000009</v>
      </c>
      <c r="I770" s="337">
        <v>4460.02034</v>
      </c>
      <c r="J770" s="337">
        <v>544.16310999999996</v>
      </c>
      <c r="K770" s="337">
        <v>5004.1834500000004</v>
      </c>
      <c r="L770" s="337">
        <v>19679.708649999997</v>
      </c>
      <c r="M770" s="337">
        <v>1096.3284199999998</v>
      </c>
      <c r="N770" s="337">
        <v>20776.037069999998</v>
      </c>
      <c r="O770" s="337">
        <v>25863.06609</v>
      </c>
      <c r="P770" s="337">
        <v>51366.817719999999</v>
      </c>
      <c r="Q770" s="337">
        <v>207.57757999999998</v>
      </c>
      <c r="R770" s="338">
        <v>51574.395299999996</v>
      </c>
    </row>
    <row r="771" spans="1:18" s="313" customFormat="1">
      <c r="A771" s="339"/>
      <c r="B771" s="339"/>
      <c r="C771" s="339"/>
      <c r="D771" s="339"/>
      <c r="E771" s="340">
        <v>291</v>
      </c>
      <c r="F771" s="341">
        <v>0</v>
      </c>
      <c r="G771" s="342">
        <v>0</v>
      </c>
      <c r="H771" s="342">
        <v>0</v>
      </c>
      <c r="I771" s="342">
        <v>2927.4646699999998</v>
      </c>
      <c r="J771" s="342">
        <v>111.07889999999999</v>
      </c>
      <c r="K771" s="342">
        <v>3038.5435699999998</v>
      </c>
      <c r="L771" s="342">
        <v>3456.15744</v>
      </c>
      <c r="M771" s="342">
        <v>85.608509999999995</v>
      </c>
      <c r="N771" s="342">
        <v>3541.76595</v>
      </c>
      <c r="O771" s="342">
        <v>6580.3095199999998</v>
      </c>
      <c r="P771" s="342">
        <v>97879.117750000005</v>
      </c>
      <c r="Q771" s="342">
        <v>40.064809999999994</v>
      </c>
      <c r="R771" s="343">
        <v>97919.182560000001</v>
      </c>
    </row>
    <row r="772" spans="1:18" s="313" customFormat="1">
      <c r="A772" s="339"/>
      <c r="B772" s="339"/>
      <c r="C772" s="339"/>
      <c r="D772" s="339"/>
      <c r="E772" s="340">
        <v>358</v>
      </c>
      <c r="F772" s="341">
        <v>0</v>
      </c>
      <c r="G772" s="342">
        <v>0</v>
      </c>
      <c r="H772" s="342">
        <v>0</v>
      </c>
      <c r="I772" s="342">
        <v>815.05249000000003</v>
      </c>
      <c r="J772" s="342">
        <v>37.557850000000002</v>
      </c>
      <c r="K772" s="342">
        <v>852.61033999999995</v>
      </c>
      <c r="L772" s="342">
        <v>1068.9884399999999</v>
      </c>
      <c r="M772" s="342">
        <v>0</v>
      </c>
      <c r="N772" s="342">
        <v>1068.9884399999999</v>
      </c>
      <c r="O772" s="342">
        <v>1921.59878</v>
      </c>
      <c r="P772" s="342">
        <v>22586.835239999997</v>
      </c>
      <c r="Q772" s="342">
        <v>0</v>
      </c>
      <c r="R772" s="343">
        <v>22586.835239999997</v>
      </c>
    </row>
    <row r="773" spans="1:18" s="313" customFormat="1">
      <c r="A773" s="339"/>
      <c r="B773" s="339"/>
      <c r="C773" s="339"/>
      <c r="D773" s="339"/>
      <c r="E773" s="340">
        <v>395</v>
      </c>
      <c r="F773" s="341">
        <v>0</v>
      </c>
      <c r="G773" s="342">
        <v>0</v>
      </c>
      <c r="H773" s="342">
        <v>0</v>
      </c>
      <c r="I773" s="342">
        <v>866.42169999999999</v>
      </c>
      <c r="J773" s="342">
        <v>14.16147</v>
      </c>
      <c r="K773" s="342">
        <v>880.58317</v>
      </c>
      <c r="L773" s="342">
        <v>1250.5314699999999</v>
      </c>
      <c r="M773" s="342">
        <v>0</v>
      </c>
      <c r="N773" s="342">
        <v>1250.5314699999999</v>
      </c>
      <c r="O773" s="342">
        <v>2131.1146400000002</v>
      </c>
      <c r="P773" s="342">
        <v>27323.28487</v>
      </c>
      <c r="Q773" s="342">
        <v>0</v>
      </c>
      <c r="R773" s="343">
        <v>27323.28487</v>
      </c>
    </row>
    <row r="774" spans="1:18" s="313" customFormat="1">
      <c r="A774" s="339"/>
      <c r="B774" s="339"/>
      <c r="C774" s="339"/>
      <c r="D774" s="334" t="s">
        <v>315</v>
      </c>
      <c r="E774" s="335">
        <v>39</v>
      </c>
      <c r="F774" s="336">
        <v>0.46489999999999998</v>
      </c>
      <c r="G774" s="337">
        <v>0</v>
      </c>
      <c r="H774" s="337">
        <v>0.46489999999999998</v>
      </c>
      <c r="I774" s="337">
        <v>9806.0034500000002</v>
      </c>
      <c r="J774" s="337">
        <v>3901.3721399999999</v>
      </c>
      <c r="K774" s="337">
        <v>13707.37559</v>
      </c>
      <c r="L774" s="337">
        <v>31009.741850000002</v>
      </c>
      <c r="M774" s="337">
        <v>2488.4853800000001</v>
      </c>
      <c r="N774" s="337">
        <v>33498.227230000004</v>
      </c>
      <c r="O774" s="337">
        <v>47206.067719999999</v>
      </c>
      <c r="P774" s="337">
        <v>87513.341060000006</v>
      </c>
      <c r="Q774" s="337">
        <v>21.31955</v>
      </c>
      <c r="R774" s="338">
        <v>87534.660610000006</v>
      </c>
    </row>
    <row r="775" spans="1:18" s="313" customFormat="1">
      <c r="A775" s="339"/>
      <c r="B775" s="339"/>
      <c r="C775" s="339"/>
      <c r="D775" s="334" t="s">
        <v>340</v>
      </c>
      <c r="E775" s="335">
        <v>223</v>
      </c>
      <c r="F775" s="336">
        <v>0</v>
      </c>
      <c r="G775" s="337">
        <v>0</v>
      </c>
      <c r="H775" s="337">
        <v>0</v>
      </c>
      <c r="I775" s="337">
        <v>1610.0758899999998</v>
      </c>
      <c r="J775" s="337">
        <v>45.305790000000002</v>
      </c>
      <c r="K775" s="337">
        <v>1655.38168</v>
      </c>
      <c r="L775" s="337">
        <v>1485.1645800000001</v>
      </c>
      <c r="M775" s="337">
        <v>0</v>
      </c>
      <c r="N775" s="337">
        <v>1485.1645800000001</v>
      </c>
      <c r="O775" s="337">
        <v>3140.5462599999996</v>
      </c>
      <c r="P775" s="337">
        <v>70888.467519999991</v>
      </c>
      <c r="Q775" s="337">
        <v>0</v>
      </c>
      <c r="R775" s="338">
        <v>70888.467519999991</v>
      </c>
    </row>
    <row r="776" spans="1:18" s="313" customFormat="1">
      <c r="A776" s="339"/>
      <c r="B776" s="339"/>
      <c r="C776" s="339"/>
      <c r="D776" s="334" t="s">
        <v>60</v>
      </c>
      <c r="E776" s="335">
        <v>93</v>
      </c>
      <c r="F776" s="336">
        <v>0.14718000000000001</v>
      </c>
      <c r="G776" s="337">
        <v>2.7599999999999999E-3</v>
      </c>
      <c r="H776" s="337">
        <v>0.14993999999999999</v>
      </c>
      <c r="I776" s="337">
        <v>6515.13</v>
      </c>
      <c r="J776" s="337">
        <v>829.57587999999998</v>
      </c>
      <c r="K776" s="337">
        <v>7344.7058799999995</v>
      </c>
      <c r="L776" s="337">
        <v>18484.854079999997</v>
      </c>
      <c r="M776" s="337">
        <v>770.33228000000008</v>
      </c>
      <c r="N776" s="337">
        <v>19255.18636</v>
      </c>
      <c r="O776" s="337">
        <v>26600.04218</v>
      </c>
      <c r="P776" s="337">
        <v>74403.019140000004</v>
      </c>
      <c r="Q776" s="337">
        <v>139.16891000000001</v>
      </c>
      <c r="R776" s="338">
        <v>74542.188049999997</v>
      </c>
    </row>
    <row r="777" spans="1:18" s="313" customFormat="1">
      <c r="A777" s="339"/>
      <c r="B777" s="339"/>
      <c r="C777" s="339"/>
      <c r="D777" s="334" t="s">
        <v>207</v>
      </c>
      <c r="E777" s="335">
        <v>231</v>
      </c>
      <c r="F777" s="336">
        <v>0</v>
      </c>
      <c r="G777" s="337">
        <v>0</v>
      </c>
      <c r="H777" s="337">
        <v>0</v>
      </c>
      <c r="I777" s="337">
        <v>1499.8122499999999</v>
      </c>
      <c r="J777" s="337">
        <v>30.782810000000001</v>
      </c>
      <c r="K777" s="337">
        <v>1530.5950600000001</v>
      </c>
      <c r="L777" s="337">
        <v>1739.4721399999999</v>
      </c>
      <c r="M777" s="337">
        <v>0.15636000000000003</v>
      </c>
      <c r="N777" s="337">
        <v>1739.6285</v>
      </c>
      <c r="O777" s="337">
        <v>3270.2235599999999</v>
      </c>
      <c r="P777" s="337">
        <v>50714.901429999998</v>
      </c>
      <c r="Q777" s="337">
        <v>0</v>
      </c>
      <c r="R777" s="338">
        <v>50714.901429999998</v>
      </c>
    </row>
    <row r="778" spans="1:18" s="313" customFormat="1">
      <c r="A778" s="339"/>
      <c r="B778" s="339"/>
      <c r="C778" s="339"/>
      <c r="D778" s="339"/>
      <c r="E778" s="340">
        <v>359</v>
      </c>
      <c r="F778" s="341">
        <v>0</v>
      </c>
      <c r="G778" s="342">
        <v>0</v>
      </c>
      <c r="H778" s="342">
        <v>0</v>
      </c>
      <c r="I778" s="342">
        <v>1089.21073</v>
      </c>
      <c r="J778" s="342">
        <v>1.3944799999999999</v>
      </c>
      <c r="K778" s="342">
        <v>1090.6052099999999</v>
      </c>
      <c r="L778" s="342">
        <v>938.36099000000002</v>
      </c>
      <c r="M778" s="342">
        <v>0</v>
      </c>
      <c r="N778" s="342">
        <v>938.36099000000002</v>
      </c>
      <c r="O778" s="342">
        <v>2028.9661999999998</v>
      </c>
      <c r="P778" s="342">
        <v>41983.653640000004</v>
      </c>
      <c r="Q778" s="342">
        <v>0</v>
      </c>
      <c r="R778" s="343">
        <v>41983.653640000004</v>
      </c>
    </row>
    <row r="779" spans="1:18" s="313" customFormat="1">
      <c r="A779" s="339"/>
      <c r="B779" s="339"/>
      <c r="C779" s="339"/>
      <c r="D779" s="334" t="s">
        <v>208</v>
      </c>
      <c r="E779" s="335">
        <v>347</v>
      </c>
      <c r="F779" s="336">
        <v>0</v>
      </c>
      <c r="G779" s="337">
        <v>0</v>
      </c>
      <c r="H779" s="337">
        <v>0</v>
      </c>
      <c r="I779" s="337">
        <v>1466.34575</v>
      </c>
      <c r="J779" s="337">
        <v>24.172150000000002</v>
      </c>
      <c r="K779" s="337">
        <v>1490.5178999999998</v>
      </c>
      <c r="L779" s="337">
        <v>1859.3988200000001</v>
      </c>
      <c r="M779" s="337">
        <v>38.380000000000003</v>
      </c>
      <c r="N779" s="337">
        <v>1897.77882</v>
      </c>
      <c r="O779" s="337">
        <v>3388.2967200000003</v>
      </c>
      <c r="P779" s="337">
        <v>55126.111100000002</v>
      </c>
      <c r="Q779" s="337">
        <v>0</v>
      </c>
      <c r="R779" s="338">
        <v>55126.111100000002</v>
      </c>
    </row>
    <row r="780" spans="1:18" s="313" customFormat="1">
      <c r="A780" s="339"/>
      <c r="B780" s="339"/>
      <c r="C780" s="339"/>
      <c r="D780" s="334" t="s">
        <v>341</v>
      </c>
      <c r="E780" s="335">
        <v>369</v>
      </c>
      <c r="F780" s="336">
        <v>0</v>
      </c>
      <c r="G780" s="337">
        <v>0</v>
      </c>
      <c r="H780" s="337">
        <v>0</v>
      </c>
      <c r="I780" s="337">
        <v>1082.61572</v>
      </c>
      <c r="J780" s="337">
        <v>1.3848</v>
      </c>
      <c r="K780" s="337">
        <v>1084.0005200000001</v>
      </c>
      <c r="L780" s="337">
        <v>1078.5488400000002</v>
      </c>
      <c r="M780" s="337">
        <v>19.190000000000001</v>
      </c>
      <c r="N780" s="337">
        <v>1097.73884</v>
      </c>
      <c r="O780" s="337">
        <v>2181.73936</v>
      </c>
      <c r="P780" s="337">
        <v>30570.707469999998</v>
      </c>
      <c r="Q780" s="337">
        <v>0</v>
      </c>
      <c r="R780" s="338">
        <v>30570.707469999998</v>
      </c>
    </row>
    <row r="781" spans="1:18" s="313" customFormat="1">
      <c r="A781" s="339"/>
      <c r="B781" s="339"/>
      <c r="C781" s="339"/>
      <c r="D781" s="334" t="s">
        <v>209</v>
      </c>
      <c r="E781" s="335">
        <v>364</v>
      </c>
      <c r="F781" s="336">
        <v>0</v>
      </c>
      <c r="G781" s="337">
        <v>0</v>
      </c>
      <c r="H781" s="337">
        <v>0</v>
      </c>
      <c r="I781" s="337">
        <v>1599.6566699999998</v>
      </c>
      <c r="J781" s="337">
        <v>107.18639</v>
      </c>
      <c r="K781" s="337">
        <v>1706.8430600000002</v>
      </c>
      <c r="L781" s="337">
        <v>1762.99605</v>
      </c>
      <c r="M781" s="337">
        <v>29.942919999999997</v>
      </c>
      <c r="N781" s="337">
        <v>1792.9389699999999</v>
      </c>
      <c r="O781" s="337">
        <v>3499.7820299999998</v>
      </c>
      <c r="P781" s="337">
        <v>53755.576549999998</v>
      </c>
      <c r="Q781" s="337">
        <v>0</v>
      </c>
      <c r="R781" s="338">
        <v>53755.576549999998</v>
      </c>
    </row>
    <row r="782" spans="1:18" s="313" customFormat="1">
      <c r="A782" s="339"/>
      <c r="B782" s="339"/>
      <c r="C782" s="334" t="s">
        <v>212</v>
      </c>
      <c r="D782" s="334" t="s">
        <v>212</v>
      </c>
      <c r="E782" s="335">
        <v>258</v>
      </c>
      <c r="F782" s="336">
        <v>3.3399999999999997E-3</v>
      </c>
      <c r="G782" s="337">
        <v>0</v>
      </c>
      <c r="H782" s="337">
        <v>3.3399999999999997E-3</v>
      </c>
      <c r="I782" s="337">
        <v>1130.85555</v>
      </c>
      <c r="J782" s="337">
        <v>17.799659999999999</v>
      </c>
      <c r="K782" s="337">
        <v>1148.6552099999999</v>
      </c>
      <c r="L782" s="337">
        <v>745.03147000000001</v>
      </c>
      <c r="M782" s="337">
        <v>0</v>
      </c>
      <c r="N782" s="337">
        <v>745.03147000000001</v>
      </c>
      <c r="O782" s="337">
        <v>1893.69002</v>
      </c>
      <c r="P782" s="337">
        <v>30006.88594</v>
      </c>
      <c r="Q782" s="337">
        <v>0</v>
      </c>
      <c r="R782" s="338">
        <v>30006.88594</v>
      </c>
    </row>
    <row r="783" spans="1:18" s="313" customFormat="1">
      <c r="A783" s="339"/>
      <c r="B783" s="339"/>
      <c r="C783" s="334" t="s">
        <v>291</v>
      </c>
      <c r="D783" s="334" t="s">
        <v>342</v>
      </c>
      <c r="E783" s="335">
        <v>274</v>
      </c>
      <c r="F783" s="336">
        <v>0</v>
      </c>
      <c r="G783" s="337">
        <v>0</v>
      </c>
      <c r="H783" s="337">
        <v>0</v>
      </c>
      <c r="I783" s="337">
        <v>435.31502</v>
      </c>
      <c r="J783" s="337">
        <v>62.839649999999999</v>
      </c>
      <c r="K783" s="337">
        <v>498.15467000000001</v>
      </c>
      <c r="L783" s="337">
        <v>758.11056000000008</v>
      </c>
      <c r="M783" s="337">
        <v>19.190000000000001</v>
      </c>
      <c r="N783" s="337">
        <v>777.30056000000002</v>
      </c>
      <c r="O783" s="337">
        <v>1275.45523</v>
      </c>
      <c r="P783" s="337">
        <v>19172.886710000002</v>
      </c>
      <c r="Q783" s="337">
        <v>0</v>
      </c>
      <c r="R783" s="338">
        <v>19172.886710000002</v>
      </c>
    </row>
    <row r="784" spans="1:18" s="313" customFormat="1">
      <c r="A784" s="339"/>
      <c r="B784" s="339"/>
      <c r="C784" s="339"/>
      <c r="D784" s="334" t="s">
        <v>343</v>
      </c>
      <c r="E784" s="335">
        <v>331</v>
      </c>
      <c r="F784" s="336">
        <v>0</v>
      </c>
      <c r="G784" s="337">
        <v>0</v>
      </c>
      <c r="H784" s="337">
        <v>0</v>
      </c>
      <c r="I784" s="337">
        <v>33.075789999999998</v>
      </c>
      <c r="J784" s="337">
        <v>8.4100000000000008E-3</v>
      </c>
      <c r="K784" s="337">
        <v>33.084199999999996</v>
      </c>
      <c r="L784" s="337">
        <v>15</v>
      </c>
      <c r="M784" s="337">
        <v>0</v>
      </c>
      <c r="N784" s="337">
        <v>15</v>
      </c>
      <c r="O784" s="337">
        <v>48.084199999999996</v>
      </c>
      <c r="P784" s="337">
        <v>2636.5333999999998</v>
      </c>
      <c r="Q784" s="337">
        <v>0</v>
      </c>
      <c r="R784" s="338">
        <v>2636.5333999999998</v>
      </c>
    </row>
    <row r="785" spans="1:18" s="313" customFormat="1">
      <c r="A785" s="339"/>
      <c r="B785" s="339"/>
      <c r="C785" s="334" t="s">
        <v>213</v>
      </c>
      <c r="D785" s="334" t="s">
        <v>214</v>
      </c>
      <c r="E785" s="335">
        <v>94</v>
      </c>
      <c r="F785" s="336">
        <v>0</v>
      </c>
      <c r="G785" s="337">
        <v>0</v>
      </c>
      <c r="H785" s="337">
        <v>0</v>
      </c>
      <c r="I785" s="337">
        <v>2515.7363</v>
      </c>
      <c r="J785" s="337">
        <v>26.1478</v>
      </c>
      <c r="K785" s="337">
        <v>2541.8841000000002</v>
      </c>
      <c r="L785" s="337">
        <v>2114.04126</v>
      </c>
      <c r="M785" s="337">
        <v>4.0570000000000002E-2</v>
      </c>
      <c r="N785" s="337">
        <v>2114.0818300000001</v>
      </c>
      <c r="O785" s="337">
        <v>4655.9659299999994</v>
      </c>
      <c r="P785" s="337">
        <v>78999.305469999992</v>
      </c>
      <c r="Q785" s="337">
        <v>0</v>
      </c>
      <c r="R785" s="338">
        <v>78999.305469999992</v>
      </c>
    </row>
    <row r="786" spans="1:18" s="313" customFormat="1">
      <c r="A786" s="339"/>
      <c r="B786" s="339"/>
      <c r="C786" s="334" t="s">
        <v>215</v>
      </c>
      <c r="D786" s="334" t="s">
        <v>344</v>
      </c>
      <c r="E786" s="335">
        <v>255</v>
      </c>
      <c r="F786" s="336">
        <v>0</v>
      </c>
      <c r="G786" s="337">
        <v>0</v>
      </c>
      <c r="H786" s="337">
        <v>0</v>
      </c>
      <c r="I786" s="337">
        <v>941.18289000000004</v>
      </c>
      <c r="J786" s="337">
        <v>23.5672</v>
      </c>
      <c r="K786" s="337">
        <v>964.75009</v>
      </c>
      <c r="L786" s="337">
        <v>1829.4208799999999</v>
      </c>
      <c r="M786" s="337">
        <v>0</v>
      </c>
      <c r="N786" s="337">
        <v>1829.4208799999999</v>
      </c>
      <c r="O786" s="337">
        <v>2794.1709700000001</v>
      </c>
      <c r="P786" s="337">
        <v>36622.130880000004</v>
      </c>
      <c r="Q786" s="337">
        <v>0</v>
      </c>
      <c r="R786" s="338">
        <v>36622.130880000004</v>
      </c>
    </row>
    <row r="787" spans="1:18" s="313" customFormat="1">
      <c r="A787" s="339"/>
      <c r="B787" s="339"/>
      <c r="C787" s="339"/>
      <c r="D787" s="334" t="s">
        <v>216</v>
      </c>
      <c r="E787" s="335">
        <v>124</v>
      </c>
      <c r="F787" s="336">
        <v>0</v>
      </c>
      <c r="G787" s="337">
        <v>0</v>
      </c>
      <c r="H787" s="337">
        <v>0</v>
      </c>
      <c r="I787" s="337">
        <v>1439.7443899999998</v>
      </c>
      <c r="J787" s="337">
        <v>171.97291000000001</v>
      </c>
      <c r="K787" s="337">
        <v>1611.7173</v>
      </c>
      <c r="L787" s="337">
        <v>1371.3160800000001</v>
      </c>
      <c r="M787" s="337">
        <v>3.83819</v>
      </c>
      <c r="N787" s="337">
        <v>1375.15427</v>
      </c>
      <c r="O787" s="337">
        <v>2986.8715699999998</v>
      </c>
      <c r="P787" s="337">
        <v>34051.800139999999</v>
      </c>
      <c r="Q787" s="337">
        <v>0</v>
      </c>
      <c r="R787" s="338">
        <v>34051.800139999999</v>
      </c>
    </row>
    <row r="788" spans="1:18" s="313" customFormat="1">
      <c r="A788" s="339"/>
      <c r="B788" s="339"/>
      <c r="C788" s="339"/>
      <c r="D788" s="334" t="s">
        <v>345</v>
      </c>
      <c r="E788" s="335">
        <v>177</v>
      </c>
      <c r="F788" s="336">
        <v>0</v>
      </c>
      <c r="G788" s="337">
        <v>0</v>
      </c>
      <c r="H788" s="337">
        <v>0</v>
      </c>
      <c r="I788" s="337">
        <v>203.9196</v>
      </c>
      <c r="J788" s="337">
        <v>7.3200000000000001E-3</v>
      </c>
      <c r="K788" s="337">
        <v>203.92692000000002</v>
      </c>
      <c r="L788" s="337">
        <v>156.50509</v>
      </c>
      <c r="M788" s="337">
        <v>0</v>
      </c>
      <c r="N788" s="337">
        <v>156.50509</v>
      </c>
      <c r="O788" s="337">
        <v>360.43200999999999</v>
      </c>
      <c r="P788" s="337">
        <v>15183.332269999999</v>
      </c>
      <c r="Q788" s="337">
        <v>0</v>
      </c>
      <c r="R788" s="338">
        <v>15183.332269999999</v>
      </c>
    </row>
    <row r="789" spans="1:18" s="313" customFormat="1">
      <c r="A789" s="339"/>
      <c r="B789" s="334" t="s">
        <v>6</v>
      </c>
      <c r="C789" s="334" t="s">
        <v>217</v>
      </c>
      <c r="D789" s="334" t="s">
        <v>6</v>
      </c>
      <c r="E789" s="335">
        <v>95</v>
      </c>
      <c r="F789" s="336">
        <v>83.86563000000001</v>
      </c>
      <c r="G789" s="337">
        <v>0</v>
      </c>
      <c r="H789" s="337">
        <v>83.86563000000001</v>
      </c>
      <c r="I789" s="337">
        <v>1877.30269</v>
      </c>
      <c r="J789" s="337">
        <v>21.70844</v>
      </c>
      <c r="K789" s="337">
        <v>1899.0111299999999</v>
      </c>
      <c r="L789" s="337">
        <v>1902.81621</v>
      </c>
      <c r="M789" s="337">
        <v>0</v>
      </c>
      <c r="N789" s="337">
        <v>1902.81621</v>
      </c>
      <c r="O789" s="337">
        <v>3885.6929700000001</v>
      </c>
      <c r="P789" s="337">
        <v>52774.35628</v>
      </c>
      <c r="Q789" s="337">
        <v>0</v>
      </c>
      <c r="R789" s="338">
        <v>52774.35628</v>
      </c>
    </row>
    <row r="790" spans="1:18" s="313" customFormat="1">
      <c r="A790" s="339"/>
      <c r="B790" s="339"/>
      <c r="C790" s="339"/>
      <c r="D790" s="339"/>
      <c r="E790" s="340">
        <v>142</v>
      </c>
      <c r="F790" s="341">
        <v>5.0656999999999996</v>
      </c>
      <c r="G790" s="342">
        <v>0</v>
      </c>
      <c r="H790" s="342">
        <v>5.0656999999999996</v>
      </c>
      <c r="I790" s="342">
        <v>1230.52451</v>
      </c>
      <c r="J790" s="342">
        <v>4.9826800000000002</v>
      </c>
      <c r="K790" s="342">
        <v>1235.50719</v>
      </c>
      <c r="L790" s="342">
        <v>2645.6328599999997</v>
      </c>
      <c r="M790" s="342">
        <v>0</v>
      </c>
      <c r="N790" s="342">
        <v>2645.6328599999997</v>
      </c>
      <c r="O790" s="342">
        <v>3886.2057500000001</v>
      </c>
      <c r="P790" s="342">
        <v>49452.569280000003</v>
      </c>
      <c r="Q790" s="342">
        <v>0</v>
      </c>
      <c r="R790" s="343">
        <v>49452.569280000003</v>
      </c>
    </row>
    <row r="791" spans="1:18" s="313" customFormat="1">
      <c r="A791" s="339"/>
      <c r="B791" s="339"/>
      <c r="C791" s="339"/>
      <c r="D791" s="339"/>
      <c r="E791" s="340">
        <v>275</v>
      </c>
      <c r="F791" s="341">
        <v>0</v>
      </c>
      <c r="G791" s="342">
        <v>0</v>
      </c>
      <c r="H791" s="342">
        <v>0</v>
      </c>
      <c r="I791" s="342">
        <v>1484.4864</v>
      </c>
      <c r="J791" s="342">
        <v>45.127699999999997</v>
      </c>
      <c r="K791" s="342">
        <v>1529.6141</v>
      </c>
      <c r="L791" s="342">
        <v>1594.2490500000001</v>
      </c>
      <c r="M791" s="342">
        <v>0</v>
      </c>
      <c r="N791" s="342">
        <v>1594.2490500000001</v>
      </c>
      <c r="O791" s="342">
        <v>3123.8631500000001</v>
      </c>
      <c r="P791" s="342">
        <v>49512.239569999998</v>
      </c>
      <c r="Q791" s="342">
        <v>0</v>
      </c>
      <c r="R791" s="343">
        <v>49512.239569999998</v>
      </c>
    </row>
    <row r="792" spans="1:18" s="313" customFormat="1">
      <c r="A792" s="339"/>
      <c r="B792" s="339"/>
      <c r="C792" s="334" t="s">
        <v>346</v>
      </c>
      <c r="D792" s="334" t="s">
        <v>346</v>
      </c>
      <c r="E792" s="335">
        <v>192</v>
      </c>
      <c r="F792" s="336">
        <v>0</v>
      </c>
      <c r="G792" s="337">
        <v>0</v>
      </c>
      <c r="H792" s="337">
        <v>0</v>
      </c>
      <c r="I792" s="337">
        <v>2066.4136899999999</v>
      </c>
      <c r="J792" s="337">
        <v>153.85273000000001</v>
      </c>
      <c r="K792" s="337">
        <v>2220.2664199999999</v>
      </c>
      <c r="L792" s="337">
        <v>2743.2464300000001</v>
      </c>
      <c r="M792" s="337">
        <v>0</v>
      </c>
      <c r="N792" s="337">
        <v>2743.2464300000001</v>
      </c>
      <c r="O792" s="337">
        <v>4963.5128500000001</v>
      </c>
      <c r="P792" s="337">
        <v>82959.05365999999</v>
      </c>
      <c r="Q792" s="337">
        <v>0</v>
      </c>
      <c r="R792" s="338">
        <v>82959.05365999999</v>
      </c>
    </row>
    <row r="793" spans="1:18" s="313" customFormat="1">
      <c r="A793" s="339"/>
      <c r="B793" s="339"/>
      <c r="C793" s="334" t="s">
        <v>347</v>
      </c>
      <c r="D793" s="334" t="s">
        <v>348</v>
      </c>
      <c r="E793" s="335">
        <v>377</v>
      </c>
      <c r="F793" s="336">
        <v>0</v>
      </c>
      <c r="G793" s="337">
        <v>0</v>
      </c>
      <c r="H793" s="337">
        <v>0</v>
      </c>
      <c r="I793" s="337">
        <v>7.0601099999999999</v>
      </c>
      <c r="J793" s="337">
        <v>1.9910000000000001E-2</v>
      </c>
      <c r="K793" s="337">
        <v>7.0800200000000002</v>
      </c>
      <c r="L793" s="337">
        <v>1.1535799999999998</v>
      </c>
      <c r="M793" s="337">
        <v>0</v>
      </c>
      <c r="N793" s="337">
        <v>1.1535799999999998</v>
      </c>
      <c r="O793" s="337">
        <v>8.2336000000000009</v>
      </c>
      <c r="P793" s="337">
        <v>6347.2144600000001</v>
      </c>
      <c r="Q793" s="337">
        <v>0</v>
      </c>
      <c r="R793" s="338">
        <v>6347.2144600000001</v>
      </c>
    </row>
    <row r="794" spans="1:18" s="313" customFormat="1">
      <c r="A794" s="339"/>
      <c r="B794" s="339"/>
      <c r="C794" s="334" t="s">
        <v>349</v>
      </c>
      <c r="D794" s="334" t="s">
        <v>349</v>
      </c>
      <c r="E794" s="335">
        <v>335</v>
      </c>
      <c r="F794" s="336">
        <v>0</v>
      </c>
      <c r="G794" s="337">
        <v>0</v>
      </c>
      <c r="H794" s="337">
        <v>0</v>
      </c>
      <c r="I794" s="337">
        <v>1.7713399999999999</v>
      </c>
      <c r="J794" s="337">
        <v>0</v>
      </c>
      <c r="K794" s="337">
        <v>1.7713399999999999</v>
      </c>
      <c r="L794" s="337">
        <v>0</v>
      </c>
      <c r="M794" s="337">
        <v>0</v>
      </c>
      <c r="N794" s="337">
        <v>0</v>
      </c>
      <c r="O794" s="337">
        <v>1.7713399999999999</v>
      </c>
      <c r="P794" s="337">
        <v>2368.4965400000001</v>
      </c>
      <c r="Q794" s="337">
        <v>0</v>
      </c>
      <c r="R794" s="338">
        <v>2368.4965400000001</v>
      </c>
    </row>
    <row r="795" spans="1:18" s="313" customFormat="1">
      <c r="A795" s="339"/>
      <c r="B795" s="334" t="s">
        <v>7</v>
      </c>
      <c r="C795" s="334" t="s">
        <v>350</v>
      </c>
      <c r="D795" s="334" t="s">
        <v>350</v>
      </c>
      <c r="E795" s="335">
        <v>243</v>
      </c>
      <c r="F795" s="336">
        <v>2.3565200000000002</v>
      </c>
      <c r="G795" s="337">
        <v>0</v>
      </c>
      <c r="H795" s="337">
        <v>2.3565200000000002</v>
      </c>
      <c r="I795" s="337">
        <v>3098.0340299999998</v>
      </c>
      <c r="J795" s="337">
        <v>134.44592</v>
      </c>
      <c r="K795" s="337">
        <v>3232.4799500000004</v>
      </c>
      <c r="L795" s="337">
        <v>3088.40184</v>
      </c>
      <c r="M795" s="337">
        <v>0</v>
      </c>
      <c r="N795" s="337">
        <v>3088.40184</v>
      </c>
      <c r="O795" s="337">
        <v>6323.2383099999997</v>
      </c>
      <c r="P795" s="337">
        <v>47386.82877</v>
      </c>
      <c r="Q795" s="337">
        <v>0</v>
      </c>
      <c r="R795" s="338">
        <v>47386.82877</v>
      </c>
    </row>
    <row r="796" spans="1:18" s="313" customFormat="1">
      <c r="A796" s="339"/>
      <c r="B796" s="339"/>
      <c r="C796" s="334" t="s">
        <v>7</v>
      </c>
      <c r="D796" s="334" t="s">
        <v>7</v>
      </c>
      <c r="E796" s="335">
        <v>140</v>
      </c>
      <c r="F796" s="336">
        <v>13.038709999999998</v>
      </c>
      <c r="G796" s="337">
        <v>0</v>
      </c>
      <c r="H796" s="337">
        <v>13.038709999999998</v>
      </c>
      <c r="I796" s="337">
        <v>7413.3152300000002</v>
      </c>
      <c r="J796" s="337">
        <v>721.68449999999996</v>
      </c>
      <c r="K796" s="337">
        <v>8134.9997300000005</v>
      </c>
      <c r="L796" s="337">
        <v>24773.237559999998</v>
      </c>
      <c r="M796" s="337">
        <v>198.63420000000002</v>
      </c>
      <c r="N796" s="337">
        <v>24971.871760000002</v>
      </c>
      <c r="O796" s="337">
        <v>33119.910199999998</v>
      </c>
      <c r="P796" s="337">
        <v>139151.78925999999</v>
      </c>
      <c r="Q796" s="337">
        <v>670.81843000000003</v>
      </c>
      <c r="R796" s="338">
        <v>139822.60769</v>
      </c>
    </row>
    <row r="797" spans="1:18" s="313" customFormat="1">
      <c r="A797" s="339"/>
      <c r="B797" s="339"/>
      <c r="C797" s="339"/>
      <c r="D797" s="339"/>
      <c r="E797" s="340">
        <v>300</v>
      </c>
      <c r="F797" s="341">
        <v>1.1939200000000001</v>
      </c>
      <c r="G797" s="342">
        <v>0</v>
      </c>
      <c r="H797" s="342">
        <v>1.1939200000000001</v>
      </c>
      <c r="I797" s="342">
        <v>2393.1508399999998</v>
      </c>
      <c r="J797" s="342">
        <v>64.234709999999993</v>
      </c>
      <c r="K797" s="342">
        <v>2457.38555</v>
      </c>
      <c r="L797" s="342">
        <v>4926.4944400000004</v>
      </c>
      <c r="M797" s="342">
        <v>5.3307099999999998</v>
      </c>
      <c r="N797" s="342">
        <v>4931.8251500000006</v>
      </c>
      <c r="O797" s="342">
        <v>7390.4046200000003</v>
      </c>
      <c r="P797" s="342">
        <v>83842.529590000006</v>
      </c>
      <c r="Q797" s="342">
        <v>0</v>
      </c>
      <c r="R797" s="343">
        <v>83842.529590000006</v>
      </c>
    </row>
    <row r="798" spans="1:18" s="313" customFormat="1">
      <c r="A798" s="339"/>
      <c r="B798" s="339"/>
      <c r="C798" s="334" t="s">
        <v>351</v>
      </c>
      <c r="D798" s="334" t="s">
        <v>351</v>
      </c>
      <c r="E798" s="335">
        <v>151</v>
      </c>
      <c r="F798" s="336">
        <v>0</v>
      </c>
      <c r="G798" s="337">
        <v>0</v>
      </c>
      <c r="H798" s="337">
        <v>0</v>
      </c>
      <c r="I798" s="337">
        <v>3339.4792900000002</v>
      </c>
      <c r="J798" s="337">
        <v>170.07359</v>
      </c>
      <c r="K798" s="337">
        <v>3509.5528799999997</v>
      </c>
      <c r="L798" s="337">
        <v>4913.6717199999994</v>
      </c>
      <c r="M798" s="337">
        <v>0</v>
      </c>
      <c r="N798" s="337">
        <v>4913.6717199999994</v>
      </c>
      <c r="O798" s="337">
        <v>8423.2245999999996</v>
      </c>
      <c r="P798" s="337">
        <v>118351.97940000001</v>
      </c>
      <c r="Q798" s="337">
        <v>0</v>
      </c>
      <c r="R798" s="338">
        <v>118351.97940000001</v>
      </c>
    </row>
    <row r="799" spans="1:18" s="313" customFormat="1">
      <c r="A799" s="339"/>
      <c r="B799" s="339"/>
      <c r="C799" s="339"/>
      <c r="D799" s="334" t="s">
        <v>352</v>
      </c>
      <c r="E799" s="335">
        <v>271</v>
      </c>
      <c r="F799" s="336">
        <v>0</v>
      </c>
      <c r="G799" s="337">
        <v>0</v>
      </c>
      <c r="H799" s="337">
        <v>0</v>
      </c>
      <c r="I799" s="337">
        <v>5.09192</v>
      </c>
      <c r="J799" s="337">
        <v>4.3950000000000003E-2</v>
      </c>
      <c r="K799" s="337">
        <v>5.1358699999999997</v>
      </c>
      <c r="L799" s="337">
        <v>7</v>
      </c>
      <c r="M799" s="337">
        <v>0</v>
      </c>
      <c r="N799" s="337">
        <v>7</v>
      </c>
      <c r="O799" s="337">
        <v>12.135870000000001</v>
      </c>
      <c r="P799" s="337">
        <v>3921.4962700000001</v>
      </c>
      <c r="Q799" s="337">
        <v>0</v>
      </c>
      <c r="R799" s="338">
        <v>3921.4962700000001</v>
      </c>
    </row>
    <row r="800" spans="1:18" s="313" customFormat="1">
      <c r="A800" s="339"/>
      <c r="B800" s="339"/>
      <c r="C800" s="334" t="s">
        <v>218</v>
      </c>
      <c r="D800" s="334" t="s">
        <v>353</v>
      </c>
      <c r="E800" s="335">
        <v>402</v>
      </c>
      <c r="F800" s="336">
        <v>0</v>
      </c>
      <c r="G800" s="337">
        <v>0</v>
      </c>
      <c r="H800" s="337">
        <v>0</v>
      </c>
      <c r="I800" s="337">
        <v>5.1956199999999999</v>
      </c>
      <c r="J800" s="337">
        <v>0</v>
      </c>
      <c r="K800" s="337">
        <v>5.1956199999999999</v>
      </c>
      <c r="L800" s="337">
        <v>0</v>
      </c>
      <c r="M800" s="337">
        <v>0</v>
      </c>
      <c r="N800" s="337">
        <v>0</v>
      </c>
      <c r="O800" s="337">
        <v>5.1956199999999999</v>
      </c>
      <c r="P800" s="337">
        <v>5522.3824100000002</v>
      </c>
      <c r="Q800" s="337">
        <v>0</v>
      </c>
      <c r="R800" s="338">
        <v>5522.3824100000002</v>
      </c>
    </row>
    <row r="801" spans="1:18" s="313" customFormat="1">
      <c r="A801" s="339"/>
      <c r="B801" s="339"/>
      <c r="C801" s="339"/>
      <c r="D801" s="334" t="s">
        <v>354</v>
      </c>
      <c r="E801" s="335">
        <v>287</v>
      </c>
      <c r="F801" s="336">
        <v>0</v>
      </c>
      <c r="G801" s="337">
        <v>0</v>
      </c>
      <c r="H801" s="337">
        <v>0</v>
      </c>
      <c r="I801" s="337">
        <v>4.7938100000000006</v>
      </c>
      <c r="J801" s="337">
        <v>0.29346</v>
      </c>
      <c r="K801" s="337">
        <v>5.0872700000000002</v>
      </c>
      <c r="L801" s="337">
        <v>0</v>
      </c>
      <c r="M801" s="337">
        <v>0</v>
      </c>
      <c r="N801" s="337">
        <v>0</v>
      </c>
      <c r="O801" s="337">
        <v>5.0872700000000002</v>
      </c>
      <c r="P801" s="337">
        <v>9109.2614000000012</v>
      </c>
      <c r="Q801" s="337">
        <v>0</v>
      </c>
      <c r="R801" s="338">
        <v>9109.2614000000012</v>
      </c>
    </row>
    <row r="802" spans="1:18" s="313" customFormat="1">
      <c r="A802" s="339"/>
      <c r="B802" s="339"/>
      <c r="C802" s="334" t="s">
        <v>355</v>
      </c>
      <c r="D802" s="334" t="s">
        <v>355</v>
      </c>
      <c r="E802" s="335">
        <v>280</v>
      </c>
      <c r="F802" s="336">
        <v>0</v>
      </c>
      <c r="G802" s="337">
        <v>0</v>
      </c>
      <c r="H802" s="337">
        <v>0</v>
      </c>
      <c r="I802" s="337">
        <v>2813.93597</v>
      </c>
      <c r="J802" s="337">
        <v>7.7574300000000003</v>
      </c>
      <c r="K802" s="337">
        <v>2821.6934000000001</v>
      </c>
      <c r="L802" s="337">
        <v>5202.1907599999995</v>
      </c>
      <c r="M802" s="337">
        <v>1.92472</v>
      </c>
      <c r="N802" s="337">
        <v>5204.1154800000004</v>
      </c>
      <c r="O802" s="337">
        <v>8025.8088799999996</v>
      </c>
      <c r="P802" s="337">
        <v>160445.13496999998</v>
      </c>
      <c r="Q802" s="337">
        <v>0</v>
      </c>
      <c r="R802" s="338">
        <v>160445.13496999998</v>
      </c>
    </row>
    <row r="803" spans="1:18" s="313" customFormat="1">
      <c r="A803" s="339"/>
      <c r="B803" s="339"/>
      <c r="C803" s="334" t="s">
        <v>219</v>
      </c>
      <c r="D803" s="334" t="s">
        <v>219</v>
      </c>
      <c r="E803" s="335">
        <v>83</v>
      </c>
      <c r="F803" s="336">
        <v>15.09027</v>
      </c>
      <c r="G803" s="337">
        <v>0</v>
      </c>
      <c r="H803" s="337">
        <v>15.09027</v>
      </c>
      <c r="I803" s="337">
        <v>3160.5527299999999</v>
      </c>
      <c r="J803" s="337">
        <v>83.410049999999998</v>
      </c>
      <c r="K803" s="337">
        <v>3243.9627799999998</v>
      </c>
      <c r="L803" s="337">
        <v>3745.20298</v>
      </c>
      <c r="M803" s="337">
        <v>0</v>
      </c>
      <c r="N803" s="337">
        <v>3745.20298</v>
      </c>
      <c r="O803" s="337">
        <v>7004.2560300000005</v>
      </c>
      <c r="P803" s="337">
        <v>65858.781950000004</v>
      </c>
      <c r="Q803" s="337">
        <v>0</v>
      </c>
      <c r="R803" s="338">
        <v>65858.781950000004</v>
      </c>
    </row>
    <row r="804" spans="1:18" s="313" customFormat="1">
      <c r="A804" s="339"/>
      <c r="B804" s="339"/>
      <c r="C804" s="339"/>
      <c r="D804" s="339"/>
      <c r="E804" s="340">
        <v>221</v>
      </c>
      <c r="F804" s="341">
        <v>70.888289999999998</v>
      </c>
      <c r="G804" s="342">
        <v>0</v>
      </c>
      <c r="H804" s="342">
        <v>70.888289999999998</v>
      </c>
      <c r="I804" s="342">
        <v>2381.2706800000001</v>
      </c>
      <c r="J804" s="342">
        <v>0.58422000000000007</v>
      </c>
      <c r="K804" s="342">
        <v>2381.8548999999998</v>
      </c>
      <c r="L804" s="342">
        <v>1443.7168899999999</v>
      </c>
      <c r="M804" s="342">
        <v>17.362839999999998</v>
      </c>
      <c r="N804" s="342">
        <v>1461.0797299999999</v>
      </c>
      <c r="O804" s="342">
        <v>3913.8229200000001</v>
      </c>
      <c r="P804" s="342">
        <v>66003.741150000002</v>
      </c>
      <c r="Q804" s="342">
        <v>0</v>
      </c>
      <c r="R804" s="343">
        <v>66003.741150000002</v>
      </c>
    </row>
    <row r="805" spans="1:18" s="313" customFormat="1">
      <c r="A805" s="339"/>
      <c r="B805" s="339"/>
      <c r="C805" s="334" t="s">
        <v>330</v>
      </c>
      <c r="D805" s="334" t="s">
        <v>356</v>
      </c>
      <c r="E805" s="335">
        <v>171</v>
      </c>
      <c r="F805" s="336">
        <v>0</v>
      </c>
      <c r="G805" s="337">
        <v>0</v>
      </c>
      <c r="H805" s="337">
        <v>0</v>
      </c>
      <c r="I805" s="337">
        <v>30.063179999999999</v>
      </c>
      <c r="J805" s="337">
        <v>4.1999999999999996E-4</v>
      </c>
      <c r="K805" s="337">
        <v>30.063599999999997</v>
      </c>
      <c r="L805" s="337">
        <v>55.142879999999998</v>
      </c>
      <c r="M805" s="337">
        <v>0</v>
      </c>
      <c r="N805" s="337">
        <v>55.142879999999998</v>
      </c>
      <c r="O805" s="337">
        <v>85.206479999999999</v>
      </c>
      <c r="P805" s="337">
        <v>17808.901409999999</v>
      </c>
      <c r="Q805" s="337">
        <v>0</v>
      </c>
      <c r="R805" s="338">
        <v>17808.901409999999</v>
      </c>
    </row>
    <row r="806" spans="1:18" s="313" customFormat="1">
      <c r="A806" s="339"/>
      <c r="B806" s="339"/>
      <c r="C806" s="334" t="s">
        <v>357</v>
      </c>
      <c r="D806" s="334" t="s">
        <v>357</v>
      </c>
      <c r="E806" s="335">
        <v>199</v>
      </c>
      <c r="F806" s="336">
        <v>0</v>
      </c>
      <c r="G806" s="337">
        <v>0</v>
      </c>
      <c r="H806" s="337">
        <v>0</v>
      </c>
      <c r="I806" s="337">
        <v>12.590290000000001</v>
      </c>
      <c r="J806" s="337">
        <v>4.5700000000000003E-3</v>
      </c>
      <c r="K806" s="337">
        <v>12.594860000000001</v>
      </c>
      <c r="L806" s="337">
        <v>0</v>
      </c>
      <c r="M806" s="337">
        <v>0</v>
      </c>
      <c r="N806" s="337">
        <v>0</v>
      </c>
      <c r="O806" s="337">
        <v>12.594860000000001</v>
      </c>
      <c r="P806" s="337">
        <v>8089.1549699999996</v>
      </c>
      <c r="Q806" s="337">
        <v>0</v>
      </c>
      <c r="R806" s="338">
        <v>8089.1549699999996</v>
      </c>
    </row>
    <row r="807" spans="1:18" s="313" customFormat="1">
      <c r="A807" s="339"/>
      <c r="B807" s="339"/>
      <c r="C807" s="334" t="s">
        <v>68</v>
      </c>
      <c r="D807" s="334" t="s">
        <v>68</v>
      </c>
      <c r="E807" s="335">
        <v>326</v>
      </c>
      <c r="F807" s="336">
        <v>0</v>
      </c>
      <c r="G807" s="337">
        <v>0</v>
      </c>
      <c r="H807" s="337">
        <v>0</v>
      </c>
      <c r="I807" s="337">
        <v>840.69992999999999</v>
      </c>
      <c r="J807" s="337">
        <v>29.268419999999999</v>
      </c>
      <c r="K807" s="337">
        <v>869.96834999999999</v>
      </c>
      <c r="L807" s="337">
        <v>1082.2159199999999</v>
      </c>
      <c r="M807" s="337">
        <v>0</v>
      </c>
      <c r="N807" s="337">
        <v>1082.2159199999999</v>
      </c>
      <c r="O807" s="337">
        <v>1952.18427</v>
      </c>
      <c r="P807" s="337">
        <v>15280.65675</v>
      </c>
      <c r="Q807" s="337">
        <v>0</v>
      </c>
      <c r="R807" s="338">
        <v>15280.65675</v>
      </c>
    </row>
    <row r="808" spans="1:18" s="313" customFormat="1">
      <c r="A808" s="339"/>
      <c r="B808" s="339"/>
      <c r="C808" s="339"/>
      <c r="D808" s="334" t="s">
        <v>358</v>
      </c>
      <c r="E808" s="335">
        <v>200</v>
      </c>
      <c r="F808" s="336">
        <v>0</v>
      </c>
      <c r="G808" s="337">
        <v>0</v>
      </c>
      <c r="H808" s="337">
        <v>0</v>
      </c>
      <c r="I808" s="337">
        <v>2.4601500000000001</v>
      </c>
      <c r="J808" s="337">
        <v>1.9960000000000002E-2</v>
      </c>
      <c r="K808" s="337">
        <v>2.4801100000000003</v>
      </c>
      <c r="L808" s="337">
        <v>0</v>
      </c>
      <c r="M808" s="337">
        <v>0</v>
      </c>
      <c r="N808" s="337">
        <v>0</v>
      </c>
      <c r="O808" s="337">
        <v>2.4801100000000003</v>
      </c>
      <c r="P808" s="337">
        <v>5810.8695399999997</v>
      </c>
      <c r="Q808" s="337">
        <v>0</v>
      </c>
      <c r="R808" s="338">
        <v>5810.8695399999997</v>
      </c>
    </row>
    <row r="809" spans="1:18" s="313" customFormat="1">
      <c r="A809" s="339"/>
      <c r="B809" s="339"/>
      <c r="C809" s="334" t="s">
        <v>359</v>
      </c>
      <c r="D809" s="334" t="s">
        <v>359</v>
      </c>
      <c r="E809" s="335">
        <v>266</v>
      </c>
      <c r="F809" s="336">
        <v>0</v>
      </c>
      <c r="G809" s="337">
        <v>0</v>
      </c>
      <c r="H809" s="337">
        <v>0</v>
      </c>
      <c r="I809" s="337">
        <v>24.071339999999999</v>
      </c>
      <c r="J809" s="337">
        <v>3.6099999999999999E-3</v>
      </c>
      <c r="K809" s="337">
        <v>24.074950000000001</v>
      </c>
      <c r="L809" s="337">
        <v>4.8567200000000001</v>
      </c>
      <c r="M809" s="337">
        <v>0</v>
      </c>
      <c r="N809" s="337">
        <v>4.8567200000000001</v>
      </c>
      <c r="O809" s="337">
        <v>28.931669999999997</v>
      </c>
      <c r="P809" s="337">
        <v>12843.198460000001</v>
      </c>
      <c r="Q809" s="337">
        <v>0</v>
      </c>
      <c r="R809" s="338">
        <v>12843.198460000001</v>
      </c>
    </row>
    <row r="810" spans="1:18" s="313" customFormat="1">
      <c r="A810" s="339"/>
      <c r="B810" s="339"/>
      <c r="C810" s="334" t="s">
        <v>360</v>
      </c>
      <c r="D810" s="334" t="s">
        <v>360</v>
      </c>
      <c r="E810" s="335">
        <v>387</v>
      </c>
      <c r="F810" s="336">
        <v>0</v>
      </c>
      <c r="G810" s="337">
        <v>0</v>
      </c>
      <c r="H810" s="337">
        <v>0</v>
      </c>
      <c r="I810" s="337">
        <v>1531.04432</v>
      </c>
      <c r="J810" s="337">
        <v>8.7705500000000001</v>
      </c>
      <c r="K810" s="337">
        <v>1539.8148700000002</v>
      </c>
      <c r="L810" s="337">
        <v>1682.00829</v>
      </c>
      <c r="M810" s="337">
        <v>11.535260000000001</v>
      </c>
      <c r="N810" s="337">
        <v>1693.5435500000001</v>
      </c>
      <c r="O810" s="337">
        <v>3233.35842</v>
      </c>
      <c r="P810" s="337">
        <v>24778.76136</v>
      </c>
      <c r="Q810" s="337">
        <v>0</v>
      </c>
      <c r="R810" s="338">
        <v>24778.76136</v>
      </c>
    </row>
    <row r="811" spans="1:18" s="313" customFormat="1">
      <c r="A811" s="339"/>
      <c r="B811" s="334" t="s">
        <v>8</v>
      </c>
      <c r="C811" s="334" t="s">
        <v>220</v>
      </c>
      <c r="D811" s="334" t="s">
        <v>8</v>
      </c>
      <c r="E811" s="335">
        <v>14</v>
      </c>
      <c r="F811" s="336">
        <v>7.7060500000000003</v>
      </c>
      <c r="G811" s="337">
        <v>4.1934700000000005</v>
      </c>
      <c r="H811" s="337">
        <v>11.899520000000001</v>
      </c>
      <c r="I811" s="337">
        <v>2941.0823599999999</v>
      </c>
      <c r="J811" s="337">
        <v>322.02778000000001</v>
      </c>
      <c r="K811" s="337">
        <v>3263.1101400000002</v>
      </c>
      <c r="L811" s="337">
        <v>5241.0448899999992</v>
      </c>
      <c r="M811" s="337">
        <v>73.990470000000002</v>
      </c>
      <c r="N811" s="337">
        <v>5315.0353600000008</v>
      </c>
      <c r="O811" s="337">
        <v>8590.0450199999996</v>
      </c>
      <c r="P811" s="337">
        <v>37119.78514</v>
      </c>
      <c r="Q811" s="337">
        <v>102.40483</v>
      </c>
      <c r="R811" s="338">
        <v>37222.189969999999</v>
      </c>
    </row>
    <row r="812" spans="1:18" s="313" customFormat="1">
      <c r="A812" s="339"/>
      <c r="B812" s="339"/>
      <c r="C812" s="339"/>
      <c r="D812" s="339"/>
      <c r="E812" s="340">
        <v>19</v>
      </c>
      <c r="F812" s="341">
        <v>874.63909000000001</v>
      </c>
      <c r="G812" s="342">
        <v>0</v>
      </c>
      <c r="H812" s="342">
        <v>874.63909000000001</v>
      </c>
      <c r="I812" s="342">
        <v>5711.42832</v>
      </c>
      <c r="J812" s="342">
        <v>1972.9363899999998</v>
      </c>
      <c r="K812" s="342">
        <v>7684.3647099999998</v>
      </c>
      <c r="L812" s="342">
        <v>24588.204969999999</v>
      </c>
      <c r="M812" s="342">
        <v>1240.35904</v>
      </c>
      <c r="N812" s="342">
        <v>25828.564010000002</v>
      </c>
      <c r="O812" s="342">
        <v>34387.56781</v>
      </c>
      <c r="P812" s="342">
        <v>28624.113949999999</v>
      </c>
      <c r="Q812" s="342">
        <v>0</v>
      </c>
      <c r="R812" s="343">
        <v>28624.113949999999</v>
      </c>
    </row>
    <row r="813" spans="1:18" s="313" customFormat="1">
      <c r="A813" s="339"/>
      <c r="B813" s="339"/>
      <c r="C813" s="339"/>
      <c r="D813" s="339"/>
      <c r="E813" s="340">
        <v>115</v>
      </c>
      <c r="F813" s="341">
        <v>58.138480000000001</v>
      </c>
      <c r="G813" s="342">
        <v>0.50576999999999994</v>
      </c>
      <c r="H813" s="342">
        <v>58.64425</v>
      </c>
      <c r="I813" s="342">
        <v>7328.2289000000001</v>
      </c>
      <c r="J813" s="342">
        <v>1967.1193000000001</v>
      </c>
      <c r="K813" s="342">
        <v>9295.3481999999985</v>
      </c>
      <c r="L813" s="342">
        <v>46729.359779999999</v>
      </c>
      <c r="M813" s="342">
        <v>1072.7670900000001</v>
      </c>
      <c r="N813" s="342">
        <v>47802.12687</v>
      </c>
      <c r="O813" s="342">
        <v>57156.119319999998</v>
      </c>
      <c r="P813" s="342">
        <v>40044.349579999995</v>
      </c>
      <c r="Q813" s="342">
        <v>0</v>
      </c>
      <c r="R813" s="343">
        <v>40044.349579999995</v>
      </c>
    </row>
    <row r="814" spans="1:18" s="313" customFormat="1">
      <c r="A814" s="339"/>
      <c r="B814" s="339"/>
      <c r="C814" s="339"/>
      <c r="D814" s="339"/>
      <c r="E814" s="340">
        <v>375</v>
      </c>
      <c r="F814" s="341">
        <v>0</v>
      </c>
      <c r="G814" s="342">
        <v>0</v>
      </c>
      <c r="H814" s="342">
        <v>0</v>
      </c>
      <c r="I814" s="342">
        <v>2464.7881899999998</v>
      </c>
      <c r="J814" s="342">
        <v>199.32910000000001</v>
      </c>
      <c r="K814" s="342">
        <v>2664.1172900000001</v>
      </c>
      <c r="L814" s="342">
        <v>4766.5938799999994</v>
      </c>
      <c r="M814" s="342">
        <v>143.45769000000001</v>
      </c>
      <c r="N814" s="342">
        <v>4910.0515700000005</v>
      </c>
      <c r="O814" s="342">
        <v>7574.1688600000007</v>
      </c>
      <c r="P814" s="342">
        <v>34053.698899999996</v>
      </c>
      <c r="Q814" s="342">
        <v>0</v>
      </c>
      <c r="R814" s="343">
        <v>34053.698899999996</v>
      </c>
    </row>
    <row r="815" spans="1:18" s="313" customFormat="1">
      <c r="A815" s="339"/>
      <c r="B815" s="339"/>
      <c r="C815" s="339"/>
      <c r="D815" s="334" t="s">
        <v>93</v>
      </c>
      <c r="E815" s="335">
        <v>13</v>
      </c>
      <c r="F815" s="336">
        <v>0.11117</v>
      </c>
      <c r="G815" s="337">
        <v>0</v>
      </c>
      <c r="H815" s="337">
        <v>0.11117</v>
      </c>
      <c r="I815" s="337">
        <v>11712.281710000001</v>
      </c>
      <c r="J815" s="337">
        <v>763.91852000000006</v>
      </c>
      <c r="K815" s="337">
        <v>12476.20023</v>
      </c>
      <c r="L815" s="337">
        <v>40193.021369999995</v>
      </c>
      <c r="M815" s="337">
        <v>1368.8428600000002</v>
      </c>
      <c r="N815" s="337">
        <v>41561.864229999999</v>
      </c>
      <c r="O815" s="337">
        <v>54038.175630000005</v>
      </c>
      <c r="P815" s="337">
        <v>96716.137470000001</v>
      </c>
      <c r="Q815" s="337">
        <v>0</v>
      </c>
      <c r="R815" s="338">
        <v>96716.137470000001</v>
      </c>
    </row>
    <row r="816" spans="1:18" s="313" customFormat="1">
      <c r="A816" s="339"/>
      <c r="B816" s="339"/>
      <c r="C816" s="339"/>
      <c r="D816" s="339"/>
      <c r="E816" s="340">
        <v>229</v>
      </c>
      <c r="F816" s="341">
        <v>0.12193000000000001</v>
      </c>
      <c r="G816" s="342">
        <v>0</v>
      </c>
      <c r="H816" s="342">
        <v>0.12193000000000001</v>
      </c>
      <c r="I816" s="342">
        <v>1889.92082</v>
      </c>
      <c r="J816" s="342">
        <v>32.186619999999998</v>
      </c>
      <c r="K816" s="342">
        <v>1922.10744</v>
      </c>
      <c r="L816" s="342">
        <v>1903.9146499999999</v>
      </c>
      <c r="M816" s="342">
        <v>23.476119999999998</v>
      </c>
      <c r="N816" s="342">
        <v>1927.39077</v>
      </c>
      <c r="O816" s="342">
        <v>3849.62014</v>
      </c>
      <c r="P816" s="342">
        <v>37779.618740000005</v>
      </c>
      <c r="Q816" s="342">
        <v>10.697659999999999</v>
      </c>
      <c r="R816" s="343">
        <v>37790.316399999996</v>
      </c>
    </row>
    <row r="817" spans="1:18" s="313" customFormat="1">
      <c r="A817" s="339"/>
      <c r="B817" s="339"/>
      <c r="C817" s="339"/>
      <c r="D817" s="339"/>
      <c r="E817" s="340">
        <v>389</v>
      </c>
      <c r="F817" s="341">
        <v>0</v>
      </c>
      <c r="G817" s="342">
        <v>0</v>
      </c>
      <c r="H817" s="342">
        <v>0</v>
      </c>
      <c r="I817" s="342">
        <v>1829.91102</v>
      </c>
      <c r="J817" s="342">
        <v>1.10195</v>
      </c>
      <c r="K817" s="342">
        <v>1831.01297</v>
      </c>
      <c r="L817" s="342">
        <v>2021.2544399999999</v>
      </c>
      <c r="M817" s="342">
        <v>2.0485300000000004</v>
      </c>
      <c r="N817" s="342">
        <v>2023.30297</v>
      </c>
      <c r="O817" s="342">
        <v>3854.31594</v>
      </c>
      <c r="P817" s="342">
        <v>43533.3442</v>
      </c>
      <c r="Q817" s="342">
        <v>0</v>
      </c>
      <c r="R817" s="343">
        <v>43533.3442</v>
      </c>
    </row>
    <row r="818" spans="1:18" s="313" customFormat="1">
      <c r="A818" s="339"/>
      <c r="B818" s="339"/>
      <c r="C818" s="339"/>
      <c r="D818" s="339"/>
      <c r="E818" s="340">
        <v>319</v>
      </c>
      <c r="F818" s="341">
        <v>1.15E-2</v>
      </c>
      <c r="G818" s="342">
        <v>0</v>
      </c>
      <c r="H818" s="342">
        <v>1.15E-2</v>
      </c>
      <c r="I818" s="342">
        <v>1603.31149</v>
      </c>
      <c r="J818" s="342">
        <v>96.50179</v>
      </c>
      <c r="K818" s="342">
        <v>1699.8132800000001</v>
      </c>
      <c r="L818" s="342">
        <v>2009.74269</v>
      </c>
      <c r="M818" s="342">
        <v>9.3489100000000001</v>
      </c>
      <c r="N818" s="342">
        <v>2019.0916000000002</v>
      </c>
      <c r="O818" s="342">
        <v>3718.9163799999997</v>
      </c>
      <c r="P818" s="342">
        <v>43341.436409999995</v>
      </c>
      <c r="Q818" s="342">
        <v>0</v>
      </c>
      <c r="R818" s="343">
        <v>43341.436409999995</v>
      </c>
    </row>
    <row r="819" spans="1:18" s="313" customFormat="1">
      <c r="A819" s="339"/>
      <c r="B819" s="334" t="s">
        <v>9</v>
      </c>
      <c r="C819" s="334" t="s">
        <v>361</v>
      </c>
      <c r="D819" s="334" t="s">
        <v>361</v>
      </c>
      <c r="E819" s="335">
        <v>261</v>
      </c>
      <c r="F819" s="336">
        <v>0</v>
      </c>
      <c r="G819" s="337">
        <v>0</v>
      </c>
      <c r="H819" s="337">
        <v>0</v>
      </c>
      <c r="I819" s="337">
        <v>1244.89319</v>
      </c>
      <c r="J819" s="337">
        <v>65.718170000000001</v>
      </c>
      <c r="K819" s="337">
        <v>1310.6113600000001</v>
      </c>
      <c r="L819" s="337">
        <v>1476.2320199999999</v>
      </c>
      <c r="M819" s="337">
        <v>0</v>
      </c>
      <c r="N819" s="337">
        <v>1476.2320199999999</v>
      </c>
      <c r="O819" s="337">
        <v>2786.8433799999998</v>
      </c>
      <c r="P819" s="337">
        <v>24368.660309999999</v>
      </c>
      <c r="Q819" s="337">
        <v>0</v>
      </c>
      <c r="R819" s="338">
        <v>24368.660309999999</v>
      </c>
    </row>
    <row r="820" spans="1:18" s="313" customFormat="1">
      <c r="A820" s="339"/>
      <c r="B820" s="339"/>
      <c r="C820" s="334" t="s">
        <v>362</v>
      </c>
      <c r="D820" s="334" t="s">
        <v>362</v>
      </c>
      <c r="E820" s="335">
        <v>250</v>
      </c>
      <c r="F820" s="336">
        <v>0</v>
      </c>
      <c r="G820" s="337">
        <v>0</v>
      </c>
      <c r="H820" s="337">
        <v>0</v>
      </c>
      <c r="I820" s="337">
        <v>44.84301</v>
      </c>
      <c r="J820" s="337">
        <v>4.0300000000000006E-3</v>
      </c>
      <c r="K820" s="337">
        <v>44.84704</v>
      </c>
      <c r="L820" s="337">
        <v>10.089370000000001</v>
      </c>
      <c r="M820" s="337">
        <v>0</v>
      </c>
      <c r="N820" s="337">
        <v>10.089370000000001</v>
      </c>
      <c r="O820" s="337">
        <v>54.936410000000002</v>
      </c>
      <c r="P820" s="337">
        <v>4004.6904800000002</v>
      </c>
      <c r="Q820" s="337">
        <v>0</v>
      </c>
      <c r="R820" s="338">
        <v>4004.6904800000002</v>
      </c>
    </row>
    <row r="821" spans="1:18" s="313" customFormat="1">
      <c r="A821" s="339"/>
      <c r="B821" s="339"/>
      <c r="C821" s="334" t="s">
        <v>222</v>
      </c>
      <c r="D821" s="334" t="s">
        <v>223</v>
      </c>
      <c r="E821" s="335">
        <v>169</v>
      </c>
      <c r="F821" s="336">
        <v>9.4070099999999996</v>
      </c>
      <c r="G821" s="337">
        <v>0</v>
      </c>
      <c r="H821" s="337">
        <v>9.4070099999999996</v>
      </c>
      <c r="I821" s="337">
        <v>1755.2309700000001</v>
      </c>
      <c r="J821" s="337">
        <v>273.81561999999997</v>
      </c>
      <c r="K821" s="337">
        <v>2029.0465900000002</v>
      </c>
      <c r="L821" s="337">
        <v>2905.9663300000002</v>
      </c>
      <c r="M821" s="337">
        <v>111.31807999999999</v>
      </c>
      <c r="N821" s="337">
        <v>3017.2844100000002</v>
      </c>
      <c r="O821" s="337">
        <v>5055.73801</v>
      </c>
      <c r="P821" s="337">
        <v>69166.085330000002</v>
      </c>
      <c r="Q821" s="337">
        <v>0</v>
      </c>
      <c r="R821" s="338">
        <v>69166.085330000002</v>
      </c>
    </row>
    <row r="822" spans="1:18" s="313" customFormat="1">
      <c r="A822" s="339"/>
      <c r="B822" s="339"/>
      <c r="C822" s="339"/>
      <c r="D822" s="334" t="s">
        <v>363</v>
      </c>
      <c r="E822" s="335">
        <v>305</v>
      </c>
      <c r="F822" s="336">
        <v>0</v>
      </c>
      <c r="G822" s="337">
        <v>0</v>
      </c>
      <c r="H822" s="337">
        <v>0</v>
      </c>
      <c r="I822" s="337">
        <v>466.13761</v>
      </c>
      <c r="J822" s="337">
        <v>1.8528699999999998</v>
      </c>
      <c r="K822" s="337">
        <v>467.99047999999999</v>
      </c>
      <c r="L822" s="337">
        <v>975.66868999999997</v>
      </c>
      <c r="M822" s="337">
        <v>0</v>
      </c>
      <c r="N822" s="337">
        <v>975.66868999999997</v>
      </c>
      <c r="O822" s="337">
        <v>1443.6591699999999</v>
      </c>
      <c r="P822" s="337">
        <v>17703.932980000001</v>
      </c>
      <c r="Q822" s="337">
        <v>0</v>
      </c>
      <c r="R822" s="338">
        <v>17703.932980000001</v>
      </c>
    </row>
    <row r="823" spans="1:18" s="313" customFormat="1">
      <c r="A823" s="339"/>
      <c r="B823" s="339"/>
      <c r="C823" s="334" t="s">
        <v>9</v>
      </c>
      <c r="D823" s="334" t="s">
        <v>9</v>
      </c>
      <c r="E823" s="335">
        <v>101</v>
      </c>
      <c r="F823" s="336">
        <v>4.7500799999999996</v>
      </c>
      <c r="G823" s="337">
        <v>1.07E-3</v>
      </c>
      <c r="H823" s="337">
        <v>4.75115</v>
      </c>
      <c r="I823" s="337">
        <v>7003.1925899999997</v>
      </c>
      <c r="J823" s="337">
        <v>2009.6433200000001</v>
      </c>
      <c r="K823" s="337">
        <v>9012.8359099999998</v>
      </c>
      <c r="L823" s="337">
        <v>22629.89673</v>
      </c>
      <c r="M823" s="337">
        <v>1108.32557</v>
      </c>
      <c r="N823" s="337">
        <v>23738.222300000001</v>
      </c>
      <c r="O823" s="337">
        <v>32755.809359999999</v>
      </c>
      <c r="P823" s="337">
        <v>38553.00765</v>
      </c>
      <c r="Q823" s="337">
        <v>0</v>
      </c>
      <c r="R823" s="338">
        <v>38553.00765</v>
      </c>
    </row>
    <row r="824" spans="1:18" s="313" customFormat="1">
      <c r="A824" s="339"/>
      <c r="B824" s="339"/>
      <c r="C824" s="339"/>
      <c r="D824" s="334" t="s">
        <v>316</v>
      </c>
      <c r="E824" s="335">
        <v>77</v>
      </c>
      <c r="F824" s="336">
        <v>0</v>
      </c>
      <c r="G824" s="337">
        <v>0</v>
      </c>
      <c r="H824" s="337">
        <v>0</v>
      </c>
      <c r="I824" s="337">
        <v>3782.6803100000002</v>
      </c>
      <c r="J824" s="337">
        <v>473.38783000000001</v>
      </c>
      <c r="K824" s="337">
        <v>4256.0681399999994</v>
      </c>
      <c r="L824" s="337">
        <v>5913.4215100000001</v>
      </c>
      <c r="M824" s="337">
        <v>2.2038600000000002</v>
      </c>
      <c r="N824" s="337">
        <v>5915.6253699999997</v>
      </c>
      <c r="O824" s="337">
        <v>10171.693509999999</v>
      </c>
      <c r="P824" s="337">
        <v>103069.93879</v>
      </c>
      <c r="Q824" s="337">
        <v>0</v>
      </c>
      <c r="R824" s="338">
        <v>103069.93879</v>
      </c>
    </row>
    <row r="825" spans="1:18" s="313" customFormat="1">
      <c r="A825" s="339"/>
      <c r="B825" s="339"/>
      <c r="C825" s="339"/>
      <c r="D825" s="334" t="s">
        <v>364</v>
      </c>
      <c r="E825" s="335">
        <v>119</v>
      </c>
      <c r="F825" s="336">
        <v>0</v>
      </c>
      <c r="G825" s="337">
        <v>3.6800000000000001E-3</v>
      </c>
      <c r="H825" s="337">
        <v>3.6800000000000001E-3</v>
      </c>
      <c r="I825" s="337">
        <v>2163.4168300000001</v>
      </c>
      <c r="J825" s="337">
        <v>120.79919</v>
      </c>
      <c r="K825" s="337">
        <v>2284.2160199999998</v>
      </c>
      <c r="L825" s="337">
        <v>3209.0119599999998</v>
      </c>
      <c r="M825" s="337">
        <v>0</v>
      </c>
      <c r="N825" s="337">
        <v>3209.0119599999998</v>
      </c>
      <c r="O825" s="337">
        <v>5493.2316600000004</v>
      </c>
      <c r="P825" s="337">
        <v>48614.980750000002</v>
      </c>
      <c r="Q825" s="337">
        <v>0</v>
      </c>
      <c r="R825" s="338">
        <v>48614.980750000002</v>
      </c>
    </row>
    <row r="826" spans="1:18" s="313" customFormat="1">
      <c r="A826" s="339"/>
      <c r="B826" s="339"/>
      <c r="C826" s="339"/>
      <c r="D826" s="334" t="s">
        <v>225</v>
      </c>
      <c r="E826" s="335">
        <v>168</v>
      </c>
      <c r="F826" s="336">
        <v>0</v>
      </c>
      <c r="G826" s="337">
        <v>0</v>
      </c>
      <c r="H826" s="337">
        <v>0</v>
      </c>
      <c r="I826" s="337">
        <v>2964.4830699999998</v>
      </c>
      <c r="J826" s="337">
        <v>107.26358</v>
      </c>
      <c r="K826" s="337">
        <v>3071.74665</v>
      </c>
      <c r="L826" s="337">
        <v>4786.5120399999996</v>
      </c>
      <c r="M826" s="337">
        <v>38.741010000000003</v>
      </c>
      <c r="N826" s="337">
        <v>4825.2530500000003</v>
      </c>
      <c r="O826" s="337">
        <v>7896.9997000000003</v>
      </c>
      <c r="P826" s="337">
        <v>69739.109750000003</v>
      </c>
      <c r="Q826" s="337">
        <v>592.33058999999992</v>
      </c>
      <c r="R826" s="338">
        <v>70331.440340000001</v>
      </c>
    </row>
    <row r="827" spans="1:18" s="313" customFormat="1">
      <c r="A827" s="339"/>
      <c r="B827" s="339"/>
      <c r="C827" s="334" t="s">
        <v>226</v>
      </c>
      <c r="D827" s="334" t="s">
        <v>227</v>
      </c>
      <c r="E827" s="335">
        <v>304</v>
      </c>
      <c r="F827" s="336">
        <v>0</v>
      </c>
      <c r="G827" s="337">
        <v>0</v>
      </c>
      <c r="H827" s="337">
        <v>0</v>
      </c>
      <c r="I827" s="337">
        <v>1945.8672900000001</v>
      </c>
      <c r="J827" s="337">
        <v>1.2806900000000001</v>
      </c>
      <c r="K827" s="337">
        <v>1947.14798</v>
      </c>
      <c r="L827" s="337">
        <v>1656.8267700000001</v>
      </c>
      <c r="M827" s="337">
        <v>1.2484200000000001</v>
      </c>
      <c r="N827" s="337">
        <v>1658.07519</v>
      </c>
      <c r="O827" s="337">
        <v>3605.2231699999998</v>
      </c>
      <c r="P827" s="337">
        <v>42410.462729999999</v>
      </c>
      <c r="Q827" s="337">
        <v>0</v>
      </c>
      <c r="R827" s="338">
        <v>42410.462729999999</v>
      </c>
    </row>
    <row r="828" spans="1:18" s="313" customFormat="1">
      <c r="A828" s="339"/>
      <c r="B828" s="339"/>
      <c r="C828" s="339"/>
      <c r="D828" s="334" t="s">
        <v>365</v>
      </c>
      <c r="E828" s="335">
        <v>270</v>
      </c>
      <c r="F828" s="336">
        <v>0</v>
      </c>
      <c r="G828" s="337">
        <v>0</v>
      </c>
      <c r="H828" s="337">
        <v>0</v>
      </c>
      <c r="I828" s="337">
        <v>83.8035</v>
      </c>
      <c r="J828" s="337">
        <v>0</v>
      </c>
      <c r="K828" s="337">
        <v>83.8035</v>
      </c>
      <c r="L828" s="337">
        <v>79.697999999999993</v>
      </c>
      <c r="M828" s="337">
        <v>0</v>
      </c>
      <c r="N828" s="337">
        <v>79.697999999999993</v>
      </c>
      <c r="O828" s="337">
        <v>163.50149999999999</v>
      </c>
      <c r="P828" s="337">
        <v>4289.7142400000002</v>
      </c>
      <c r="Q828" s="337">
        <v>0</v>
      </c>
      <c r="R828" s="338">
        <v>4289.7142400000002</v>
      </c>
    </row>
    <row r="829" spans="1:18" s="313" customFormat="1">
      <c r="A829" s="339"/>
      <c r="B829" s="339"/>
      <c r="C829" s="339"/>
      <c r="D829" s="334" t="s">
        <v>366</v>
      </c>
      <c r="E829" s="335">
        <v>251</v>
      </c>
      <c r="F829" s="336">
        <v>0</v>
      </c>
      <c r="G829" s="337">
        <v>0</v>
      </c>
      <c r="H829" s="337">
        <v>0</v>
      </c>
      <c r="I829" s="337">
        <v>24.85493</v>
      </c>
      <c r="J829" s="337">
        <v>0</v>
      </c>
      <c r="K829" s="337">
        <v>24.85493</v>
      </c>
      <c r="L829" s="337">
        <v>127.60005</v>
      </c>
      <c r="M829" s="337">
        <v>0</v>
      </c>
      <c r="N829" s="337">
        <v>127.60005</v>
      </c>
      <c r="O829" s="337">
        <v>152.45498000000001</v>
      </c>
      <c r="P829" s="337">
        <v>2275.0662299999999</v>
      </c>
      <c r="Q829" s="337">
        <v>0</v>
      </c>
      <c r="R829" s="338">
        <v>2275.0662299999999</v>
      </c>
    </row>
    <row r="830" spans="1:18" s="313" customFormat="1">
      <c r="A830" s="339"/>
      <c r="B830" s="339"/>
      <c r="C830" s="334" t="s">
        <v>367</v>
      </c>
      <c r="D830" s="334" t="s">
        <v>368</v>
      </c>
      <c r="E830" s="335">
        <v>390</v>
      </c>
      <c r="F830" s="336">
        <v>0</v>
      </c>
      <c r="G830" s="337">
        <v>0</v>
      </c>
      <c r="H830" s="337">
        <v>0</v>
      </c>
      <c r="I830" s="337">
        <v>920.41091000000006</v>
      </c>
      <c r="J830" s="337">
        <v>15.4871</v>
      </c>
      <c r="K830" s="337">
        <v>935.89801</v>
      </c>
      <c r="L830" s="337">
        <v>1093.8553999999999</v>
      </c>
      <c r="M830" s="337">
        <v>0</v>
      </c>
      <c r="N830" s="337">
        <v>1093.8553999999999</v>
      </c>
      <c r="O830" s="337">
        <v>2029.7534099999998</v>
      </c>
      <c r="P830" s="337">
        <v>19366.752130000001</v>
      </c>
      <c r="Q830" s="337">
        <v>0</v>
      </c>
      <c r="R830" s="338">
        <v>19366.752130000001</v>
      </c>
    </row>
    <row r="831" spans="1:18" s="313" customFormat="1">
      <c r="A831" s="339"/>
      <c r="B831" s="339"/>
      <c r="C831" s="334" t="s">
        <v>228</v>
      </c>
      <c r="D831" s="334" t="s">
        <v>228</v>
      </c>
      <c r="E831" s="335">
        <v>386</v>
      </c>
      <c r="F831" s="336">
        <v>0</v>
      </c>
      <c r="G831" s="337">
        <v>0</v>
      </c>
      <c r="H831" s="337">
        <v>0</v>
      </c>
      <c r="I831" s="337">
        <v>866.73440000000005</v>
      </c>
      <c r="J831" s="337">
        <v>58.825389999999999</v>
      </c>
      <c r="K831" s="337">
        <v>925.55979000000002</v>
      </c>
      <c r="L831" s="337">
        <v>1339.17282</v>
      </c>
      <c r="M831" s="337">
        <v>0.60241</v>
      </c>
      <c r="N831" s="337">
        <v>1339.77523</v>
      </c>
      <c r="O831" s="337">
        <v>2265.33502</v>
      </c>
      <c r="P831" s="337">
        <v>14483.5245</v>
      </c>
      <c r="Q831" s="337">
        <v>0</v>
      </c>
      <c r="R831" s="338">
        <v>14483.5245</v>
      </c>
    </row>
    <row r="832" spans="1:18" s="313" customFormat="1">
      <c r="A832" s="339"/>
      <c r="B832" s="339"/>
      <c r="C832" s="334" t="s">
        <v>369</v>
      </c>
      <c r="D832" s="334" t="s">
        <v>370</v>
      </c>
      <c r="E832" s="335">
        <v>196</v>
      </c>
      <c r="F832" s="336">
        <v>0</v>
      </c>
      <c r="G832" s="337">
        <v>0</v>
      </c>
      <c r="H832" s="337">
        <v>0</v>
      </c>
      <c r="I832" s="337">
        <v>37.833800000000004</v>
      </c>
      <c r="J832" s="337">
        <v>6.9100000000000003E-3</v>
      </c>
      <c r="K832" s="337">
        <v>37.840710000000001</v>
      </c>
      <c r="L832" s="337">
        <v>42</v>
      </c>
      <c r="M832" s="337">
        <v>0</v>
      </c>
      <c r="N832" s="337">
        <v>42</v>
      </c>
      <c r="O832" s="337">
        <v>79.840710000000001</v>
      </c>
      <c r="P832" s="337">
        <v>6939.3424000000005</v>
      </c>
      <c r="Q832" s="337">
        <v>0</v>
      </c>
      <c r="R832" s="338">
        <v>6939.3424000000005</v>
      </c>
    </row>
    <row r="833" spans="1:18" s="313" customFormat="1">
      <c r="A833" s="339"/>
      <c r="B833" s="339"/>
      <c r="C833" s="339"/>
      <c r="D833" s="334" t="s">
        <v>369</v>
      </c>
      <c r="E833" s="335">
        <v>252</v>
      </c>
      <c r="F833" s="336">
        <v>0</v>
      </c>
      <c r="G833" s="337">
        <v>0</v>
      </c>
      <c r="H833" s="337">
        <v>0</v>
      </c>
      <c r="I833" s="337">
        <v>70.738839999999996</v>
      </c>
      <c r="J833" s="337">
        <v>1.9000000000000001E-4</v>
      </c>
      <c r="K833" s="337">
        <v>70.73903</v>
      </c>
      <c r="L833" s="337">
        <v>4.0020500000000006</v>
      </c>
      <c r="M833" s="337">
        <v>0</v>
      </c>
      <c r="N833" s="337">
        <v>4.0020500000000006</v>
      </c>
      <c r="O833" s="337">
        <v>74.741079999999997</v>
      </c>
      <c r="P833" s="337">
        <v>3247.7611699999998</v>
      </c>
      <c r="Q833" s="337">
        <v>0</v>
      </c>
      <c r="R833" s="338">
        <v>3247.7611699999998</v>
      </c>
    </row>
    <row r="834" spans="1:18" s="313" customFormat="1">
      <c r="A834" s="339"/>
      <c r="B834" s="339"/>
      <c r="C834" s="334" t="s">
        <v>371</v>
      </c>
      <c r="D834" s="334" t="s">
        <v>372</v>
      </c>
      <c r="E834" s="335">
        <v>374</v>
      </c>
      <c r="F834" s="336">
        <v>0</v>
      </c>
      <c r="G834" s="337">
        <v>0</v>
      </c>
      <c r="H834" s="337">
        <v>0</v>
      </c>
      <c r="I834" s="337">
        <v>653.96660999999995</v>
      </c>
      <c r="J834" s="337">
        <v>3.9447299999999998</v>
      </c>
      <c r="K834" s="337">
        <v>657.91134</v>
      </c>
      <c r="L834" s="337">
        <v>973.89926000000003</v>
      </c>
      <c r="M834" s="337">
        <v>0</v>
      </c>
      <c r="N834" s="337">
        <v>973.89926000000003</v>
      </c>
      <c r="O834" s="337">
        <v>1631.8106</v>
      </c>
      <c r="P834" s="337">
        <v>17587.2284</v>
      </c>
      <c r="Q834" s="337">
        <v>0</v>
      </c>
      <c r="R834" s="338">
        <v>17587.2284</v>
      </c>
    </row>
    <row r="835" spans="1:18" s="313" customFormat="1">
      <c r="A835" s="339"/>
      <c r="B835" s="339"/>
      <c r="C835" s="334" t="s">
        <v>373</v>
      </c>
      <c r="D835" s="334" t="s">
        <v>373</v>
      </c>
      <c r="E835" s="335">
        <v>433</v>
      </c>
      <c r="F835" s="336">
        <v>0</v>
      </c>
      <c r="G835" s="337">
        <v>0</v>
      </c>
      <c r="H835" s="337">
        <v>0</v>
      </c>
      <c r="I835" s="337">
        <v>9.4311000000000007</v>
      </c>
      <c r="J835" s="337">
        <v>0.10009999999999999</v>
      </c>
      <c r="K835" s="337">
        <v>9.5312000000000001</v>
      </c>
      <c r="L835" s="337">
        <v>150.76057999999998</v>
      </c>
      <c r="M835" s="337">
        <v>0</v>
      </c>
      <c r="N835" s="337">
        <v>150.76057999999998</v>
      </c>
      <c r="O835" s="337">
        <v>160.29177999999999</v>
      </c>
      <c r="P835" s="337">
        <v>3128.2240299999999</v>
      </c>
      <c r="Q835" s="337">
        <v>0</v>
      </c>
      <c r="R835" s="338">
        <v>3128.2240299999999</v>
      </c>
    </row>
    <row r="836" spans="1:18" s="313" customFormat="1">
      <c r="A836" s="339"/>
      <c r="B836" s="334" t="s">
        <v>10</v>
      </c>
      <c r="C836" s="334" t="s">
        <v>374</v>
      </c>
      <c r="D836" s="334" t="s">
        <v>375</v>
      </c>
      <c r="E836" s="335">
        <v>432</v>
      </c>
      <c r="F836" s="336">
        <v>0</v>
      </c>
      <c r="G836" s="337">
        <v>0</v>
      </c>
      <c r="H836" s="337">
        <v>0</v>
      </c>
      <c r="I836" s="337">
        <v>24.89733</v>
      </c>
      <c r="J836" s="337">
        <v>1.294E-2</v>
      </c>
      <c r="K836" s="337">
        <v>24.910270000000001</v>
      </c>
      <c r="L836" s="337">
        <v>45.057199999999995</v>
      </c>
      <c r="M836" s="337">
        <v>0</v>
      </c>
      <c r="N836" s="337">
        <v>45.057199999999995</v>
      </c>
      <c r="O836" s="337">
        <v>69.967470000000006</v>
      </c>
      <c r="P836" s="337">
        <v>9834.1731600000003</v>
      </c>
      <c r="Q836" s="337">
        <v>0</v>
      </c>
      <c r="R836" s="338">
        <v>9834.1731600000003</v>
      </c>
    </row>
    <row r="837" spans="1:18" s="313" customFormat="1">
      <c r="A837" s="339"/>
      <c r="B837" s="339"/>
      <c r="C837" s="334" t="s">
        <v>376</v>
      </c>
      <c r="D837" s="334" t="s">
        <v>377</v>
      </c>
      <c r="E837" s="335">
        <v>438</v>
      </c>
      <c r="F837" s="336">
        <v>0</v>
      </c>
      <c r="G837" s="337">
        <v>0</v>
      </c>
      <c r="H837" s="337">
        <v>0</v>
      </c>
      <c r="I837" s="337">
        <v>357.29028999999997</v>
      </c>
      <c r="J837" s="337">
        <v>2.111E-2</v>
      </c>
      <c r="K837" s="337">
        <v>357.31140000000005</v>
      </c>
      <c r="L837" s="337">
        <v>447.04793999999998</v>
      </c>
      <c r="M837" s="337">
        <v>19.190810000000003</v>
      </c>
      <c r="N837" s="337">
        <v>466.23874999999998</v>
      </c>
      <c r="O837" s="337">
        <v>823.55015000000003</v>
      </c>
      <c r="P837" s="337">
        <v>13747.521339999999</v>
      </c>
      <c r="Q837" s="337">
        <v>0</v>
      </c>
      <c r="R837" s="338">
        <v>13747.521339999999</v>
      </c>
    </row>
    <row r="838" spans="1:18" s="313" customFormat="1">
      <c r="A838" s="339"/>
      <c r="B838" s="334" t="s">
        <v>230</v>
      </c>
      <c r="C838" s="334" t="s">
        <v>230</v>
      </c>
      <c r="D838" s="334" t="s">
        <v>230</v>
      </c>
      <c r="E838" s="335">
        <v>225</v>
      </c>
      <c r="F838" s="336">
        <v>26.264770000000002</v>
      </c>
      <c r="G838" s="337">
        <v>0</v>
      </c>
      <c r="H838" s="337">
        <v>26.264770000000002</v>
      </c>
      <c r="I838" s="337">
        <v>6980.6990199999991</v>
      </c>
      <c r="J838" s="337">
        <v>349.01009000000005</v>
      </c>
      <c r="K838" s="337">
        <v>7329.7091100000007</v>
      </c>
      <c r="L838" s="337">
        <v>8004.07701</v>
      </c>
      <c r="M838" s="337">
        <v>48.847139999999996</v>
      </c>
      <c r="N838" s="337">
        <v>8052.9241500000007</v>
      </c>
      <c r="O838" s="337">
        <v>15408.898029999998</v>
      </c>
      <c r="P838" s="337">
        <v>111264.82558</v>
      </c>
      <c r="Q838" s="337">
        <v>0</v>
      </c>
      <c r="R838" s="338">
        <v>111264.82558</v>
      </c>
    </row>
    <row r="839" spans="1:18" s="313" customFormat="1">
      <c r="A839" s="339"/>
      <c r="B839" s="339"/>
      <c r="C839" s="334" t="s">
        <v>231</v>
      </c>
      <c r="D839" s="334" t="s">
        <v>232</v>
      </c>
      <c r="E839" s="335">
        <v>313</v>
      </c>
      <c r="F839" s="336">
        <v>1.15E-2</v>
      </c>
      <c r="G839" s="337">
        <v>0</v>
      </c>
      <c r="H839" s="337">
        <v>1.15E-2</v>
      </c>
      <c r="I839" s="337">
        <v>1610.2394299999999</v>
      </c>
      <c r="J839" s="337">
        <v>109.48048</v>
      </c>
      <c r="K839" s="337">
        <v>1719.71991</v>
      </c>
      <c r="L839" s="337">
        <v>1197.18325</v>
      </c>
      <c r="M839" s="337">
        <v>0</v>
      </c>
      <c r="N839" s="337">
        <v>1197.18325</v>
      </c>
      <c r="O839" s="337">
        <v>2916.9146600000004</v>
      </c>
      <c r="P839" s="337">
        <v>34211.330950000003</v>
      </c>
      <c r="Q839" s="337">
        <v>0</v>
      </c>
      <c r="R839" s="338">
        <v>34211.330950000003</v>
      </c>
    </row>
    <row r="840" spans="1:18" s="313" customFormat="1">
      <c r="A840" s="339"/>
      <c r="B840" s="339"/>
      <c r="C840" s="339"/>
      <c r="D840" s="334" t="s">
        <v>378</v>
      </c>
      <c r="E840" s="335">
        <v>392</v>
      </c>
      <c r="F840" s="336">
        <v>0.87800999999999996</v>
      </c>
      <c r="G840" s="337">
        <v>0</v>
      </c>
      <c r="H840" s="337">
        <v>0.87800999999999996</v>
      </c>
      <c r="I840" s="337">
        <v>1713.27251</v>
      </c>
      <c r="J840" s="337">
        <v>7.9251300000000002</v>
      </c>
      <c r="K840" s="337">
        <v>1721.1976399999999</v>
      </c>
      <c r="L840" s="337">
        <v>867.36598000000004</v>
      </c>
      <c r="M840" s="337">
        <v>0</v>
      </c>
      <c r="N840" s="337">
        <v>867.36598000000004</v>
      </c>
      <c r="O840" s="337">
        <v>2589.4416299999998</v>
      </c>
      <c r="P840" s="337">
        <v>22015.00014</v>
      </c>
      <c r="Q840" s="337">
        <v>0</v>
      </c>
      <c r="R840" s="338">
        <v>22015.00014</v>
      </c>
    </row>
    <row r="841" spans="1:18" s="313" customFormat="1">
      <c r="A841" s="339"/>
      <c r="B841" s="339"/>
      <c r="C841" s="334" t="s">
        <v>379</v>
      </c>
      <c r="D841" s="334" t="s">
        <v>380</v>
      </c>
      <c r="E841" s="335">
        <v>384</v>
      </c>
      <c r="F841" s="336">
        <v>0</v>
      </c>
      <c r="G841" s="337">
        <v>0</v>
      </c>
      <c r="H841" s="337">
        <v>0</v>
      </c>
      <c r="I841" s="337">
        <v>899.12324000000001</v>
      </c>
      <c r="J841" s="337">
        <v>3.5539499999999999</v>
      </c>
      <c r="K841" s="337">
        <v>902.67719</v>
      </c>
      <c r="L841" s="337">
        <v>707.54287999999997</v>
      </c>
      <c r="M841" s="337">
        <v>0</v>
      </c>
      <c r="N841" s="337">
        <v>707.54287999999997</v>
      </c>
      <c r="O841" s="337">
        <v>1610.2200700000001</v>
      </c>
      <c r="P841" s="337">
        <v>28269.202329999996</v>
      </c>
      <c r="Q841" s="337">
        <v>0</v>
      </c>
      <c r="R841" s="338">
        <v>28269.202329999996</v>
      </c>
    </row>
    <row r="842" spans="1:18" s="313" customFormat="1">
      <c r="A842" s="339"/>
      <c r="B842" s="334" t="s">
        <v>12</v>
      </c>
      <c r="C842" s="334" t="s">
        <v>233</v>
      </c>
      <c r="D842" s="334" t="s">
        <v>234</v>
      </c>
      <c r="E842" s="335">
        <v>23</v>
      </c>
      <c r="F842" s="336">
        <v>12.11239</v>
      </c>
      <c r="G842" s="337">
        <v>0</v>
      </c>
      <c r="H842" s="337">
        <v>12.11239</v>
      </c>
      <c r="I842" s="337">
        <v>2981.6896400000001</v>
      </c>
      <c r="J842" s="337">
        <v>134.29019</v>
      </c>
      <c r="K842" s="337">
        <v>3115.9798300000002</v>
      </c>
      <c r="L842" s="337">
        <v>3751.3542699999998</v>
      </c>
      <c r="M842" s="337">
        <v>27.126360000000002</v>
      </c>
      <c r="N842" s="337">
        <v>3778.48063</v>
      </c>
      <c r="O842" s="337">
        <v>6906.5728499999996</v>
      </c>
      <c r="P842" s="337">
        <v>44447.237679999998</v>
      </c>
      <c r="Q842" s="337">
        <v>0</v>
      </c>
      <c r="R842" s="338">
        <v>44447.237679999998</v>
      </c>
    </row>
    <row r="843" spans="1:18" s="313" customFormat="1">
      <c r="A843" s="339"/>
      <c r="B843" s="339"/>
      <c r="C843" s="334" t="s">
        <v>12</v>
      </c>
      <c r="D843" s="334" t="s">
        <v>12</v>
      </c>
      <c r="E843" s="335">
        <v>241</v>
      </c>
      <c r="F843" s="336">
        <v>0.38386000000000003</v>
      </c>
      <c r="G843" s="337">
        <v>0</v>
      </c>
      <c r="H843" s="337">
        <v>0.38386000000000003</v>
      </c>
      <c r="I843" s="337">
        <v>7407.4152699999995</v>
      </c>
      <c r="J843" s="337">
        <v>1128.8906000000002</v>
      </c>
      <c r="K843" s="337">
        <v>8536.3058699999983</v>
      </c>
      <c r="L843" s="337">
        <v>31480.925769999998</v>
      </c>
      <c r="M843" s="337">
        <v>474.68315000000001</v>
      </c>
      <c r="N843" s="337">
        <v>31955.608920000002</v>
      </c>
      <c r="O843" s="337">
        <v>40492.298649999997</v>
      </c>
      <c r="P843" s="337">
        <v>73331.845140000005</v>
      </c>
      <c r="Q843" s="337">
        <v>0</v>
      </c>
      <c r="R843" s="338">
        <v>73331.845140000005</v>
      </c>
    </row>
    <row r="844" spans="1:18" s="313" customFormat="1">
      <c r="A844" s="339"/>
      <c r="B844" s="339"/>
      <c r="C844" s="339"/>
      <c r="D844" s="334" t="s">
        <v>381</v>
      </c>
      <c r="E844" s="335">
        <v>327</v>
      </c>
      <c r="F844" s="336">
        <v>4.62E-3</v>
      </c>
      <c r="G844" s="337">
        <v>0</v>
      </c>
      <c r="H844" s="337">
        <v>4.62E-3</v>
      </c>
      <c r="I844" s="337">
        <v>1509.2455500000001</v>
      </c>
      <c r="J844" s="337">
        <v>9.8638500000000011</v>
      </c>
      <c r="K844" s="337">
        <v>1519.1093999999998</v>
      </c>
      <c r="L844" s="337">
        <v>1783.02585</v>
      </c>
      <c r="M844" s="337">
        <v>0</v>
      </c>
      <c r="N844" s="337">
        <v>1783.02585</v>
      </c>
      <c r="O844" s="337">
        <v>3302.13987</v>
      </c>
      <c r="P844" s="337">
        <v>36878.52547</v>
      </c>
      <c r="Q844" s="337">
        <v>0</v>
      </c>
      <c r="R844" s="338">
        <v>36878.52547</v>
      </c>
    </row>
    <row r="845" spans="1:18" s="313" customFormat="1">
      <c r="A845" s="339"/>
      <c r="B845" s="339"/>
      <c r="C845" s="334" t="s">
        <v>235</v>
      </c>
      <c r="D845" s="334" t="s">
        <v>235</v>
      </c>
      <c r="E845" s="335">
        <v>441</v>
      </c>
      <c r="F845" s="336">
        <v>0</v>
      </c>
      <c r="G845" s="337">
        <v>0</v>
      </c>
      <c r="H845" s="337">
        <v>0</v>
      </c>
      <c r="I845" s="337">
        <v>762.89531999999997</v>
      </c>
      <c r="J845" s="337">
        <v>51.139040000000001</v>
      </c>
      <c r="K845" s="337">
        <v>814.03435999999999</v>
      </c>
      <c r="L845" s="337">
        <v>535.85546999999997</v>
      </c>
      <c r="M845" s="337">
        <v>76.760000000000005</v>
      </c>
      <c r="N845" s="337">
        <v>612.61546999999996</v>
      </c>
      <c r="O845" s="337">
        <v>1426.6498300000001</v>
      </c>
      <c r="P845" s="337">
        <v>18921.528549999999</v>
      </c>
      <c r="Q845" s="337">
        <v>0</v>
      </c>
      <c r="R845" s="338">
        <v>18921.528549999999</v>
      </c>
    </row>
    <row r="846" spans="1:18" s="313" customFormat="1">
      <c r="A846" s="339"/>
      <c r="B846" s="339"/>
      <c r="C846" s="334" t="s">
        <v>237</v>
      </c>
      <c r="D846" s="334" t="s">
        <v>237</v>
      </c>
      <c r="E846" s="335">
        <v>324</v>
      </c>
      <c r="F846" s="336">
        <v>9.8879999999999996E-2</v>
      </c>
      <c r="G846" s="337">
        <v>0</v>
      </c>
      <c r="H846" s="337">
        <v>9.8879999999999996E-2</v>
      </c>
      <c r="I846" s="337">
        <v>4054.2363500000001</v>
      </c>
      <c r="J846" s="337">
        <v>133.12868</v>
      </c>
      <c r="K846" s="337">
        <v>4187.3650299999999</v>
      </c>
      <c r="L846" s="337">
        <v>5488.5347400000001</v>
      </c>
      <c r="M846" s="337">
        <v>7.27658</v>
      </c>
      <c r="N846" s="337">
        <v>5495.8113200000007</v>
      </c>
      <c r="O846" s="337">
        <v>9683.2752300000011</v>
      </c>
      <c r="P846" s="337">
        <v>75099.493969999996</v>
      </c>
      <c r="Q846" s="337">
        <v>0</v>
      </c>
      <c r="R846" s="338">
        <v>75099.493969999996</v>
      </c>
    </row>
    <row r="847" spans="1:18" s="313" customFormat="1">
      <c r="A847" s="339"/>
      <c r="B847" s="334" t="s">
        <v>238</v>
      </c>
      <c r="C847" s="334" t="s">
        <v>239</v>
      </c>
      <c r="D847" s="334" t="s">
        <v>239</v>
      </c>
      <c r="E847" s="335">
        <v>79</v>
      </c>
      <c r="F847" s="336">
        <v>1.1899999999999999E-3</v>
      </c>
      <c r="G847" s="337">
        <v>0</v>
      </c>
      <c r="H847" s="337">
        <v>1.1899999999999999E-3</v>
      </c>
      <c r="I847" s="337">
        <v>2939.3615800000002</v>
      </c>
      <c r="J847" s="337">
        <v>174.00586999999999</v>
      </c>
      <c r="K847" s="337">
        <v>3113.3674500000002</v>
      </c>
      <c r="L847" s="337">
        <v>2928.9548799999998</v>
      </c>
      <c r="M847" s="337">
        <v>1.0053300000000001</v>
      </c>
      <c r="N847" s="337">
        <v>2929.9602100000002</v>
      </c>
      <c r="O847" s="337">
        <v>6043.3288499999999</v>
      </c>
      <c r="P847" s="337">
        <v>41343.380799999999</v>
      </c>
      <c r="Q847" s="337">
        <v>0</v>
      </c>
      <c r="R847" s="338">
        <v>41343.380799999999</v>
      </c>
    </row>
    <row r="848" spans="1:18" s="313" customFormat="1">
      <c r="A848" s="339"/>
      <c r="B848" s="339"/>
      <c r="C848" s="339"/>
      <c r="D848" s="334" t="s">
        <v>240</v>
      </c>
      <c r="E848" s="335">
        <v>340</v>
      </c>
      <c r="F848" s="336">
        <v>0</v>
      </c>
      <c r="G848" s="337">
        <v>0</v>
      </c>
      <c r="H848" s="337">
        <v>0</v>
      </c>
      <c r="I848" s="337">
        <v>2177.5575099999996</v>
      </c>
      <c r="J848" s="337">
        <v>130.10296</v>
      </c>
      <c r="K848" s="337">
        <v>2307.6604700000003</v>
      </c>
      <c r="L848" s="337">
        <v>2095.0913300000002</v>
      </c>
      <c r="M848" s="337">
        <v>0</v>
      </c>
      <c r="N848" s="337">
        <v>2095.0913300000002</v>
      </c>
      <c r="O848" s="337">
        <v>4402.7518</v>
      </c>
      <c r="P848" s="337">
        <v>40218.025829999999</v>
      </c>
      <c r="Q848" s="337">
        <v>0</v>
      </c>
      <c r="R848" s="338">
        <v>40218.025829999999</v>
      </c>
    </row>
    <row r="849" spans="1:18" s="313" customFormat="1">
      <c r="A849" s="339"/>
      <c r="B849" s="339"/>
      <c r="C849" s="334" t="s">
        <v>382</v>
      </c>
      <c r="D849" s="334" t="s">
        <v>382</v>
      </c>
      <c r="E849" s="335">
        <v>240</v>
      </c>
      <c r="F849" s="336">
        <v>80.068169999999995</v>
      </c>
      <c r="G849" s="337">
        <v>0</v>
      </c>
      <c r="H849" s="337">
        <v>80.068169999999995</v>
      </c>
      <c r="I849" s="337">
        <v>2988.20838</v>
      </c>
      <c r="J849" s="337">
        <v>10.617370000000001</v>
      </c>
      <c r="K849" s="337">
        <v>2998.82575</v>
      </c>
      <c r="L849" s="337">
        <v>4393.4416900000006</v>
      </c>
      <c r="M849" s="337">
        <v>38.398800000000001</v>
      </c>
      <c r="N849" s="337">
        <v>4431.8404900000005</v>
      </c>
      <c r="O849" s="337">
        <v>7510.73441</v>
      </c>
      <c r="P849" s="337">
        <v>68923.450180000014</v>
      </c>
      <c r="Q849" s="337">
        <v>0</v>
      </c>
      <c r="R849" s="338">
        <v>68923.450180000014</v>
      </c>
    </row>
    <row r="850" spans="1:18" s="313" customFormat="1">
      <c r="A850" s="339"/>
      <c r="B850" s="339"/>
      <c r="C850" s="334" t="s">
        <v>241</v>
      </c>
      <c r="D850" s="334" t="s">
        <v>383</v>
      </c>
      <c r="E850" s="335">
        <v>86</v>
      </c>
      <c r="F850" s="336">
        <v>84.651510000000002</v>
      </c>
      <c r="G850" s="337">
        <v>0</v>
      </c>
      <c r="H850" s="337">
        <v>84.651510000000002</v>
      </c>
      <c r="I850" s="337">
        <v>5614.4844899999998</v>
      </c>
      <c r="J850" s="337">
        <v>655.30319999999995</v>
      </c>
      <c r="K850" s="337">
        <v>6269.7876900000001</v>
      </c>
      <c r="L850" s="337">
        <v>15577.678669999999</v>
      </c>
      <c r="M850" s="337">
        <v>1624.3768799999998</v>
      </c>
      <c r="N850" s="337">
        <v>17202.055550000001</v>
      </c>
      <c r="O850" s="337">
        <v>23556.494750000002</v>
      </c>
      <c r="P850" s="337">
        <v>64263.680289999997</v>
      </c>
      <c r="Q850" s="337">
        <v>0</v>
      </c>
      <c r="R850" s="338">
        <v>64263.680289999997</v>
      </c>
    </row>
    <row r="851" spans="1:18" s="313" customFormat="1">
      <c r="A851" s="339"/>
      <c r="B851" s="339"/>
      <c r="C851" s="339"/>
      <c r="D851" s="334" t="s">
        <v>242</v>
      </c>
      <c r="E851" s="335">
        <v>254</v>
      </c>
      <c r="F851" s="336">
        <v>6.45E-3</v>
      </c>
      <c r="G851" s="337">
        <v>0</v>
      </c>
      <c r="H851" s="337">
        <v>6.45E-3</v>
      </c>
      <c r="I851" s="337">
        <v>2514.0631699999999</v>
      </c>
      <c r="J851" s="337">
        <v>356.07049999999998</v>
      </c>
      <c r="K851" s="337">
        <v>2870.1336699999997</v>
      </c>
      <c r="L851" s="337">
        <v>4450.8551699999998</v>
      </c>
      <c r="M851" s="337">
        <v>2.9497</v>
      </c>
      <c r="N851" s="337">
        <v>4453.8048699999999</v>
      </c>
      <c r="O851" s="337">
        <v>7323.94499</v>
      </c>
      <c r="P851" s="337">
        <v>93724.953720000005</v>
      </c>
      <c r="Q851" s="337">
        <v>0</v>
      </c>
      <c r="R851" s="338">
        <v>93724.953720000005</v>
      </c>
    </row>
    <row r="852" spans="1:18" s="313" customFormat="1">
      <c r="A852" s="339"/>
      <c r="B852" s="339"/>
      <c r="C852" s="339"/>
      <c r="D852" s="334" t="s">
        <v>241</v>
      </c>
      <c r="E852" s="335">
        <v>25</v>
      </c>
      <c r="F852" s="336">
        <v>151.92243999999999</v>
      </c>
      <c r="G852" s="337">
        <v>71.920009999999991</v>
      </c>
      <c r="H852" s="337">
        <v>223.84245000000001</v>
      </c>
      <c r="I852" s="337">
        <v>10184.285800000001</v>
      </c>
      <c r="J852" s="337">
        <v>1193.0937799999999</v>
      </c>
      <c r="K852" s="337">
        <v>11377.379580000001</v>
      </c>
      <c r="L852" s="337">
        <v>33549.288939999999</v>
      </c>
      <c r="M852" s="337">
        <v>2501.6348700000003</v>
      </c>
      <c r="N852" s="337">
        <v>36050.92381</v>
      </c>
      <c r="O852" s="337">
        <v>47652.145840000005</v>
      </c>
      <c r="P852" s="337">
        <v>48055.521999999997</v>
      </c>
      <c r="Q852" s="337">
        <v>0</v>
      </c>
      <c r="R852" s="338">
        <v>48055.521999999997</v>
      </c>
    </row>
    <row r="853" spans="1:18" s="313" customFormat="1">
      <c r="A853" s="339"/>
      <c r="B853" s="339"/>
      <c r="C853" s="339"/>
      <c r="D853" s="339"/>
      <c r="E853" s="340">
        <v>208</v>
      </c>
      <c r="F853" s="341">
        <v>0</v>
      </c>
      <c r="G853" s="342">
        <v>0</v>
      </c>
      <c r="H853" s="342">
        <v>0</v>
      </c>
      <c r="I853" s="342">
        <v>1450.7565500000001</v>
      </c>
      <c r="J853" s="342">
        <v>4.6206300000000002</v>
      </c>
      <c r="K853" s="342">
        <v>1455.37718</v>
      </c>
      <c r="L853" s="342">
        <v>2689.1879599999997</v>
      </c>
      <c r="M853" s="342">
        <v>71.422690000000003</v>
      </c>
      <c r="N853" s="342">
        <v>2760.6106500000001</v>
      </c>
      <c r="O853" s="342">
        <v>4215.98783</v>
      </c>
      <c r="P853" s="342">
        <v>45346.20983</v>
      </c>
      <c r="Q853" s="342">
        <v>0</v>
      </c>
      <c r="R853" s="343">
        <v>45346.20983</v>
      </c>
    </row>
    <row r="854" spans="1:18" s="313" customFormat="1">
      <c r="A854" s="339"/>
      <c r="B854" s="339"/>
      <c r="C854" s="334" t="s">
        <v>243</v>
      </c>
      <c r="D854" s="334" t="s">
        <v>243</v>
      </c>
      <c r="E854" s="335">
        <v>380</v>
      </c>
      <c r="F854" s="336">
        <v>0</v>
      </c>
      <c r="G854" s="337">
        <v>0</v>
      </c>
      <c r="H854" s="337">
        <v>0</v>
      </c>
      <c r="I854" s="337">
        <v>1807.7417499999999</v>
      </c>
      <c r="J854" s="337">
        <v>89.667289999999994</v>
      </c>
      <c r="K854" s="337">
        <v>1897.40904</v>
      </c>
      <c r="L854" s="337">
        <v>3277.4639999999999</v>
      </c>
      <c r="M854" s="337">
        <v>3.8418400000000004</v>
      </c>
      <c r="N854" s="337">
        <v>3281.30584</v>
      </c>
      <c r="O854" s="337">
        <v>5178.7148799999995</v>
      </c>
      <c r="P854" s="337">
        <v>30760.29624</v>
      </c>
      <c r="Q854" s="337">
        <v>0</v>
      </c>
      <c r="R854" s="338">
        <v>30760.29624</v>
      </c>
    </row>
    <row r="855" spans="1:18" s="313" customFormat="1">
      <c r="A855" s="339"/>
      <c r="B855" s="339"/>
      <c r="C855" s="334" t="s">
        <v>244</v>
      </c>
      <c r="D855" s="334" t="s">
        <v>245</v>
      </c>
      <c r="E855" s="335">
        <v>383</v>
      </c>
      <c r="F855" s="336">
        <v>1E-3</v>
      </c>
      <c r="G855" s="337">
        <v>0</v>
      </c>
      <c r="H855" s="337">
        <v>1E-3</v>
      </c>
      <c r="I855" s="337">
        <v>1145.62004</v>
      </c>
      <c r="J855" s="337">
        <v>18.691479999999999</v>
      </c>
      <c r="K855" s="337">
        <v>1164.31152</v>
      </c>
      <c r="L855" s="337">
        <v>1384.8766499999999</v>
      </c>
      <c r="M855" s="337">
        <v>0</v>
      </c>
      <c r="N855" s="337">
        <v>1384.8766499999999</v>
      </c>
      <c r="O855" s="337">
        <v>2549.1891700000001</v>
      </c>
      <c r="P855" s="337">
        <v>22106.935430000001</v>
      </c>
      <c r="Q855" s="337">
        <v>0</v>
      </c>
      <c r="R855" s="338">
        <v>22106.935430000001</v>
      </c>
    </row>
    <row r="856" spans="1:18" s="313" customFormat="1">
      <c r="A856" s="339"/>
      <c r="B856" s="339"/>
      <c r="C856" s="339"/>
      <c r="D856" s="334" t="s">
        <v>244</v>
      </c>
      <c r="E856" s="335">
        <v>102</v>
      </c>
      <c r="F856" s="336">
        <v>0</v>
      </c>
      <c r="G856" s="337">
        <v>0</v>
      </c>
      <c r="H856" s="337">
        <v>0</v>
      </c>
      <c r="I856" s="337">
        <v>1121.5857599999999</v>
      </c>
      <c r="J856" s="337">
        <v>7.94658</v>
      </c>
      <c r="K856" s="337">
        <v>1129.53234</v>
      </c>
      <c r="L856" s="337">
        <v>2205.6329000000001</v>
      </c>
      <c r="M856" s="337">
        <v>5.8715999999999999</v>
      </c>
      <c r="N856" s="337">
        <v>2211.5045</v>
      </c>
      <c r="O856" s="337">
        <v>3341.0368399999998</v>
      </c>
      <c r="P856" s="337">
        <v>27062.120170000002</v>
      </c>
      <c r="Q856" s="337">
        <v>0</v>
      </c>
      <c r="R856" s="338">
        <v>27062.120170000002</v>
      </c>
    </row>
    <row r="857" spans="1:18" s="313" customFormat="1">
      <c r="A857" s="339"/>
      <c r="B857" s="339"/>
      <c r="C857" s="334" t="s">
        <v>246</v>
      </c>
      <c r="D857" s="334" t="s">
        <v>246</v>
      </c>
      <c r="E857" s="335">
        <v>59</v>
      </c>
      <c r="F857" s="336">
        <v>367.67937999999998</v>
      </c>
      <c r="G857" s="337">
        <v>0.76760000000000006</v>
      </c>
      <c r="H857" s="337">
        <v>368.44698</v>
      </c>
      <c r="I857" s="337">
        <v>6232.0356500000007</v>
      </c>
      <c r="J857" s="337">
        <v>1947.9132</v>
      </c>
      <c r="K857" s="337">
        <v>8179.9488499999998</v>
      </c>
      <c r="L857" s="337">
        <v>24255.712350000002</v>
      </c>
      <c r="M857" s="337">
        <v>1132.3963799999999</v>
      </c>
      <c r="N857" s="337">
        <v>25388.10873</v>
      </c>
      <c r="O857" s="337">
        <v>33936.504560000001</v>
      </c>
      <c r="P857" s="337">
        <v>48579.175670000004</v>
      </c>
      <c r="Q857" s="337">
        <v>0</v>
      </c>
      <c r="R857" s="338">
        <v>48579.175670000004</v>
      </c>
    </row>
    <row r="858" spans="1:18" s="313" customFormat="1">
      <c r="A858" s="339"/>
      <c r="B858" s="339"/>
      <c r="C858" s="334" t="s">
        <v>384</v>
      </c>
      <c r="D858" s="334" t="s">
        <v>384</v>
      </c>
      <c r="E858" s="335">
        <v>397</v>
      </c>
      <c r="F858" s="336">
        <v>0</v>
      </c>
      <c r="G858" s="337">
        <v>0</v>
      </c>
      <c r="H858" s="337">
        <v>0</v>
      </c>
      <c r="I858" s="337">
        <v>1136.0348999999999</v>
      </c>
      <c r="J858" s="337">
        <v>7.2608500000000005</v>
      </c>
      <c r="K858" s="337">
        <v>1143.29575</v>
      </c>
      <c r="L858" s="337">
        <v>2093.6342300000001</v>
      </c>
      <c r="M858" s="337">
        <v>0</v>
      </c>
      <c r="N858" s="337">
        <v>2093.6342300000001</v>
      </c>
      <c r="O858" s="337">
        <v>3236.9299799999999</v>
      </c>
      <c r="P858" s="337">
        <v>29893.225609999998</v>
      </c>
      <c r="Q858" s="337">
        <v>0</v>
      </c>
      <c r="R858" s="338">
        <v>29893.225609999998</v>
      </c>
    </row>
    <row r="859" spans="1:18" s="313" customFormat="1">
      <c r="A859" s="339"/>
      <c r="B859" s="334" t="s">
        <v>14</v>
      </c>
      <c r="C859" s="334" t="s">
        <v>385</v>
      </c>
      <c r="D859" s="334" t="s">
        <v>386</v>
      </c>
      <c r="E859" s="335">
        <v>155</v>
      </c>
      <c r="F859" s="336">
        <v>0</v>
      </c>
      <c r="G859" s="337">
        <v>0</v>
      </c>
      <c r="H859" s="337">
        <v>0</v>
      </c>
      <c r="I859" s="337">
        <v>1151.7989499999999</v>
      </c>
      <c r="J859" s="337">
        <v>8.4312000000000005</v>
      </c>
      <c r="K859" s="337">
        <v>1160.2301499999999</v>
      </c>
      <c r="L859" s="337">
        <v>990.78652</v>
      </c>
      <c r="M859" s="337">
        <v>0</v>
      </c>
      <c r="N859" s="337">
        <v>990.78652</v>
      </c>
      <c r="O859" s="337">
        <v>2151.01667</v>
      </c>
      <c r="P859" s="337">
        <v>36388.33685</v>
      </c>
      <c r="Q859" s="337">
        <v>0</v>
      </c>
      <c r="R859" s="338">
        <v>36388.33685</v>
      </c>
    </row>
    <row r="860" spans="1:18" s="313" customFormat="1">
      <c r="A860" s="339"/>
      <c r="B860" s="339"/>
      <c r="C860" s="334" t="s">
        <v>249</v>
      </c>
      <c r="D860" s="334" t="s">
        <v>249</v>
      </c>
      <c r="E860" s="335">
        <v>112</v>
      </c>
      <c r="F860" s="336">
        <v>0</v>
      </c>
      <c r="G860" s="337">
        <v>0</v>
      </c>
      <c r="H860" s="337">
        <v>0</v>
      </c>
      <c r="I860" s="337">
        <v>2030.3999699999999</v>
      </c>
      <c r="J860" s="337">
        <v>148.92296999999999</v>
      </c>
      <c r="K860" s="337">
        <v>2179.32294</v>
      </c>
      <c r="L860" s="337">
        <v>2130.3498599999998</v>
      </c>
      <c r="M860" s="337">
        <v>42.92803</v>
      </c>
      <c r="N860" s="337">
        <v>2173.2778900000003</v>
      </c>
      <c r="O860" s="337">
        <v>4352.6008300000003</v>
      </c>
      <c r="P860" s="337">
        <v>48179.47868</v>
      </c>
      <c r="Q860" s="337">
        <v>0</v>
      </c>
      <c r="R860" s="338">
        <v>48179.47868</v>
      </c>
    </row>
    <row r="861" spans="1:18" s="313" customFormat="1">
      <c r="A861" s="339"/>
      <c r="B861" s="339"/>
      <c r="C861" s="339"/>
      <c r="D861" s="339"/>
      <c r="E861" s="340">
        <v>214</v>
      </c>
      <c r="F861" s="341">
        <v>0</v>
      </c>
      <c r="G861" s="342">
        <v>0</v>
      </c>
      <c r="H861" s="342">
        <v>0</v>
      </c>
      <c r="I861" s="342">
        <v>1764.50395</v>
      </c>
      <c r="J861" s="342">
        <v>38.800410000000007</v>
      </c>
      <c r="K861" s="342">
        <v>1803.3043600000001</v>
      </c>
      <c r="L861" s="342">
        <v>909.35500000000002</v>
      </c>
      <c r="M861" s="342">
        <v>0</v>
      </c>
      <c r="N861" s="342">
        <v>909.35500000000002</v>
      </c>
      <c r="O861" s="342">
        <v>2712.6593599999997</v>
      </c>
      <c r="P861" s="342">
        <v>38177.440259999996</v>
      </c>
      <c r="Q861" s="342">
        <v>0</v>
      </c>
      <c r="R861" s="343">
        <v>38177.440259999996</v>
      </c>
    </row>
    <row r="862" spans="1:18" s="313" customFormat="1">
      <c r="A862" s="339"/>
      <c r="B862" s="339"/>
      <c r="C862" s="334" t="s">
        <v>387</v>
      </c>
      <c r="D862" s="334" t="s">
        <v>387</v>
      </c>
      <c r="E862" s="335">
        <v>238</v>
      </c>
      <c r="F862" s="336">
        <v>0</v>
      </c>
      <c r="G862" s="337">
        <v>0</v>
      </c>
      <c r="H862" s="337">
        <v>0</v>
      </c>
      <c r="I862" s="337">
        <v>1780.8303000000001</v>
      </c>
      <c r="J862" s="337">
        <v>1414.1283600000002</v>
      </c>
      <c r="K862" s="337">
        <v>3194.9586600000002</v>
      </c>
      <c r="L862" s="337">
        <v>1681.48065</v>
      </c>
      <c r="M862" s="337">
        <v>0</v>
      </c>
      <c r="N862" s="337">
        <v>1681.48065</v>
      </c>
      <c r="O862" s="337">
        <v>4876.4393099999998</v>
      </c>
      <c r="P862" s="337">
        <v>64053.368969999996</v>
      </c>
      <c r="Q862" s="337">
        <v>0</v>
      </c>
      <c r="R862" s="338">
        <v>64053.368969999996</v>
      </c>
    </row>
    <row r="863" spans="1:18" s="313" customFormat="1">
      <c r="A863" s="339"/>
      <c r="B863" s="339"/>
      <c r="C863" s="334" t="s">
        <v>250</v>
      </c>
      <c r="D863" s="334" t="s">
        <v>251</v>
      </c>
      <c r="E863" s="335">
        <v>239</v>
      </c>
      <c r="F863" s="336">
        <v>0</v>
      </c>
      <c r="G863" s="337">
        <v>0</v>
      </c>
      <c r="H863" s="337">
        <v>0</v>
      </c>
      <c r="I863" s="337">
        <v>3085.3411599999999</v>
      </c>
      <c r="J863" s="337">
        <v>34.744910000000004</v>
      </c>
      <c r="K863" s="337">
        <v>3120.0860699999998</v>
      </c>
      <c r="L863" s="337">
        <v>3388.57989</v>
      </c>
      <c r="M863" s="337">
        <v>0</v>
      </c>
      <c r="N863" s="337">
        <v>3388.57989</v>
      </c>
      <c r="O863" s="337">
        <v>6508.6659600000003</v>
      </c>
      <c r="P863" s="337">
        <v>93937.005829999995</v>
      </c>
      <c r="Q863" s="337">
        <v>0</v>
      </c>
      <c r="R863" s="338">
        <v>93937.005829999995</v>
      </c>
    </row>
    <row r="864" spans="1:18" s="313" customFormat="1">
      <c r="A864" s="339"/>
      <c r="B864" s="339"/>
      <c r="C864" s="334" t="s">
        <v>252</v>
      </c>
      <c r="D864" s="334" t="s">
        <v>253</v>
      </c>
      <c r="E864" s="335">
        <v>194</v>
      </c>
      <c r="F864" s="336">
        <v>0</v>
      </c>
      <c r="G864" s="337">
        <v>0</v>
      </c>
      <c r="H864" s="337">
        <v>0</v>
      </c>
      <c r="I864" s="337">
        <v>3397.9315799999999</v>
      </c>
      <c r="J864" s="337">
        <v>30.518830000000001</v>
      </c>
      <c r="K864" s="337">
        <v>3428.4504100000004</v>
      </c>
      <c r="L864" s="337">
        <v>4523.1871200000005</v>
      </c>
      <c r="M864" s="337">
        <v>11.513999999999999</v>
      </c>
      <c r="N864" s="337">
        <v>4534.7011199999997</v>
      </c>
      <c r="O864" s="337">
        <v>7963.1515300000001</v>
      </c>
      <c r="P864" s="337">
        <v>66243.467770000003</v>
      </c>
      <c r="Q864" s="337">
        <v>0</v>
      </c>
      <c r="R864" s="338">
        <v>66243.467770000003</v>
      </c>
    </row>
    <row r="865" spans="1:18" s="313" customFormat="1">
      <c r="A865" s="339"/>
      <c r="B865" s="339"/>
      <c r="C865" s="339"/>
      <c r="D865" s="339"/>
      <c r="E865" s="340">
        <v>354</v>
      </c>
      <c r="F865" s="341">
        <v>0.29887999999999998</v>
      </c>
      <c r="G865" s="342">
        <v>0</v>
      </c>
      <c r="H865" s="342">
        <v>0.29887999999999998</v>
      </c>
      <c r="I865" s="342">
        <v>2256.5601200000001</v>
      </c>
      <c r="J865" s="342">
        <v>38.778700000000001</v>
      </c>
      <c r="K865" s="342">
        <v>2295.3388199999999</v>
      </c>
      <c r="L865" s="342">
        <v>2182.4591399999999</v>
      </c>
      <c r="M865" s="342">
        <v>5.3340200000000006</v>
      </c>
      <c r="N865" s="342">
        <v>2187.7931600000002</v>
      </c>
      <c r="O865" s="342">
        <v>4483.4308600000004</v>
      </c>
      <c r="P865" s="342">
        <v>50627.009420000002</v>
      </c>
      <c r="Q865" s="342">
        <v>0</v>
      </c>
      <c r="R865" s="343">
        <v>50627.009420000002</v>
      </c>
    </row>
    <row r="866" spans="1:18" s="313" customFormat="1">
      <c r="A866" s="339"/>
      <c r="B866" s="339"/>
      <c r="C866" s="339"/>
      <c r="D866" s="334" t="s">
        <v>388</v>
      </c>
      <c r="E866" s="335">
        <v>88</v>
      </c>
      <c r="F866" s="336">
        <v>53.289290000000001</v>
      </c>
      <c r="G866" s="337">
        <v>0.11073000000000001</v>
      </c>
      <c r="H866" s="337">
        <v>53.400019999999998</v>
      </c>
      <c r="I866" s="337">
        <v>2772.4207200000001</v>
      </c>
      <c r="J866" s="337">
        <v>72.307249999999996</v>
      </c>
      <c r="K866" s="337">
        <v>2844.7279700000004</v>
      </c>
      <c r="L866" s="337">
        <v>4309.4109500000004</v>
      </c>
      <c r="M866" s="337">
        <v>156.26497000000001</v>
      </c>
      <c r="N866" s="337">
        <v>4465.6759199999997</v>
      </c>
      <c r="O866" s="337">
        <v>7363.8039100000005</v>
      </c>
      <c r="P866" s="337">
        <v>55545.47322</v>
      </c>
      <c r="Q866" s="337">
        <v>0</v>
      </c>
      <c r="R866" s="338">
        <v>55545.47322</v>
      </c>
    </row>
    <row r="867" spans="1:18" s="313" customFormat="1">
      <c r="A867" s="339"/>
      <c r="B867" s="339"/>
      <c r="C867" s="339"/>
      <c r="D867" s="339"/>
      <c r="E867" s="340">
        <v>361</v>
      </c>
      <c r="F867" s="341">
        <v>0</v>
      </c>
      <c r="G867" s="342">
        <v>0</v>
      </c>
      <c r="H867" s="342">
        <v>0</v>
      </c>
      <c r="I867" s="342">
        <v>1840.5229999999999</v>
      </c>
      <c r="J867" s="342">
        <v>25.230599999999999</v>
      </c>
      <c r="K867" s="342">
        <v>1865.7536</v>
      </c>
      <c r="L867" s="342">
        <v>1939.16275</v>
      </c>
      <c r="M867" s="342">
        <v>34.542000000000002</v>
      </c>
      <c r="N867" s="342">
        <v>1973.7047500000001</v>
      </c>
      <c r="O867" s="342">
        <v>3839.4583499999999</v>
      </c>
      <c r="P867" s="342">
        <v>46365.329740000001</v>
      </c>
      <c r="Q867" s="342">
        <v>0</v>
      </c>
      <c r="R867" s="343">
        <v>46365.329740000001</v>
      </c>
    </row>
    <row r="868" spans="1:18" s="313" customFormat="1">
      <c r="A868" s="339"/>
      <c r="B868" s="339"/>
      <c r="C868" s="339"/>
      <c r="D868" s="334" t="s">
        <v>252</v>
      </c>
      <c r="E868" s="335">
        <v>32</v>
      </c>
      <c r="F868" s="336">
        <v>438.27706000000001</v>
      </c>
      <c r="G868" s="337">
        <v>45.16807</v>
      </c>
      <c r="H868" s="337">
        <v>483.44513000000001</v>
      </c>
      <c r="I868" s="337">
        <v>8578.6068599999999</v>
      </c>
      <c r="J868" s="337">
        <v>1754.8939599999999</v>
      </c>
      <c r="K868" s="337">
        <v>10333.500820000001</v>
      </c>
      <c r="L868" s="337">
        <v>42653.529750000002</v>
      </c>
      <c r="M868" s="337">
        <v>1020.9871999999999</v>
      </c>
      <c r="N868" s="337">
        <v>43674.516950000005</v>
      </c>
      <c r="O868" s="337">
        <v>54491.462899999999</v>
      </c>
      <c r="P868" s="337">
        <v>105456.01184000001</v>
      </c>
      <c r="Q868" s="337">
        <v>0</v>
      </c>
      <c r="R868" s="338">
        <v>105456.01184000001</v>
      </c>
    </row>
    <row r="869" spans="1:18" s="313" customFormat="1">
      <c r="A869" s="339"/>
      <c r="B869" s="339"/>
      <c r="C869" s="339"/>
      <c r="D869" s="339"/>
      <c r="E869" s="340">
        <v>99</v>
      </c>
      <c r="F869" s="341">
        <v>138.42957000000001</v>
      </c>
      <c r="G869" s="342">
        <v>7.6E-3</v>
      </c>
      <c r="H869" s="342">
        <v>138.43717000000001</v>
      </c>
      <c r="I869" s="342">
        <v>7317.9878899999994</v>
      </c>
      <c r="J869" s="342">
        <v>871.05111999999997</v>
      </c>
      <c r="K869" s="342">
        <v>8189.0390099999995</v>
      </c>
      <c r="L869" s="342">
        <v>19429.080460000001</v>
      </c>
      <c r="M869" s="342">
        <v>774.08207999999991</v>
      </c>
      <c r="N869" s="342">
        <v>20203.162539999998</v>
      </c>
      <c r="O869" s="342">
        <v>28530.638719999999</v>
      </c>
      <c r="P869" s="342">
        <v>61922.79189</v>
      </c>
      <c r="Q869" s="342">
        <v>134.21684999999999</v>
      </c>
      <c r="R869" s="343">
        <v>62057.008740000005</v>
      </c>
    </row>
    <row r="870" spans="1:18" s="313" customFormat="1">
      <c r="A870" s="339"/>
      <c r="B870" s="339"/>
      <c r="C870" s="339"/>
      <c r="D870" s="339"/>
      <c r="E870" s="340">
        <v>116</v>
      </c>
      <c r="F870" s="341">
        <v>2.9465100000000004</v>
      </c>
      <c r="G870" s="342">
        <v>160.22026</v>
      </c>
      <c r="H870" s="342">
        <v>163.16676999999999</v>
      </c>
      <c r="I870" s="342">
        <v>7316.4736199999998</v>
      </c>
      <c r="J870" s="342">
        <v>1046.96534</v>
      </c>
      <c r="K870" s="342">
        <v>8363.4389599999995</v>
      </c>
      <c r="L870" s="342">
        <v>21896.460609999998</v>
      </c>
      <c r="M870" s="342">
        <v>588.55992000000003</v>
      </c>
      <c r="N870" s="342">
        <v>22485.020530000002</v>
      </c>
      <c r="O870" s="342">
        <v>31011.626260000001</v>
      </c>
      <c r="P870" s="342">
        <v>87757.001909999992</v>
      </c>
      <c r="Q870" s="342">
        <v>0</v>
      </c>
      <c r="R870" s="343">
        <v>87757.001909999992</v>
      </c>
    </row>
    <row r="871" spans="1:18" s="313" customFormat="1">
      <c r="A871" s="339"/>
      <c r="B871" s="339"/>
      <c r="C871" s="339"/>
      <c r="D871" s="334" t="s">
        <v>389</v>
      </c>
      <c r="E871" s="335">
        <v>323</v>
      </c>
      <c r="F871" s="336">
        <v>0</v>
      </c>
      <c r="G871" s="337">
        <v>0</v>
      </c>
      <c r="H871" s="337">
        <v>0</v>
      </c>
      <c r="I871" s="337">
        <v>1685.0231899999999</v>
      </c>
      <c r="J871" s="337">
        <v>123.50214</v>
      </c>
      <c r="K871" s="337">
        <v>1808.5253300000002</v>
      </c>
      <c r="L871" s="337">
        <v>1661.11319</v>
      </c>
      <c r="M871" s="337">
        <v>75.947649999999996</v>
      </c>
      <c r="N871" s="337">
        <v>1737.0608400000001</v>
      </c>
      <c r="O871" s="337">
        <v>3545.58617</v>
      </c>
      <c r="P871" s="337">
        <v>31192.050420000003</v>
      </c>
      <c r="Q871" s="337">
        <v>0</v>
      </c>
      <c r="R871" s="338">
        <v>31192.050420000003</v>
      </c>
    </row>
    <row r="872" spans="1:18" s="313" customFormat="1">
      <c r="A872" s="339"/>
      <c r="B872" s="339"/>
      <c r="C872" s="334" t="s">
        <v>390</v>
      </c>
      <c r="D872" s="334" t="s">
        <v>390</v>
      </c>
      <c r="E872" s="335">
        <v>217</v>
      </c>
      <c r="F872" s="336">
        <v>0</v>
      </c>
      <c r="G872" s="337">
        <v>0</v>
      </c>
      <c r="H872" s="337">
        <v>0</v>
      </c>
      <c r="I872" s="337">
        <v>2229.6824200000001</v>
      </c>
      <c r="J872" s="337">
        <v>73.285780000000003</v>
      </c>
      <c r="K872" s="337">
        <v>2302.9682000000003</v>
      </c>
      <c r="L872" s="337">
        <v>2296.0107499999999</v>
      </c>
      <c r="M872" s="337">
        <v>7.6599599999999999</v>
      </c>
      <c r="N872" s="337">
        <v>2303.6707099999999</v>
      </c>
      <c r="O872" s="337">
        <v>4606.6389100000006</v>
      </c>
      <c r="P872" s="337">
        <v>57906.795429999998</v>
      </c>
      <c r="Q872" s="337">
        <v>0</v>
      </c>
      <c r="R872" s="338">
        <v>57906.795429999998</v>
      </c>
    </row>
    <row r="873" spans="1:18" s="313" customFormat="1">
      <c r="A873" s="339"/>
      <c r="B873" s="339"/>
      <c r="C873" s="334" t="s">
        <v>391</v>
      </c>
      <c r="D873" s="334" t="s">
        <v>391</v>
      </c>
      <c r="E873" s="335">
        <v>368</v>
      </c>
      <c r="F873" s="336">
        <v>0</v>
      </c>
      <c r="G873" s="337">
        <v>0</v>
      </c>
      <c r="H873" s="337">
        <v>0</v>
      </c>
      <c r="I873" s="337">
        <v>749.17392000000007</v>
      </c>
      <c r="J873" s="337">
        <v>15.860010000000001</v>
      </c>
      <c r="K873" s="337">
        <v>765.03393000000005</v>
      </c>
      <c r="L873" s="337">
        <v>939.61967000000004</v>
      </c>
      <c r="M873" s="337">
        <v>57.190649999999998</v>
      </c>
      <c r="N873" s="337">
        <v>996.81031999999993</v>
      </c>
      <c r="O873" s="337">
        <v>1761.8442500000001</v>
      </c>
      <c r="P873" s="337">
        <v>15000.75632</v>
      </c>
      <c r="Q873" s="337">
        <v>0</v>
      </c>
      <c r="R873" s="338">
        <v>15000.75632</v>
      </c>
    </row>
    <row r="874" spans="1:18" s="313" customFormat="1">
      <c r="A874" s="339"/>
      <c r="B874" s="334" t="s">
        <v>15</v>
      </c>
      <c r="C874" s="334" t="s">
        <v>255</v>
      </c>
      <c r="D874" s="334" t="s">
        <v>392</v>
      </c>
      <c r="E874" s="335">
        <v>346</v>
      </c>
      <c r="F874" s="336">
        <v>0</v>
      </c>
      <c r="G874" s="337">
        <v>0</v>
      </c>
      <c r="H874" s="337">
        <v>0</v>
      </c>
      <c r="I874" s="337">
        <v>1102.4028400000002</v>
      </c>
      <c r="J874" s="337">
        <v>13.654129999999999</v>
      </c>
      <c r="K874" s="337">
        <v>1116.0569699999999</v>
      </c>
      <c r="L874" s="337">
        <v>1178.5769299999999</v>
      </c>
      <c r="M874" s="337">
        <v>0</v>
      </c>
      <c r="N874" s="337">
        <v>1178.5769299999999</v>
      </c>
      <c r="O874" s="337">
        <v>2294.6338999999998</v>
      </c>
      <c r="P874" s="337">
        <v>27524.980370000001</v>
      </c>
      <c r="Q874" s="337">
        <v>0</v>
      </c>
      <c r="R874" s="338">
        <v>27524.980370000001</v>
      </c>
    </row>
    <row r="875" spans="1:18" s="313" customFormat="1">
      <c r="A875" s="339"/>
      <c r="B875" s="339"/>
      <c r="C875" s="339"/>
      <c r="D875" s="334" t="s">
        <v>255</v>
      </c>
      <c r="E875" s="335">
        <v>24</v>
      </c>
      <c r="F875" s="336">
        <v>9.0862199999999991</v>
      </c>
      <c r="G875" s="337">
        <v>0</v>
      </c>
      <c r="H875" s="337">
        <v>9.0862199999999991</v>
      </c>
      <c r="I875" s="337">
        <v>3403.1498799999999</v>
      </c>
      <c r="J875" s="337">
        <v>108.50789999999999</v>
      </c>
      <c r="K875" s="337">
        <v>3511.65778</v>
      </c>
      <c r="L875" s="337">
        <v>9489.1467400000001</v>
      </c>
      <c r="M875" s="337">
        <v>2.30348</v>
      </c>
      <c r="N875" s="337">
        <v>9491.4502200000006</v>
      </c>
      <c r="O875" s="337">
        <v>13012.194220000001</v>
      </c>
      <c r="P875" s="337">
        <v>75633.925230000008</v>
      </c>
      <c r="Q875" s="337">
        <v>0</v>
      </c>
      <c r="R875" s="338">
        <v>75633.925230000008</v>
      </c>
    </row>
    <row r="876" spans="1:18" s="313" customFormat="1">
      <c r="A876" s="339"/>
      <c r="B876" s="339"/>
      <c r="C876" s="339"/>
      <c r="D876" s="339"/>
      <c r="E876" s="340">
        <v>184</v>
      </c>
      <c r="F876" s="341">
        <v>0.48851999999999995</v>
      </c>
      <c r="G876" s="342">
        <v>0</v>
      </c>
      <c r="H876" s="342">
        <v>0.48851999999999995</v>
      </c>
      <c r="I876" s="342">
        <v>4224.4051399999998</v>
      </c>
      <c r="J876" s="342">
        <v>432.38634999999999</v>
      </c>
      <c r="K876" s="342">
        <v>4656.7914900000005</v>
      </c>
      <c r="L876" s="342">
        <v>13832.205099999999</v>
      </c>
      <c r="M876" s="342">
        <v>262.23859999999996</v>
      </c>
      <c r="N876" s="342">
        <v>14094.4437</v>
      </c>
      <c r="O876" s="342">
        <v>18751.723710000002</v>
      </c>
      <c r="P876" s="342">
        <v>66438.679210000002</v>
      </c>
      <c r="Q876" s="342">
        <v>26.76061</v>
      </c>
      <c r="R876" s="343">
        <v>66465.43982</v>
      </c>
    </row>
    <row r="877" spans="1:18" s="313" customFormat="1">
      <c r="A877" s="339"/>
      <c r="B877" s="339"/>
      <c r="C877" s="339"/>
      <c r="D877" s="334" t="s">
        <v>256</v>
      </c>
      <c r="E877" s="335">
        <v>53</v>
      </c>
      <c r="F877" s="336">
        <v>3.1606799999999997</v>
      </c>
      <c r="G877" s="337">
        <v>0</v>
      </c>
      <c r="H877" s="337">
        <v>3.1606799999999997</v>
      </c>
      <c r="I877" s="337">
        <v>3672.9732200000003</v>
      </c>
      <c r="J877" s="337">
        <v>51.730760000000004</v>
      </c>
      <c r="K877" s="337">
        <v>3724.7039799999998</v>
      </c>
      <c r="L877" s="337">
        <v>3041.4504200000001</v>
      </c>
      <c r="M877" s="337">
        <v>25.700320000000001</v>
      </c>
      <c r="N877" s="337">
        <v>3067.15074</v>
      </c>
      <c r="O877" s="337">
        <v>6795.0154000000002</v>
      </c>
      <c r="P877" s="337">
        <v>91769.118170000002</v>
      </c>
      <c r="Q877" s="337">
        <v>0</v>
      </c>
      <c r="R877" s="338">
        <v>91769.118170000002</v>
      </c>
    </row>
    <row r="878" spans="1:18" s="313" customFormat="1">
      <c r="A878" s="339"/>
      <c r="B878" s="339"/>
      <c r="C878" s="339"/>
      <c r="D878" s="334" t="s">
        <v>56</v>
      </c>
      <c r="E878" s="335">
        <v>307</v>
      </c>
      <c r="F878" s="336">
        <v>4.6600000000000001E-3</v>
      </c>
      <c r="G878" s="337">
        <v>0</v>
      </c>
      <c r="H878" s="337">
        <v>4.6600000000000001E-3</v>
      </c>
      <c r="I878" s="337">
        <v>2087.9494500000001</v>
      </c>
      <c r="J878" s="337">
        <v>45.266400000000004</v>
      </c>
      <c r="K878" s="337">
        <v>2133.21585</v>
      </c>
      <c r="L878" s="337">
        <v>2048.14579</v>
      </c>
      <c r="M878" s="337">
        <v>7.2360500000000005</v>
      </c>
      <c r="N878" s="337">
        <v>2055.38184</v>
      </c>
      <c r="O878" s="337">
        <v>4188.6023500000001</v>
      </c>
      <c r="P878" s="337">
        <v>63456.663710000001</v>
      </c>
      <c r="Q878" s="337">
        <v>0</v>
      </c>
      <c r="R878" s="338">
        <v>63456.663710000001</v>
      </c>
    </row>
    <row r="879" spans="1:18" s="313" customFormat="1">
      <c r="A879" s="339"/>
      <c r="B879" s="339"/>
      <c r="C879" s="339"/>
      <c r="D879" s="334" t="s">
        <v>393</v>
      </c>
      <c r="E879" s="335">
        <v>173</v>
      </c>
      <c r="F879" s="336">
        <v>0</v>
      </c>
      <c r="G879" s="337">
        <v>0</v>
      </c>
      <c r="H879" s="337">
        <v>0</v>
      </c>
      <c r="I879" s="337">
        <v>281.44434999999999</v>
      </c>
      <c r="J879" s="337">
        <v>0.33920999999999996</v>
      </c>
      <c r="K879" s="337">
        <v>281.78356000000002</v>
      </c>
      <c r="L879" s="337">
        <v>210.20335</v>
      </c>
      <c r="M879" s="337">
        <v>0</v>
      </c>
      <c r="N879" s="337">
        <v>210.20335</v>
      </c>
      <c r="O879" s="337">
        <v>491.98690999999997</v>
      </c>
      <c r="P879" s="337">
        <v>26200.041870000001</v>
      </c>
      <c r="Q879" s="337">
        <v>0</v>
      </c>
      <c r="R879" s="338">
        <v>26200.041870000001</v>
      </c>
    </row>
    <row r="880" spans="1:18" s="313" customFormat="1">
      <c r="A880" s="339"/>
      <c r="B880" s="339"/>
      <c r="C880" s="339"/>
      <c r="D880" s="334" t="s">
        <v>394</v>
      </c>
      <c r="E880" s="335">
        <v>174</v>
      </c>
      <c r="F880" s="336">
        <v>0</v>
      </c>
      <c r="G880" s="337">
        <v>0</v>
      </c>
      <c r="H880" s="337">
        <v>0</v>
      </c>
      <c r="I880" s="337">
        <v>422.90825999999998</v>
      </c>
      <c r="J880" s="337">
        <v>0.48425000000000001</v>
      </c>
      <c r="K880" s="337">
        <v>423.39251000000002</v>
      </c>
      <c r="L880" s="337">
        <v>237.57165000000001</v>
      </c>
      <c r="M880" s="337">
        <v>0</v>
      </c>
      <c r="N880" s="337">
        <v>237.57165000000001</v>
      </c>
      <c r="O880" s="337">
        <v>660.96415999999999</v>
      </c>
      <c r="P880" s="337">
        <v>23523.03728</v>
      </c>
      <c r="Q880" s="337">
        <v>0</v>
      </c>
      <c r="R880" s="338">
        <v>23523.03728</v>
      </c>
    </row>
    <row r="881" spans="1:18" s="313" customFormat="1">
      <c r="A881" s="339"/>
      <c r="B881" s="339"/>
      <c r="C881" s="339"/>
      <c r="D881" s="334" t="s">
        <v>395</v>
      </c>
      <c r="E881" s="335">
        <v>185</v>
      </c>
      <c r="F881" s="336">
        <v>0</v>
      </c>
      <c r="G881" s="337">
        <v>0</v>
      </c>
      <c r="H881" s="337">
        <v>0</v>
      </c>
      <c r="I881" s="337">
        <v>59.414660000000005</v>
      </c>
      <c r="J881" s="337">
        <v>1.477E-2</v>
      </c>
      <c r="K881" s="337">
        <v>59.429430000000004</v>
      </c>
      <c r="L881" s="337">
        <v>16.022819999999999</v>
      </c>
      <c r="M881" s="337">
        <v>0</v>
      </c>
      <c r="N881" s="337">
        <v>16.022819999999999</v>
      </c>
      <c r="O881" s="337">
        <v>75.452250000000006</v>
      </c>
      <c r="P881" s="337">
        <v>10449.592919999999</v>
      </c>
      <c r="Q881" s="337">
        <v>0</v>
      </c>
      <c r="R881" s="338">
        <v>10449.592919999999</v>
      </c>
    </row>
    <row r="882" spans="1:18" s="313" customFormat="1">
      <c r="A882" s="339"/>
      <c r="B882" s="339"/>
      <c r="C882" s="339"/>
      <c r="D882" s="334" t="s">
        <v>396</v>
      </c>
      <c r="E882" s="335">
        <v>201</v>
      </c>
      <c r="F882" s="336">
        <v>0</v>
      </c>
      <c r="G882" s="337">
        <v>0</v>
      </c>
      <c r="H882" s="337">
        <v>0</v>
      </c>
      <c r="I882" s="337">
        <v>277.84459999999996</v>
      </c>
      <c r="J882" s="337">
        <v>8.0600000000000012E-3</v>
      </c>
      <c r="K882" s="337">
        <v>277.85265999999996</v>
      </c>
      <c r="L882" s="337">
        <v>117.2621</v>
      </c>
      <c r="M882" s="337">
        <v>0</v>
      </c>
      <c r="N882" s="337">
        <v>117.2621</v>
      </c>
      <c r="O882" s="337">
        <v>395.11475999999999</v>
      </c>
      <c r="P882" s="337">
        <v>13372.013199999999</v>
      </c>
      <c r="Q882" s="337">
        <v>0</v>
      </c>
      <c r="R882" s="338">
        <v>13372.013199999999</v>
      </c>
    </row>
    <row r="883" spans="1:18" s="313" customFormat="1">
      <c r="A883" s="339"/>
      <c r="B883" s="339"/>
      <c r="C883" s="334" t="s">
        <v>15</v>
      </c>
      <c r="D883" s="334" t="s">
        <v>15</v>
      </c>
      <c r="E883" s="335">
        <v>301</v>
      </c>
      <c r="F883" s="336">
        <v>1.0686800000000001</v>
      </c>
      <c r="G883" s="337">
        <v>0</v>
      </c>
      <c r="H883" s="337">
        <v>1.0686800000000001</v>
      </c>
      <c r="I883" s="337">
        <v>1438.4533000000001</v>
      </c>
      <c r="J883" s="337">
        <v>282.64044999999999</v>
      </c>
      <c r="K883" s="337">
        <v>1721.09375</v>
      </c>
      <c r="L883" s="337">
        <v>3180.6012400000004</v>
      </c>
      <c r="M883" s="337">
        <v>18.805240000000001</v>
      </c>
      <c r="N883" s="337">
        <v>3199.4064800000001</v>
      </c>
      <c r="O883" s="337">
        <v>4921.56891</v>
      </c>
      <c r="P883" s="337">
        <v>44430.632060000004</v>
      </c>
      <c r="Q883" s="337">
        <v>0</v>
      </c>
      <c r="R883" s="338">
        <v>44430.632060000004</v>
      </c>
    </row>
    <row r="884" spans="1:18" s="313" customFormat="1">
      <c r="A884" s="339"/>
      <c r="B884" s="339"/>
      <c r="C884" s="339"/>
      <c r="D884" s="334" t="s">
        <v>397</v>
      </c>
      <c r="E884" s="335">
        <v>176</v>
      </c>
      <c r="F884" s="336">
        <v>0.26880999999999999</v>
      </c>
      <c r="G884" s="337">
        <v>0.60502</v>
      </c>
      <c r="H884" s="337">
        <v>0.87383</v>
      </c>
      <c r="I884" s="337">
        <v>933.50504000000001</v>
      </c>
      <c r="J884" s="337">
        <v>2.0114700000000001</v>
      </c>
      <c r="K884" s="337">
        <v>935.51651000000004</v>
      </c>
      <c r="L884" s="337">
        <v>1032.75299</v>
      </c>
      <c r="M884" s="337">
        <v>0</v>
      </c>
      <c r="N884" s="337">
        <v>1032.75299</v>
      </c>
      <c r="O884" s="337">
        <v>1969.1433300000001</v>
      </c>
      <c r="P884" s="337">
        <v>60935.123329999995</v>
      </c>
      <c r="Q884" s="337">
        <v>0</v>
      </c>
      <c r="R884" s="338">
        <v>60935.123329999995</v>
      </c>
    </row>
    <row r="885" spans="1:18" s="313" customFormat="1">
      <c r="A885" s="339"/>
      <c r="B885" s="339"/>
      <c r="C885" s="339"/>
      <c r="D885" s="334" t="s">
        <v>398</v>
      </c>
      <c r="E885" s="335">
        <v>175</v>
      </c>
      <c r="F885" s="336">
        <v>0</v>
      </c>
      <c r="G885" s="337">
        <v>0</v>
      </c>
      <c r="H885" s="337">
        <v>0</v>
      </c>
      <c r="I885" s="337">
        <v>480.32496999999995</v>
      </c>
      <c r="J885" s="337">
        <v>46.075839999999999</v>
      </c>
      <c r="K885" s="337">
        <v>526.40081000000009</v>
      </c>
      <c r="L885" s="337">
        <v>280.12915000000004</v>
      </c>
      <c r="M885" s="337">
        <v>0</v>
      </c>
      <c r="N885" s="337">
        <v>280.12915000000004</v>
      </c>
      <c r="O885" s="337">
        <v>806.52995999999996</v>
      </c>
      <c r="P885" s="337">
        <v>23024.164079999999</v>
      </c>
      <c r="Q885" s="337">
        <v>0</v>
      </c>
      <c r="R885" s="338">
        <v>23024.164079999999</v>
      </c>
    </row>
    <row r="886" spans="1:18" s="313" customFormat="1">
      <c r="A886" s="339"/>
      <c r="B886" s="339"/>
      <c r="C886" s="339"/>
      <c r="D886" s="334" t="s">
        <v>399</v>
      </c>
      <c r="E886" s="335">
        <v>344</v>
      </c>
      <c r="F886" s="336">
        <v>0</v>
      </c>
      <c r="G886" s="337">
        <v>0</v>
      </c>
      <c r="H886" s="337">
        <v>0</v>
      </c>
      <c r="I886" s="337">
        <v>1356.95209</v>
      </c>
      <c r="J886" s="337">
        <v>4.7055899999999999</v>
      </c>
      <c r="K886" s="337">
        <v>1361.65768</v>
      </c>
      <c r="L886" s="337">
        <v>860.42979000000003</v>
      </c>
      <c r="M886" s="337">
        <v>0</v>
      </c>
      <c r="N886" s="337">
        <v>860.42979000000003</v>
      </c>
      <c r="O886" s="337">
        <v>2222.0874700000004</v>
      </c>
      <c r="P886" s="337">
        <v>85471.721310000008</v>
      </c>
      <c r="Q886" s="337">
        <v>0</v>
      </c>
      <c r="R886" s="338">
        <v>85471.721310000008</v>
      </c>
    </row>
    <row r="887" spans="1:18" s="313" customFormat="1">
      <c r="A887" s="339"/>
      <c r="B887" s="339"/>
      <c r="C887" s="339"/>
      <c r="D887" s="334" t="s">
        <v>400</v>
      </c>
      <c r="E887" s="335">
        <v>332</v>
      </c>
      <c r="F887" s="336">
        <v>0</v>
      </c>
      <c r="G887" s="337">
        <v>0</v>
      </c>
      <c r="H887" s="337">
        <v>0</v>
      </c>
      <c r="I887" s="337">
        <v>630.173</v>
      </c>
      <c r="J887" s="337">
        <v>39.996410000000004</v>
      </c>
      <c r="K887" s="337">
        <v>670.16941000000008</v>
      </c>
      <c r="L887" s="337">
        <v>920.84100999999998</v>
      </c>
      <c r="M887" s="337">
        <v>0</v>
      </c>
      <c r="N887" s="337">
        <v>920.84100999999998</v>
      </c>
      <c r="O887" s="337">
        <v>1591.0104199999998</v>
      </c>
      <c r="P887" s="337">
        <v>73659.532290000003</v>
      </c>
      <c r="Q887" s="337">
        <v>0</v>
      </c>
      <c r="R887" s="338">
        <v>73659.532290000003</v>
      </c>
    </row>
    <row r="888" spans="1:18" s="313" customFormat="1">
      <c r="A888" s="339"/>
      <c r="B888" s="339"/>
      <c r="C888" s="334" t="s">
        <v>401</v>
      </c>
      <c r="D888" s="334" t="s">
        <v>401</v>
      </c>
      <c r="E888" s="335">
        <v>365</v>
      </c>
      <c r="F888" s="336">
        <v>0.70289000000000001</v>
      </c>
      <c r="G888" s="337">
        <v>0</v>
      </c>
      <c r="H888" s="337">
        <v>0.70289000000000001</v>
      </c>
      <c r="I888" s="337">
        <v>1770.0771100000002</v>
      </c>
      <c r="J888" s="337">
        <v>63.620899999999999</v>
      </c>
      <c r="K888" s="337">
        <v>1833.6980100000001</v>
      </c>
      <c r="L888" s="337">
        <v>2033.71335</v>
      </c>
      <c r="M888" s="337">
        <v>0</v>
      </c>
      <c r="N888" s="337">
        <v>2033.71335</v>
      </c>
      <c r="O888" s="337">
        <v>3868.1142500000001</v>
      </c>
      <c r="P888" s="337">
        <v>30951.36895</v>
      </c>
      <c r="Q888" s="337">
        <v>0</v>
      </c>
      <c r="R888" s="338">
        <v>30951.36895</v>
      </c>
    </row>
    <row r="889" spans="1:18" s="313" customFormat="1">
      <c r="A889" s="339"/>
      <c r="B889" s="334" t="s">
        <v>16</v>
      </c>
      <c r="C889" s="334" t="s">
        <v>257</v>
      </c>
      <c r="D889" s="334" t="s">
        <v>257</v>
      </c>
      <c r="E889" s="335">
        <v>73</v>
      </c>
      <c r="F889" s="336">
        <v>1.3868</v>
      </c>
      <c r="G889" s="337">
        <v>0</v>
      </c>
      <c r="H889" s="337">
        <v>1.3868</v>
      </c>
      <c r="I889" s="337">
        <v>4123.9067000000005</v>
      </c>
      <c r="J889" s="337">
        <v>82.481660000000005</v>
      </c>
      <c r="K889" s="337">
        <v>4206.3883599999999</v>
      </c>
      <c r="L889" s="337">
        <v>3003.9050099999999</v>
      </c>
      <c r="M889" s="337">
        <v>11.768879999999999</v>
      </c>
      <c r="N889" s="337">
        <v>3015.67389</v>
      </c>
      <c r="O889" s="337">
        <v>7223.4490500000002</v>
      </c>
      <c r="P889" s="337">
        <v>36335.564490000004</v>
      </c>
      <c r="Q889" s="337">
        <v>0</v>
      </c>
      <c r="R889" s="338">
        <v>36335.564490000004</v>
      </c>
    </row>
    <row r="890" spans="1:18" s="313" customFormat="1">
      <c r="A890" s="339"/>
      <c r="B890" s="339"/>
      <c r="C890" s="334" t="s">
        <v>258</v>
      </c>
      <c r="D890" s="334" t="s">
        <v>383</v>
      </c>
      <c r="E890" s="335">
        <v>234</v>
      </c>
      <c r="F890" s="336">
        <v>5.6369999999999996E-2</v>
      </c>
      <c r="G890" s="337">
        <v>0</v>
      </c>
      <c r="H890" s="337">
        <v>5.6369999999999996E-2</v>
      </c>
      <c r="I890" s="337">
        <v>3168.5538300000003</v>
      </c>
      <c r="J890" s="337">
        <v>223.69671</v>
      </c>
      <c r="K890" s="337">
        <v>3392.25054</v>
      </c>
      <c r="L890" s="337">
        <v>1520.92166</v>
      </c>
      <c r="M890" s="337">
        <v>0</v>
      </c>
      <c r="N890" s="337">
        <v>1520.92166</v>
      </c>
      <c r="O890" s="337">
        <v>4913.2285700000002</v>
      </c>
      <c r="P890" s="337">
        <v>40615.904069999997</v>
      </c>
      <c r="Q890" s="337">
        <v>0</v>
      </c>
      <c r="R890" s="338">
        <v>40615.904069999997</v>
      </c>
    </row>
    <row r="891" spans="1:18" s="313" customFormat="1">
      <c r="A891" s="339"/>
      <c r="B891" s="339"/>
      <c r="C891" s="339"/>
      <c r="D891" s="334" t="s">
        <v>260</v>
      </c>
      <c r="E891" s="335">
        <v>325</v>
      </c>
      <c r="F891" s="336">
        <v>8.0572700000000008</v>
      </c>
      <c r="G891" s="337">
        <v>0</v>
      </c>
      <c r="H891" s="337">
        <v>8.0572700000000008</v>
      </c>
      <c r="I891" s="337">
        <v>1582.8588300000001</v>
      </c>
      <c r="J891" s="337">
        <v>126.74481</v>
      </c>
      <c r="K891" s="337">
        <v>1709.6036399999998</v>
      </c>
      <c r="L891" s="337">
        <v>2173.4817599999997</v>
      </c>
      <c r="M891" s="337">
        <v>1.7500000000000002E-2</v>
      </c>
      <c r="N891" s="337">
        <v>2173.4992599999996</v>
      </c>
      <c r="O891" s="337">
        <v>3891.1601700000001</v>
      </c>
      <c r="P891" s="337">
        <v>37070.548560000003</v>
      </c>
      <c r="Q891" s="337">
        <v>0</v>
      </c>
      <c r="R891" s="338">
        <v>37070.548560000003</v>
      </c>
    </row>
    <row r="892" spans="1:18" s="313" customFormat="1">
      <c r="A892" s="339"/>
      <c r="B892" s="339"/>
      <c r="C892" s="339"/>
      <c r="D892" s="334" t="s">
        <v>261</v>
      </c>
      <c r="E892" s="335">
        <v>36</v>
      </c>
      <c r="F892" s="336">
        <v>58.721059999999994</v>
      </c>
      <c r="G892" s="337">
        <v>0</v>
      </c>
      <c r="H892" s="337">
        <v>58.721059999999994</v>
      </c>
      <c r="I892" s="337">
        <v>3374.2710400000001</v>
      </c>
      <c r="J892" s="337">
        <v>65.729249999999993</v>
      </c>
      <c r="K892" s="337">
        <v>3440.0002899999999</v>
      </c>
      <c r="L892" s="337">
        <v>3740.9189300000003</v>
      </c>
      <c r="M892" s="337">
        <v>11.083879999999999</v>
      </c>
      <c r="N892" s="337">
        <v>3752.00281</v>
      </c>
      <c r="O892" s="337">
        <v>7250.7241599999998</v>
      </c>
      <c r="P892" s="337">
        <v>58046.065310000005</v>
      </c>
      <c r="Q892" s="337">
        <v>0</v>
      </c>
      <c r="R892" s="338">
        <v>58046.065310000005</v>
      </c>
    </row>
    <row r="893" spans="1:18" s="313" customFormat="1">
      <c r="A893" s="339"/>
      <c r="B893" s="339"/>
      <c r="C893" s="334" t="s">
        <v>265</v>
      </c>
      <c r="D893" s="334" t="s">
        <v>266</v>
      </c>
      <c r="E893" s="335">
        <v>37</v>
      </c>
      <c r="F893" s="336">
        <v>0.59989000000000003</v>
      </c>
      <c r="G893" s="337">
        <v>1.4670799999999999</v>
      </c>
      <c r="H893" s="337">
        <v>2.06697</v>
      </c>
      <c r="I893" s="337">
        <v>3272.4378999999999</v>
      </c>
      <c r="J893" s="337">
        <v>157.65335000000002</v>
      </c>
      <c r="K893" s="337">
        <v>3430.0912499999999</v>
      </c>
      <c r="L893" s="337">
        <v>4937.8639599999997</v>
      </c>
      <c r="M893" s="337">
        <v>296.13225</v>
      </c>
      <c r="N893" s="337">
        <v>5233.9962100000002</v>
      </c>
      <c r="O893" s="337">
        <v>8666.1544300000005</v>
      </c>
      <c r="P893" s="337">
        <v>48561.600020000005</v>
      </c>
      <c r="Q893" s="337">
        <v>0</v>
      </c>
      <c r="R893" s="338">
        <v>48561.600020000005</v>
      </c>
    </row>
    <row r="894" spans="1:18" s="313" customFormat="1">
      <c r="A894" s="339"/>
      <c r="B894" s="339"/>
      <c r="C894" s="334" t="s">
        <v>16</v>
      </c>
      <c r="D894" s="334" t="s">
        <v>267</v>
      </c>
      <c r="E894" s="335">
        <v>6</v>
      </c>
      <c r="F894" s="336">
        <v>28.26839</v>
      </c>
      <c r="G894" s="337">
        <v>9.1118700000000015</v>
      </c>
      <c r="H894" s="337">
        <v>37.38026</v>
      </c>
      <c r="I894" s="337">
        <v>16005.596289999999</v>
      </c>
      <c r="J894" s="337">
        <v>3019.8252000000002</v>
      </c>
      <c r="K894" s="337">
        <v>19025.421489999997</v>
      </c>
      <c r="L894" s="337">
        <v>54086.693909999995</v>
      </c>
      <c r="M894" s="337">
        <v>1492.77898</v>
      </c>
      <c r="N894" s="337">
        <v>55579.472889999997</v>
      </c>
      <c r="O894" s="337">
        <v>74642.274640000003</v>
      </c>
      <c r="P894" s="337">
        <v>118661.07970999999</v>
      </c>
      <c r="Q894" s="337">
        <v>217.69595999999999</v>
      </c>
      <c r="R894" s="338">
        <v>118878.77567</v>
      </c>
    </row>
    <row r="895" spans="1:18" s="313" customFormat="1">
      <c r="A895" s="339"/>
      <c r="B895" s="339"/>
      <c r="C895" s="339"/>
      <c r="D895" s="339"/>
      <c r="E895" s="340">
        <v>16</v>
      </c>
      <c r="F895" s="341">
        <v>1.1883699999999999</v>
      </c>
      <c r="G895" s="342">
        <v>0</v>
      </c>
      <c r="H895" s="342">
        <v>1.1883699999999999</v>
      </c>
      <c r="I895" s="342">
        <v>9001.4480199999998</v>
      </c>
      <c r="J895" s="342">
        <v>715.63556000000005</v>
      </c>
      <c r="K895" s="342">
        <v>9717.0835800000004</v>
      </c>
      <c r="L895" s="342">
        <v>10705.376400000001</v>
      </c>
      <c r="M895" s="342">
        <v>68.740690000000001</v>
      </c>
      <c r="N895" s="342">
        <v>10774.11709</v>
      </c>
      <c r="O895" s="342">
        <v>20492.389039999998</v>
      </c>
      <c r="P895" s="342">
        <v>120515.72960999999</v>
      </c>
      <c r="Q895" s="342">
        <v>0</v>
      </c>
      <c r="R895" s="343">
        <v>120515.72960999999</v>
      </c>
    </row>
    <row r="896" spans="1:18" s="313" customFormat="1">
      <c r="A896" s="339"/>
      <c r="B896" s="339"/>
      <c r="C896" s="339"/>
      <c r="D896" s="339"/>
      <c r="E896" s="340">
        <v>89</v>
      </c>
      <c r="F896" s="341">
        <v>9.3776399999999995</v>
      </c>
      <c r="G896" s="342">
        <v>1.014</v>
      </c>
      <c r="H896" s="342">
        <v>10.391639999999999</v>
      </c>
      <c r="I896" s="342">
        <v>3659.5109700000003</v>
      </c>
      <c r="J896" s="342">
        <v>149.62539000000001</v>
      </c>
      <c r="K896" s="342">
        <v>3809.13636</v>
      </c>
      <c r="L896" s="342">
        <v>4826.0578399999995</v>
      </c>
      <c r="M896" s="342">
        <v>91.51737</v>
      </c>
      <c r="N896" s="342">
        <v>4917.57521</v>
      </c>
      <c r="O896" s="342">
        <v>8737.1032100000011</v>
      </c>
      <c r="P896" s="342">
        <v>51844.312429999998</v>
      </c>
      <c r="Q896" s="342">
        <v>0</v>
      </c>
      <c r="R896" s="343">
        <v>51844.312429999998</v>
      </c>
    </row>
    <row r="897" spans="1:18" s="313" customFormat="1">
      <c r="A897" s="339"/>
      <c r="B897" s="339"/>
      <c r="C897" s="339"/>
      <c r="D897" s="339"/>
      <c r="E897" s="340">
        <v>125</v>
      </c>
      <c r="F897" s="341">
        <v>0</v>
      </c>
      <c r="G897" s="342">
        <v>0</v>
      </c>
      <c r="H897" s="342">
        <v>0</v>
      </c>
      <c r="I897" s="342">
        <v>7636.7262499999997</v>
      </c>
      <c r="J897" s="342">
        <v>2102.7238199999997</v>
      </c>
      <c r="K897" s="342">
        <v>9739.4500700000008</v>
      </c>
      <c r="L897" s="342">
        <v>27134.03674</v>
      </c>
      <c r="M897" s="342">
        <v>1353.7439999999999</v>
      </c>
      <c r="N897" s="342">
        <v>28487.780739999998</v>
      </c>
      <c r="O897" s="342">
        <v>38227.230810000001</v>
      </c>
      <c r="P897" s="342">
        <v>65906.281340000001</v>
      </c>
      <c r="Q897" s="342">
        <v>349.46571</v>
      </c>
      <c r="R897" s="343">
        <v>66255.747049999991</v>
      </c>
    </row>
    <row r="898" spans="1:18" s="313" customFormat="1">
      <c r="A898" s="339"/>
      <c r="B898" s="339"/>
      <c r="C898" s="339"/>
      <c r="D898" s="339"/>
      <c r="E898" s="340">
        <v>148</v>
      </c>
      <c r="F898" s="341">
        <v>5.0000000000000002E-5</v>
      </c>
      <c r="G898" s="342">
        <v>0</v>
      </c>
      <c r="H898" s="342">
        <v>5.0000000000000002E-5</v>
      </c>
      <c r="I898" s="342">
        <v>12993.22207</v>
      </c>
      <c r="J898" s="342">
        <v>2412.07044</v>
      </c>
      <c r="K898" s="342">
        <v>15405.292509999999</v>
      </c>
      <c r="L898" s="342">
        <v>36975.133020000001</v>
      </c>
      <c r="M898" s="342">
        <v>1303.90245</v>
      </c>
      <c r="N898" s="342">
        <v>38279.035469999995</v>
      </c>
      <c r="O898" s="342">
        <v>53684.328030000004</v>
      </c>
      <c r="P898" s="342">
        <v>119922.09894</v>
      </c>
      <c r="Q898" s="342">
        <v>0</v>
      </c>
      <c r="R898" s="343">
        <v>119922.09894</v>
      </c>
    </row>
    <row r="899" spans="1:18" s="313" customFormat="1">
      <c r="A899" s="339"/>
      <c r="B899" s="339"/>
      <c r="C899" s="339"/>
      <c r="D899" s="334" t="s">
        <v>73</v>
      </c>
      <c r="E899" s="335">
        <v>7</v>
      </c>
      <c r="F899" s="336">
        <v>0.22212999999999999</v>
      </c>
      <c r="G899" s="337">
        <v>0</v>
      </c>
      <c r="H899" s="337">
        <v>0.22212999999999999</v>
      </c>
      <c r="I899" s="337">
        <v>10427.880630000001</v>
      </c>
      <c r="J899" s="337">
        <v>2002.24162</v>
      </c>
      <c r="K899" s="337">
        <v>12430.12225</v>
      </c>
      <c r="L899" s="337">
        <v>38360.633399999999</v>
      </c>
      <c r="M899" s="337">
        <v>1201.0115000000001</v>
      </c>
      <c r="N899" s="337">
        <v>39561.644899999999</v>
      </c>
      <c r="O899" s="337">
        <v>51991.989280000002</v>
      </c>
      <c r="P899" s="337">
        <v>50694.864689999995</v>
      </c>
      <c r="Q899" s="337">
        <v>213.04738</v>
      </c>
      <c r="R899" s="338">
        <v>50907.912069999998</v>
      </c>
    </row>
    <row r="900" spans="1:18" s="313" customFormat="1">
      <c r="A900" s="339"/>
      <c r="B900" s="339"/>
      <c r="C900" s="339"/>
      <c r="D900" s="339"/>
      <c r="E900" s="340">
        <v>82</v>
      </c>
      <c r="F900" s="341">
        <v>25.89875</v>
      </c>
      <c r="G900" s="342">
        <v>0</v>
      </c>
      <c r="H900" s="342">
        <v>25.89875</v>
      </c>
      <c r="I900" s="342">
        <v>7403.9563899999994</v>
      </c>
      <c r="J900" s="342">
        <v>695.52831000000003</v>
      </c>
      <c r="K900" s="342">
        <v>8099.4847</v>
      </c>
      <c r="L900" s="342">
        <v>16445.157159999999</v>
      </c>
      <c r="M900" s="342">
        <v>58.018160000000002</v>
      </c>
      <c r="N900" s="342">
        <v>16503.175320000002</v>
      </c>
      <c r="O900" s="342">
        <v>24628.55877</v>
      </c>
      <c r="P900" s="342">
        <v>143459.13756</v>
      </c>
      <c r="Q900" s="342">
        <v>0</v>
      </c>
      <c r="R900" s="343">
        <v>143459.13756</v>
      </c>
    </row>
    <row r="901" spans="1:18" s="313" customFormat="1">
      <c r="A901" s="339"/>
      <c r="B901" s="339"/>
      <c r="C901" s="339"/>
      <c r="D901" s="339"/>
      <c r="E901" s="340">
        <v>379</v>
      </c>
      <c r="F901" s="341">
        <v>13.093540000000001</v>
      </c>
      <c r="G901" s="342">
        <v>0</v>
      </c>
      <c r="H901" s="342">
        <v>13.093540000000001</v>
      </c>
      <c r="I901" s="342">
        <v>1470.4146599999999</v>
      </c>
      <c r="J901" s="342">
        <v>120.49424999999999</v>
      </c>
      <c r="K901" s="342">
        <v>1590.9089099999999</v>
      </c>
      <c r="L901" s="342">
        <v>4305.7045199999993</v>
      </c>
      <c r="M901" s="342">
        <v>38.106589999999997</v>
      </c>
      <c r="N901" s="342">
        <v>4343.8111100000006</v>
      </c>
      <c r="O901" s="342">
        <v>5947.8135599999996</v>
      </c>
      <c r="P901" s="342">
        <v>29268.184280000001</v>
      </c>
      <c r="Q901" s="342">
        <v>0</v>
      </c>
      <c r="R901" s="343">
        <v>29268.184280000001</v>
      </c>
    </row>
    <row r="902" spans="1:18" s="313" customFormat="1">
      <c r="A902" s="339"/>
      <c r="B902" s="339"/>
      <c r="C902" s="339"/>
      <c r="D902" s="334" t="s">
        <v>78</v>
      </c>
      <c r="E902" s="335">
        <v>442</v>
      </c>
      <c r="F902" s="336">
        <v>0</v>
      </c>
      <c r="G902" s="337">
        <v>0</v>
      </c>
      <c r="H902" s="337">
        <v>0</v>
      </c>
      <c r="I902" s="337">
        <v>847.21795999999995</v>
      </c>
      <c r="J902" s="337">
        <v>644.38893999999993</v>
      </c>
      <c r="K902" s="337">
        <v>1491.6069</v>
      </c>
      <c r="L902" s="337">
        <v>2711.5458799999997</v>
      </c>
      <c r="M902" s="337">
        <v>0</v>
      </c>
      <c r="N902" s="337">
        <v>2711.5458799999997</v>
      </c>
      <c r="O902" s="337">
        <v>4203.1527800000003</v>
      </c>
      <c r="P902" s="337">
        <v>15138.45816</v>
      </c>
      <c r="Q902" s="337">
        <v>104.66825</v>
      </c>
      <c r="R902" s="338">
        <v>15243.126410000001</v>
      </c>
    </row>
    <row r="903" spans="1:18" s="313" customFormat="1">
      <c r="A903" s="339"/>
      <c r="B903" s="339"/>
      <c r="C903" s="339"/>
      <c r="D903" s="334" t="s">
        <v>56</v>
      </c>
      <c r="E903" s="335">
        <v>65</v>
      </c>
      <c r="F903" s="336">
        <v>41.944569999999999</v>
      </c>
      <c r="G903" s="337">
        <v>1.7270000000000001E-2</v>
      </c>
      <c r="H903" s="337">
        <v>41.961839999999995</v>
      </c>
      <c r="I903" s="337">
        <v>4120.8147799999997</v>
      </c>
      <c r="J903" s="337">
        <v>939.03723000000002</v>
      </c>
      <c r="K903" s="337">
        <v>5059.8520099999996</v>
      </c>
      <c r="L903" s="337">
        <v>4708.2751500000004</v>
      </c>
      <c r="M903" s="337">
        <v>229.68060999999997</v>
      </c>
      <c r="N903" s="337">
        <v>4937.9557599999998</v>
      </c>
      <c r="O903" s="337">
        <v>10039.769609999999</v>
      </c>
      <c r="P903" s="337">
        <v>36396.63033</v>
      </c>
      <c r="Q903" s="337">
        <v>280.81169</v>
      </c>
      <c r="R903" s="338">
        <v>36677.442020000002</v>
      </c>
    </row>
    <row r="904" spans="1:18" s="313" customFormat="1">
      <c r="A904" s="339"/>
      <c r="B904" s="339"/>
      <c r="C904" s="339"/>
      <c r="D904" s="339"/>
      <c r="E904" s="340">
        <v>103</v>
      </c>
      <c r="F904" s="341">
        <v>680.16747999999995</v>
      </c>
      <c r="G904" s="342">
        <v>306.84890000000001</v>
      </c>
      <c r="H904" s="342">
        <v>987.01638000000003</v>
      </c>
      <c r="I904" s="342">
        <v>4848.4044999999996</v>
      </c>
      <c r="J904" s="342">
        <v>1063.8830500000001</v>
      </c>
      <c r="K904" s="342">
        <v>5912.28755</v>
      </c>
      <c r="L904" s="342">
        <v>7436.7193399999996</v>
      </c>
      <c r="M904" s="342">
        <v>648.53318999999999</v>
      </c>
      <c r="N904" s="342">
        <v>8085.2525300000007</v>
      </c>
      <c r="O904" s="342">
        <v>14984.556460000002</v>
      </c>
      <c r="P904" s="342">
        <v>73499.558000000005</v>
      </c>
      <c r="Q904" s="342">
        <v>545.08895999999993</v>
      </c>
      <c r="R904" s="343">
        <v>74044.646959999998</v>
      </c>
    </row>
    <row r="905" spans="1:18" s="313" customFormat="1">
      <c r="A905" s="339"/>
      <c r="B905" s="339"/>
      <c r="C905" s="339"/>
      <c r="D905" s="339"/>
      <c r="E905" s="340">
        <v>127</v>
      </c>
      <c r="F905" s="341">
        <v>417.93859000000003</v>
      </c>
      <c r="G905" s="342">
        <v>124.62496</v>
      </c>
      <c r="H905" s="342">
        <v>542.56355000000008</v>
      </c>
      <c r="I905" s="342">
        <v>21264.629699999998</v>
      </c>
      <c r="J905" s="342">
        <v>4060.1055200000001</v>
      </c>
      <c r="K905" s="342">
        <v>25324.735219999999</v>
      </c>
      <c r="L905" s="342">
        <v>41679.716979999997</v>
      </c>
      <c r="M905" s="342">
        <v>3886.1337000000003</v>
      </c>
      <c r="N905" s="342">
        <v>45565.850680000003</v>
      </c>
      <c r="O905" s="342">
        <v>71433.149449999997</v>
      </c>
      <c r="P905" s="342">
        <v>142531.58633000002</v>
      </c>
      <c r="Q905" s="342">
        <v>1136.36618</v>
      </c>
      <c r="R905" s="343">
        <v>143667.95251</v>
      </c>
    </row>
    <row r="906" spans="1:18" s="313" customFormat="1">
      <c r="A906" s="339"/>
      <c r="B906" s="339"/>
      <c r="C906" s="339"/>
      <c r="D906" s="334" t="s">
        <v>16</v>
      </c>
      <c r="E906" s="335">
        <v>26</v>
      </c>
      <c r="F906" s="336">
        <v>421.30655000000002</v>
      </c>
      <c r="G906" s="337">
        <v>127.49982000000001</v>
      </c>
      <c r="H906" s="337">
        <v>548.80637000000002</v>
      </c>
      <c r="I906" s="337">
        <v>12463.73</v>
      </c>
      <c r="J906" s="337">
        <v>2369.0020800000002</v>
      </c>
      <c r="K906" s="337">
        <v>14832.73208</v>
      </c>
      <c r="L906" s="337">
        <v>38286.87212</v>
      </c>
      <c r="M906" s="337">
        <v>1944.2333600000002</v>
      </c>
      <c r="N906" s="337">
        <v>40231.105479999998</v>
      </c>
      <c r="O906" s="337">
        <v>55612.643929999998</v>
      </c>
      <c r="P906" s="337">
        <v>114722.96937000001</v>
      </c>
      <c r="Q906" s="337">
        <v>4142.7025299999996</v>
      </c>
      <c r="R906" s="338">
        <v>118865.6719</v>
      </c>
    </row>
    <row r="907" spans="1:18" s="313" customFormat="1">
      <c r="A907" s="339"/>
      <c r="B907" s="339"/>
      <c r="C907" s="339"/>
      <c r="D907" s="339"/>
      <c r="E907" s="340">
        <v>376</v>
      </c>
      <c r="F907" s="341">
        <v>6.4527299999999999</v>
      </c>
      <c r="G907" s="342">
        <v>14.55231</v>
      </c>
      <c r="H907" s="342">
        <v>21.005040000000001</v>
      </c>
      <c r="I907" s="342">
        <v>8407.0882300000012</v>
      </c>
      <c r="J907" s="342">
        <v>2810.1209800000001</v>
      </c>
      <c r="K907" s="342">
        <v>11217.209210000001</v>
      </c>
      <c r="L907" s="342">
        <v>38083.991979999999</v>
      </c>
      <c r="M907" s="342">
        <v>842.00220999999999</v>
      </c>
      <c r="N907" s="342">
        <v>38925.994189999998</v>
      </c>
      <c r="O907" s="342">
        <v>50164.208439999995</v>
      </c>
      <c r="P907" s="342">
        <v>76246.001850000001</v>
      </c>
      <c r="Q907" s="342">
        <v>175.51223999999999</v>
      </c>
      <c r="R907" s="343">
        <v>76421.514089999997</v>
      </c>
    </row>
    <row r="908" spans="1:18" s="313" customFormat="1">
      <c r="A908" s="339"/>
      <c r="B908" s="339"/>
      <c r="C908" s="339"/>
      <c r="D908" s="334" t="s">
        <v>58</v>
      </c>
      <c r="E908" s="335">
        <v>11</v>
      </c>
      <c r="F908" s="336">
        <v>66.636750000000006</v>
      </c>
      <c r="G908" s="337">
        <v>8.9770000000000003E-2</v>
      </c>
      <c r="H908" s="337">
        <v>66.726520000000008</v>
      </c>
      <c r="I908" s="337">
        <v>8624.1559799999995</v>
      </c>
      <c r="J908" s="337">
        <v>1844.4276599999998</v>
      </c>
      <c r="K908" s="337">
        <v>10468.583640000001</v>
      </c>
      <c r="L908" s="337">
        <v>39117.938829999999</v>
      </c>
      <c r="M908" s="337">
        <v>934.77697999999998</v>
      </c>
      <c r="N908" s="337">
        <v>40052.715810000002</v>
      </c>
      <c r="O908" s="337">
        <v>50588.025970000002</v>
      </c>
      <c r="P908" s="337">
        <v>48601.843609999996</v>
      </c>
      <c r="Q908" s="337">
        <v>0</v>
      </c>
      <c r="R908" s="338">
        <v>48601.843609999996</v>
      </c>
    </row>
    <row r="909" spans="1:18" s="313" customFormat="1">
      <c r="A909" s="339"/>
      <c r="B909" s="339"/>
      <c r="C909" s="339"/>
      <c r="D909" s="339"/>
      <c r="E909" s="340">
        <v>48</v>
      </c>
      <c r="F909" s="341">
        <v>14.53298</v>
      </c>
      <c r="G909" s="342">
        <v>7.7671099999999997</v>
      </c>
      <c r="H909" s="342">
        <v>22.300090000000001</v>
      </c>
      <c r="I909" s="342">
        <v>4970.2125099999994</v>
      </c>
      <c r="J909" s="342">
        <v>1340.06034</v>
      </c>
      <c r="K909" s="342">
        <v>6310.2728499999994</v>
      </c>
      <c r="L909" s="342">
        <v>16075.10125</v>
      </c>
      <c r="M909" s="342">
        <v>504.03685999999999</v>
      </c>
      <c r="N909" s="342">
        <v>16579.13811</v>
      </c>
      <c r="O909" s="342">
        <v>22911.711050000002</v>
      </c>
      <c r="P909" s="342">
        <v>43982.584240000004</v>
      </c>
      <c r="Q909" s="342">
        <v>0</v>
      </c>
      <c r="R909" s="343">
        <v>43982.584240000004</v>
      </c>
    </row>
    <row r="910" spans="1:18" s="313" customFormat="1">
      <c r="A910" s="339"/>
      <c r="B910" s="339"/>
      <c r="C910" s="339"/>
      <c r="D910" s="339"/>
      <c r="E910" s="340">
        <v>51</v>
      </c>
      <c r="F910" s="341">
        <v>22.3369</v>
      </c>
      <c r="G910" s="342">
        <v>2.57307</v>
      </c>
      <c r="H910" s="342">
        <v>24.909970000000001</v>
      </c>
      <c r="I910" s="342">
        <v>7026.1053700000002</v>
      </c>
      <c r="J910" s="342">
        <v>2040.04765</v>
      </c>
      <c r="K910" s="342">
        <v>9066.1530199999997</v>
      </c>
      <c r="L910" s="342">
        <v>36915.509669999999</v>
      </c>
      <c r="M910" s="342">
        <v>1729.70255</v>
      </c>
      <c r="N910" s="342">
        <v>38645.212220000001</v>
      </c>
      <c r="O910" s="342">
        <v>47736.27521</v>
      </c>
      <c r="P910" s="342">
        <v>42173.996799999994</v>
      </c>
      <c r="Q910" s="342">
        <v>48.228379999999994</v>
      </c>
      <c r="R910" s="343">
        <v>42222.225180000001</v>
      </c>
    </row>
    <row r="911" spans="1:18" s="313" customFormat="1">
      <c r="A911" s="339"/>
      <c r="B911" s="339"/>
      <c r="C911" s="339"/>
      <c r="D911" s="339"/>
      <c r="E911" s="340">
        <v>54</v>
      </c>
      <c r="F911" s="341">
        <v>5.04976</v>
      </c>
      <c r="G911" s="342">
        <v>1.0400000000000001E-3</v>
      </c>
      <c r="H911" s="342">
        <v>5.0508000000000006</v>
      </c>
      <c r="I911" s="342">
        <v>5314.8932699999996</v>
      </c>
      <c r="J911" s="342">
        <v>808.76330000000007</v>
      </c>
      <c r="K911" s="342">
        <v>6123.6565700000001</v>
      </c>
      <c r="L911" s="342">
        <v>11411.56741</v>
      </c>
      <c r="M911" s="342">
        <v>183.63594000000001</v>
      </c>
      <c r="N911" s="342">
        <v>11595.20335</v>
      </c>
      <c r="O911" s="342">
        <v>17723.91072</v>
      </c>
      <c r="P911" s="342">
        <v>65592.936220000003</v>
      </c>
      <c r="Q911" s="342">
        <v>0</v>
      </c>
      <c r="R911" s="343">
        <v>65592.936220000003</v>
      </c>
    </row>
    <row r="912" spans="1:18" s="313" customFormat="1">
      <c r="A912" s="339"/>
      <c r="B912" s="339"/>
      <c r="C912" s="339"/>
      <c r="D912" s="339"/>
      <c r="E912" s="340">
        <v>67</v>
      </c>
      <c r="F912" s="341">
        <v>50.313040000000001</v>
      </c>
      <c r="G912" s="342">
        <v>5.1309499999999995</v>
      </c>
      <c r="H912" s="342">
        <v>55.443989999999999</v>
      </c>
      <c r="I912" s="342">
        <v>5776.6087800000005</v>
      </c>
      <c r="J912" s="342">
        <v>1490.57999</v>
      </c>
      <c r="K912" s="342">
        <v>7267.1887699999997</v>
      </c>
      <c r="L912" s="342">
        <v>12479.30753</v>
      </c>
      <c r="M912" s="342">
        <v>90.723330000000004</v>
      </c>
      <c r="N912" s="342">
        <v>12570.030859999999</v>
      </c>
      <c r="O912" s="342">
        <v>19892.663619999999</v>
      </c>
      <c r="P912" s="342">
        <v>93471.558180000007</v>
      </c>
      <c r="Q912" s="342">
        <v>0</v>
      </c>
      <c r="R912" s="343">
        <v>93471.558180000007</v>
      </c>
    </row>
    <row r="913" spans="1:18" s="313" customFormat="1">
      <c r="A913" s="339"/>
      <c r="B913" s="339"/>
      <c r="C913" s="339"/>
      <c r="D913" s="334" t="s">
        <v>269</v>
      </c>
      <c r="E913" s="335">
        <v>15</v>
      </c>
      <c r="F913" s="336">
        <v>14.790479999999999</v>
      </c>
      <c r="G913" s="337">
        <v>0</v>
      </c>
      <c r="H913" s="337">
        <v>14.790479999999999</v>
      </c>
      <c r="I913" s="337">
        <v>7844.8434100000004</v>
      </c>
      <c r="J913" s="337">
        <v>1941.43334</v>
      </c>
      <c r="K913" s="337">
        <v>9786.2767500000009</v>
      </c>
      <c r="L913" s="337">
        <v>31998.73504</v>
      </c>
      <c r="M913" s="337">
        <v>1067.37104</v>
      </c>
      <c r="N913" s="337">
        <v>33066.106079999998</v>
      </c>
      <c r="O913" s="337">
        <v>42867.173310000006</v>
      </c>
      <c r="P913" s="337">
        <v>49326.08943</v>
      </c>
      <c r="Q913" s="337">
        <v>0</v>
      </c>
      <c r="R913" s="338">
        <v>49326.08943</v>
      </c>
    </row>
    <row r="914" spans="1:18" s="313" customFormat="1">
      <c r="A914" s="339"/>
      <c r="B914" s="339"/>
      <c r="C914" s="339"/>
      <c r="D914" s="339"/>
      <c r="E914" s="340">
        <v>343</v>
      </c>
      <c r="F914" s="341">
        <v>0</v>
      </c>
      <c r="G914" s="342">
        <v>0</v>
      </c>
      <c r="H914" s="342">
        <v>0</v>
      </c>
      <c r="I914" s="342">
        <v>2029.5925300000001</v>
      </c>
      <c r="J914" s="342">
        <v>201.04443000000001</v>
      </c>
      <c r="K914" s="342">
        <v>2230.6369599999998</v>
      </c>
      <c r="L914" s="342">
        <v>2431.4753599999999</v>
      </c>
      <c r="M914" s="342">
        <v>1.4759800000000001</v>
      </c>
      <c r="N914" s="342">
        <v>2432.9513400000001</v>
      </c>
      <c r="O914" s="342">
        <v>4663.5882999999994</v>
      </c>
      <c r="P914" s="342">
        <v>38917.726590000006</v>
      </c>
      <c r="Q914" s="342">
        <v>0</v>
      </c>
      <c r="R914" s="343">
        <v>38917.726590000006</v>
      </c>
    </row>
    <row r="915" spans="1:18" s="313" customFormat="1">
      <c r="A915" s="339"/>
      <c r="B915" s="339"/>
      <c r="C915" s="339"/>
      <c r="D915" s="334" t="s">
        <v>270</v>
      </c>
      <c r="E915" s="335">
        <v>33</v>
      </c>
      <c r="F915" s="336">
        <v>1.8637300000000001</v>
      </c>
      <c r="G915" s="337">
        <v>7.8372000000000002</v>
      </c>
      <c r="H915" s="337">
        <v>9.7009299999999996</v>
      </c>
      <c r="I915" s="337">
        <v>10375.006619999998</v>
      </c>
      <c r="J915" s="337">
        <v>1524.69001</v>
      </c>
      <c r="K915" s="337">
        <v>11899.69663</v>
      </c>
      <c r="L915" s="337">
        <v>30847.476190000001</v>
      </c>
      <c r="M915" s="337">
        <v>792.71361000000002</v>
      </c>
      <c r="N915" s="337">
        <v>31640.1898</v>
      </c>
      <c r="O915" s="337">
        <v>43549.587359999998</v>
      </c>
      <c r="P915" s="337">
        <v>93669.69296</v>
      </c>
      <c r="Q915" s="337">
        <v>0</v>
      </c>
      <c r="R915" s="338">
        <v>93669.69296</v>
      </c>
    </row>
    <row r="916" spans="1:18" s="313" customFormat="1">
      <c r="A916" s="339"/>
      <c r="B916" s="339"/>
      <c r="C916" s="339"/>
      <c r="D916" s="334" t="s">
        <v>271</v>
      </c>
      <c r="E916" s="335">
        <v>64</v>
      </c>
      <c r="F916" s="336">
        <v>70.920559999999995</v>
      </c>
      <c r="G916" s="337">
        <v>4.1284999999999998</v>
      </c>
      <c r="H916" s="337">
        <v>75.049059999999997</v>
      </c>
      <c r="I916" s="337">
        <v>10958.944939999999</v>
      </c>
      <c r="J916" s="337">
        <v>4208.3377499999997</v>
      </c>
      <c r="K916" s="337">
        <v>15167.28269</v>
      </c>
      <c r="L916" s="337">
        <v>91063.258379999999</v>
      </c>
      <c r="M916" s="337">
        <v>3860.30107</v>
      </c>
      <c r="N916" s="337">
        <v>94923.559450000001</v>
      </c>
      <c r="O916" s="337">
        <v>110165.8912</v>
      </c>
      <c r="P916" s="337">
        <v>35223.655679999996</v>
      </c>
      <c r="Q916" s="337">
        <v>743.13777000000005</v>
      </c>
      <c r="R916" s="338">
        <v>35966.793450000005</v>
      </c>
    </row>
    <row r="917" spans="1:18" s="313" customFormat="1">
      <c r="A917" s="339"/>
      <c r="B917" s="339"/>
      <c r="C917" s="339"/>
      <c r="D917" s="334" t="s">
        <v>60</v>
      </c>
      <c r="E917" s="335">
        <v>28</v>
      </c>
      <c r="F917" s="336">
        <v>232.53117</v>
      </c>
      <c r="G917" s="337">
        <v>242.59226000000001</v>
      </c>
      <c r="H917" s="337">
        <v>475.12342999999998</v>
      </c>
      <c r="I917" s="337">
        <v>9419.8782300000003</v>
      </c>
      <c r="J917" s="337">
        <v>3565.8019800000002</v>
      </c>
      <c r="K917" s="337">
        <v>12985.68021</v>
      </c>
      <c r="L917" s="337">
        <v>68212.54651</v>
      </c>
      <c r="M917" s="337">
        <v>3347.5681099999997</v>
      </c>
      <c r="N917" s="337">
        <v>71560.114620000008</v>
      </c>
      <c r="O917" s="337">
        <v>85020.918260000006</v>
      </c>
      <c r="P917" s="337">
        <v>49217.84143</v>
      </c>
      <c r="Q917" s="337">
        <v>1076.33268</v>
      </c>
      <c r="R917" s="338">
        <v>50294.17411</v>
      </c>
    </row>
    <row r="918" spans="1:18" s="313" customFormat="1">
      <c r="A918" s="339"/>
      <c r="B918" s="339"/>
      <c r="C918" s="339"/>
      <c r="D918" s="339"/>
      <c r="E918" s="340">
        <v>114</v>
      </c>
      <c r="F918" s="341">
        <v>3589.0039100000004</v>
      </c>
      <c r="G918" s="342">
        <v>2969.9209300000002</v>
      </c>
      <c r="H918" s="342">
        <v>6558.9248399999997</v>
      </c>
      <c r="I918" s="342">
        <v>62670.211520000004</v>
      </c>
      <c r="J918" s="342">
        <v>35159.473439999994</v>
      </c>
      <c r="K918" s="342">
        <v>97829.684959999999</v>
      </c>
      <c r="L918" s="342">
        <v>1322519.7679000001</v>
      </c>
      <c r="M918" s="342">
        <v>116734.19647</v>
      </c>
      <c r="N918" s="342">
        <v>1439253.9643699999</v>
      </c>
      <c r="O918" s="342">
        <v>1543642.5741700002</v>
      </c>
      <c r="P918" s="342">
        <v>0</v>
      </c>
      <c r="Q918" s="342">
        <v>0</v>
      </c>
      <c r="R918" s="343">
        <v>0</v>
      </c>
    </row>
    <row r="919" spans="1:18" s="313" customFormat="1">
      <c r="A919" s="339"/>
      <c r="B919" s="339"/>
      <c r="C919" s="339"/>
      <c r="D919" s="334" t="s">
        <v>82</v>
      </c>
      <c r="E919" s="335">
        <v>17</v>
      </c>
      <c r="F919" s="336">
        <v>154.81544</v>
      </c>
      <c r="G919" s="337">
        <v>0.50861000000000001</v>
      </c>
      <c r="H919" s="337">
        <v>155.32405</v>
      </c>
      <c r="I919" s="337">
        <v>14782.101199999999</v>
      </c>
      <c r="J919" s="337">
        <v>2062.9608200000002</v>
      </c>
      <c r="K919" s="337">
        <v>16845.062020000001</v>
      </c>
      <c r="L919" s="337">
        <v>47121.966130000001</v>
      </c>
      <c r="M919" s="337">
        <v>1061.7814699999999</v>
      </c>
      <c r="N919" s="337">
        <v>48183.747600000002</v>
      </c>
      <c r="O919" s="337">
        <v>65184.133670000003</v>
      </c>
      <c r="P919" s="337">
        <v>113272.48379000001</v>
      </c>
      <c r="Q919" s="337">
        <v>0</v>
      </c>
      <c r="R919" s="338">
        <v>113272.48379000001</v>
      </c>
    </row>
    <row r="920" spans="1:18" s="313" customFormat="1">
      <c r="A920" s="339"/>
      <c r="B920" s="339"/>
      <c r="C920" s="339"/>
      <c r="D920" s="339"/>
      <c r="E920" s="340">
        <v>366</v>
      </c>
      <c r="F920" s="341">
        <v>39.898980000000002</v>
      </c>
      <c r="G920" s="342">
        <v>0</v>
      </c>
      <c r="H920" s="342">
        <v>39.898980000000002</v>
      </c>
      <c r="I920" s="342">
        <v>3149.8059500000004</v>
      </c>
      <c r="J920" s="342">
        <v>617.37000999999998</v>
      </c>
      <c r="K920" s="342">
        <v>3767.17596</v>
      </c>
      <c r="L920" s="342">
        <v>3474.8673399999998</v>
      </c>
      <c r="M920" s="342">
        <v>43.976500000000001</v>
      </c>
      <c r="N920" s="342">
        <v>3518.84384</v>
      </c>
      <c r="O920" s="342">
        <v>7325.91878</v>
      </c>
      <c r="P920" s="342">
        <v>68942.400079999992</v>
      </c>
      <c r="Q920" s="342">
        <v>0</v>
      </c>
      <c r="R920" s="343">
        <v>68942.400079999992</v>
      </c>
    </row>
    <row r="921" spans="1:18" s="313" customFormat="1">
      <c r="A921" s="339"/>
      <c r="B921" s="339"/>
      <c r="C921" s="339"/>
      <c r="D921" s="334" t="s">
        <v>64</v>
      </c>
      <c r="E921" s="335">
        <v>12</v>
      </c>
      <c r="F921" s="336">
        <v>6.4519700000000002</v>
      </c>
      <c r="G921" s="337">
        <v>0.1729</v>
      </c>
      <c r="H921" s="337">
        <v>6.6248699999999996</v>
      </c>
      <c r="I921" s="337">
        <v>18280.02691</v>
      </c>
      <c r="J921" s="337">
        <v>5051.6958199999999</v>
      </c>
      <c r="K921" s="337">
        <v>23331.722730000001</v>
      </c>
      <c r="L921" s="337">
        <v>65340.588560000004</v>
      </c>
      <c r="M921" s="337">
        <v>2095.8398500000003</v>
      </c>
      <c r="N921" s="337">
        <v>67436.428409999993</v>
      </c>
      <c r="O921" s="337">
        <v>90774.776010000001</v>
      </c>
      <c r="P921" s="337">
        <v>103311.55068</v>
      </c>
      <c r="Q921" s="337">
        <v>0</v>
      </c>
      <c r="R921" s="338">
        <v>103311.55068</v>
      </c>
    </row>
    <row r="922" spans="1:18" s="313" customFormat="1">
      <c r="A922" s="339"/>
      <c r="B922" s="339"/>
      <c r="C922" s="339"/>
      <c r="D922" s="339"/>
      <c r="E922" s="340">
        <v>27</v>
      </c>
      <c r="F922" s="341">
        <v>8.5761000000000003</v>
      </c>
      <c r="G922" s="342">
        <v>26.027049999999999</v>
      </c>
      <c r="H922" s="342">
        <v>34.603149999999999</v>
      </c>
      <c r="I922" s="342">
        <v>10737.118789999999</v>
      </c>
      <c r="J922" s="342">
        <v>1861.6949500000001</v>
      </c>
      <c r="K922" s="342">
        <v>12598.81374</v>
      </c>
      <c r="L922" s="342">
        <v>29334.077450000001</v>
      </c>
      <c r="M922" s="342">
        <v>466.69558000000001</v>
      </c>
      <c r="N922" s="342">
        <v>29800.77303</v>
      </c>
      <c r="O922" s="342">
        <v>42434.189920000004</v>
      </c>
      <c r="P922" s="342">
        <v>51501.211090000004</v>
      </c>
      <c r="Q922" s="342">
        <v>577.06506000000002</v>
      </c>
      <c r="R922" s="343">
        <v>52078.276149999998</v>
      </c>
    </row>
    <row r="923" spans="1:18" s="313" customFormat="1">
      <c r="A923" s="339"/>
      <c r="B923" s="339"/>
      <c r="C923" s="339"/>
      <c r="D923" s="339"/>
      <c r="E923" s="340">
        <v>72</v>
      </c>
      <c r="F923" s="341">
        <v>318.41433000000001</v>
      </c>
      <c r="G923" s="342">
        <v>231.04035000000002</v>
      </c>
      <c r="H923" s="342">
        <v>549.45468000000005</v>
      </c>
      <c r="I923" s="342">
        <v>8928.3038800000013</v>
      </c>
      <c r="J923" s="342">
        <v>1563.7849099999999</v>
      </c>
      <c r="K923" s="342">
        <v>10492.08879</v>
      </c>
      <c r="L923" s="342">
        <v>34103.824950000002</v>
      </c>
      <c r="M923" s="342">
        <v>1077.0578400000002</v>
      </c>
      <c r="N923" s="342">
        <v>35180.882789999996</v>
      </c>
      <c r="O923" s="342">
        <v>46222.42626</v>
      </c>
      <c r="P923" s="342">
        <v>62832.82127</v>
      </c>
      <c r="Q923" s="342">
        <v>133.77341000000001</v>
      </c>
      <c r="R923" s="343">
        <v>62966.594680000002</v>
      </c>
    </row>
    <row r="924" spans="1:18" s="313" customFormat="1">
      <c r="A924" s="339"/>
      <c r="B924" s="339"/>
      <c r="C924" s="339"/>
      <c r="D924" s="339"/>
      <c r="E924" s="340">
        <v>134</v>
      </c>
      <c r="F924" s="341">
        <v>222.58241000000001</v>
      </c>
      <c r="G924" s="342">
        <v>0.11668000000000001</v>
      </c>
      <c r="H924" s="342">
        <v>222.69908999999998</v>
      </c>
      <c r="I924" s="342">
        <v>4612.5848499999993</v>
      </c>
      <c r="J924" s="342">
        <v>1188.0035500000001</v>
      </c>
      <c r="K924" s="342">
        <v>5800.5884000000005</v>
      </c>
      <c r="L924" s="342">
        <v>10176.73091</v>
      </c>
      <c r="M924" s="342">
        <v>111.11179</v>
      </c>
      <c r="N924" s="342">
        <v>10287.842699999999</v>
      </c>
      <c r="O924" s="342">
        <v>16311.13019</v>
      </c>
      <c r="P924" s="342">
        <v>65302.383630000004</v>
      </c>
      <c r="Q924" s="342">
        <v>0</v>
      </c>
      <c r="R924" s="343">
        <v>65302.383630000004</v>
      </c>
    </row>
    <row r="925" spans="1:18" s="313" customFormat="1">
      <c r="A925" s="339"/>
      <c r="B925" s="339"/>
      <c r="C925" s="339"/>
      <c r="D925" s="339"/>
      <c r="E925" s="340">
        <v>210</v>
      </c>
      <c r="F925" s="341">
        <v>0</v>
      </c>
      <c r="G925" s="342">
        <v>0</v>
      </c>
      <c r="H925" s="342">
        <v>0</v>
      </c>
      <c r="I925" s="342">
        <v>2261.1897000000004</v>
      </c>
      <c r="J925" s="342">
        <v>59.003639999999997</v>
      </c>
      <c r="K925" s="342">
        <v>2320.1933399999998</v>
      </c>
      <c r="L925" s="342">
        <v>3147.4555399999999</v>
      </c>
      <c r="M925" s="342">
        <v>15.03345</v>
      </c>
      <c r="N925" s="342">
        <v>3162.4889900000003</v>
      </c>
      <c r="O925" s="342">
        <v>5482.6823299999996</v>
      </c>
      <c r="P925" s="342">
        <v>41526.06</v>
      </c>
      <c r="Q925" s="342">
        <v>0</v>
      </c>
      <c r="R925" s="343">
        <v>41526.06</v>
      </c>
    </row>
    <row r="926" spans="1:18" s="313" customFormat="1">
      <c r="A926" s="339"/>
      <c r="B926" s="339"/>
      <c r="C926" s="339"/>
      <c r="D926" s="339"/>
      <c r="E926" s="340">
        <v>378</v>
      </c>
      <c r="F926" s="341">
        <v>0</v>
      </c>
      <c r="G926" s="342">
        <v>0</v>
      </c>
      <c r="H926" s="342">
        <v>0</v>
      </c>
      <c r="I926" s="342">
        <v>2297.7705799999999</v>
      </c>
      <c r="J926" s="342">
        <v>233.42771999999999</v>
      </c>
      <c r="K926" s="342">
        <v>2531.1983</v>
      </c>
      <c r="L926" s="342">
        <v>4850.0958000000001</v>
      </c>
      <c r="M926" s="342">
        <v>14.227469999999999</v>
      </c>
      <c r="N926" s="342">
        <v>4864.3232699999999</v>
      </c>
      <c r="O926" s="342">
        <v>7395.5215699999999</v>
      </c>
      <c r="P926" s="342">
        <v>19052.053100000001</v>
      </c>
      <c r="Q926" s="342">
        <v>0</v>
      </c>
      <c r="R926" s="343">
        <v>19052.053100000001</v>
      </c>
    </row>
    <row r="927" spans="1:18" s="313" customFormat="1">
      <c r="A927" s="339"/>
      <c r="B927" s="339"/>
      <c r="C927" s="339"/>
      <c r="D927" s="339"/>
      <c r="E927" s="340">
        <v>283</v>
      </c>
      <c r="F927" s="341">
        <v>14.046370000000001</v>
      </c>
      <c r="G927" s="342">
        <v>5.8758999999999997</v>
      </c>
      <c r="H927" s="342">
        <v>19.922270000000001</v>
      </c>
      <c r="I927" s="342">
        <v>12410.38048</v>
      </c>
      <c r="J927" s="342">
        <v>2254.0845399999998</v>
      </c>
      <c r="K927" s="342">
        <v>14664.46502</v>
      </c>
      <c r="L927" s="342">
        <v>49036.636549999996</v>
      </c>
      <c r="M927" s="342">
        <v>1224.71451</v>
      </c>
      <c r="N927" s="342">
        <v>50261.351060000001</v>
      </c>
      <c r="O927" s="342">
        <v>64945.73835</v>
      </c>
      <c r="P927" s="342">
        <v>85117.805699999997</v>
      </c>
      <c r="Q927" s="342">
        <v>716.87027999999998</v>
      </c>
      <c r="R927" s="343">
        <v>85834.67598</v>
      </c>
    </row>
    <row r="928" spans="1:18" s="313" customFormat="1">
      <c r="A928" s="339"/>
      <c r="B928" s="339"/>
      <c r="C928" s="339"/>
      <c r="D928" s="334" t="s">
        <v>84</v>
      </c>
      <c r="E928" s="335">
        <v>2</v>
      </c>
      <c r="F928" s="336">
        <v>15.65859</v>
      </c>
      <c r="G928" s="337">
        <v>1.1100000000000001E-3</v>
      </c>
      <c r="H928" s="337">
        <v>15.659700000000001</v>
      </c>
      <c r="I928" s="337">
        <v>12558.3446</v>
      </c>
      <c r="J928" s="337">
        <v>1921.2349199999999</v>
      </c>
      <c r="K928" s="337">
        <v>14479.579519999999</v>
      </c>
      <c r="L928" s="337">
        <v>43148.796560000003</v>
      </c>
      <c r="M928" s="337">
        <v>1697.83401</v>
      </c>
      <c r="N928" s="337">
        <v>44846.630570000001</v>
      </c>
      <c r="O928" s="337">
        <v>59341.869789999997</v>
      </c>
      <c r="P928" s="337">
        <v>81015.177260000011</v>
      </c>
      <c r="Q928" s="337">
        <v>0</v>
      </c>
      <c r="R928" s="338">
        <v>81015.177260000011</v>
      </c>
    </row>
    <row r="929" spans="1:18" s="313" customFormat="1">
      <c r="A929" s="339"/>
      <c r="B929" s="339"/>
      <c r="C929" s="339"/>
      <c r="D929" s="339"/>
      <c r="E929" s="340">
        <v>46</v>
      </c>
      <c r="F929" s="341">
        <v>37.778460000000003</v>
      </c>
      <c r="G929" s="342">
        <v>5.185E-2</v>
      </c>
      <c r="H929" s="342">
        <v>37.830309999999997</v>
      </c>
      <c r="I929" s="342">
        <v>10435.54233</v>
      </c>
      <c r="J929" s="342">
        <v>1741.0671499999999</v>
      </c>
      <c r="K929" s="342">
        <v>12176.609480000001</v>
      </c>
      <c r="L929" s="342">
        <v>34385.446210000002</v>
      </c>
      <c r="M929" s="342">
        <v>1286.7216899999999</v>
      </c>
      <c r="N929" s="342">
        <v>35672.1679</v>
      </c>
      <c r="O929" s="342">
        <v>47886.607689999997</v>
      </c>
      <c r="P929" s="342">
        <v>59686.166709999998</v>
      </c>
      <c r="Q929" s="342">
        <v>199.56448999999998</v>
      </c>
      <c r="R929" s="343">
        <v>59885.731200000002</v>
      </c>
    </row>
    <row r="930" spans="1:18" s="313" customFormat="1">
      <c r="A930" s="339"/>
      <c r="B930" s="339"/>
      <c r="C930" s="339"/>
      <c r="D930" s="339"/>
      <c r="E930" s="340">
        <v>139</v>
      </c>
      <c r="F930" s="341">
        <v>0</v>
      </c>
      <c r="G930" s="342">
        <v>0</v>
      </c>
      <c r="H930" s="342">
        <v>0</v>
      </c>
      <c r="I930" s="342">
        <v>2487.8614199999997</v>
      </c>
      <c r="J930" s="342">
        <v>436.03866999999997</v>
      </c>
      <c r="K930" s="342">
        <v>2923.9000899999996</v>
      </c>
      <c r="L930" s="342">
        <v>3788.2612400000003</v>
      </c>
      <c r="M930" s="342">
        <v>1030.98739</v>
      </c>
      <c r="N930" s="342">
        <v>4819.24863</v>
      </c>
      <c r="O930" s="342">
        <v>7743.1487200000001</v>
      </c>
      <c r="P930" s="342">
        <v>45919.349409999995</v>
      </c>
      <c r="Q930" s="342">
        <v>257.35264000000001</v>
      </c>
      <c r="R930" s="343">
        <v>46176.70205</v>
      </c>
    </row>
    <row r="931" spans="1:18" s="313" customFormat="1">
      <c r="A931" s="339"/>
      <c r="B931" s="339"/>
      <c r="C931" s="339"/>
      <c r="D931" s="339"/>
      <c r="E931" s="340">
        <v>160</v>
      </c>
      <c r="F931" s="341">
        <v>2.9999999999999997E-5</v>
      </c>
      <c r="G931" s="342">
        <v>5.8E-4</v>
      </c>
      <c r="H931" s="342">
        <v>6.0999999999999997E-4</v>
      </c>
      <c r="I931" s="342">
        <v>7479.3780999999999</v>
      </c>
      <c r="J931" s="342">
        <v>1209.6834199999998</v>
      </c>
      <c r="K931" s="342">
        <v>8689.0615199999993</v>
      </c>
      <c r="L931" s="342">
        <v>42464.206619999997</v>
      </c>
      <c r="M931" s="342">
        <v>791.66465000000005</v>
      </c>
      <c r="N931" s="342">
        <v>43255.871270000003</v>
      </c>
      <c r="O931" s="342">
        <v>51944.933400000002</v>
      </c>
      <c r="P931" s="342">
        <v>55291.640780000002</v>
      </c>
      <c r="Q931" s="342">
        <v>0</v>
      </c>
      <c r="R931" s="343">
        <v>55291.640780000002</v>
      </c>
    </row>
    <row r="932" spans="1:18" s="313" customFormat="1">
      <c r="A932" s="339"/>
      <c r="B932" s="339"/>
      <c r="C932" s="339"/>
      <c r="D932" s="339"/>
      <c r="E932" s="340">
        <v>322</v>
      </c>
      <c r="F932" s="341">
        <v>0</v>
      </c>
      <c r="G932" s="342">
        <v>0</v>
      </c>
      <c r="H932" s="342">
        <v>0</v>
      </c>
      <c r="I932" s="342">
        <v>1987.2446699999998</v>
      </c>
      <c r="J932" s="342">
        <v>293.99028000000004</v>
      </c>
      <c r="K932" s="342">
        <v>2281.23495</v>
      </c>
      <c r="L932" s="342">
        <v>3778.47804</v>
      </c>
      <c r="M932" s="342">
        <v>237.14570999999998</v>
      </c>
      <c r="N932" s="342">
        <v>4015.6237500000002</v>
      </c>
      <c r="O932" s="342">
        <v>6296.8586999999998</v>
      </c>
      <c r="P932" s="342">
        <v>27397.810410000002</v>
      </c>
      <c r="Q932" s="342">
        <v>0</v>
      </c>
      <c r="R932" s="343">
        <v>27397.810410000002</v>
      </c>
    </row>
    <row r="933" spans="1:18" s="313" customFormat="1">
      <c r="A933" s="339"/>
      <c r="B933" s="339"/>
      <c r="C933" s="339"/>
      <c r="D933" s="334" t="s">
        <v>272</v>
      </c>
      <c r="E933" s="335">
        <v>18</v>
      </c>
      <c r="F933" s="336">
        <v>0.22643000000000002</v>
      </c>
      <c r="G933" s="337">
        <v>0</v>
      </c>
      <c r="H933" s="337">
        <v>0.22643000000000002</v>
      </c>
      <c r="I933" s="337">
        <v>5962.1384100000005</v>
      </c>
      <c r="J933" s="337">
        <v>1086.5062399999999</v>
      </c>
      <c r="K933" s="337">
        <v>7048.6446500000002</v>
      </c>
      <c r="L933" s="337">
        <v>14055.54852</v>
      </c>
      <c r="M933" s="337">
        <v>616.15876000000003</v>
      </c>
      <c r="N933" s="337">
        <v>14671.707279999999</v>
      </c>
      <c r="O933" s="337">
        <v>21720.57836</v>
      </c>
      <c r="P933" s="337">
        <v>77150.804860000004</v>
      </c>
      <c r="Q933" s="337">
        <v>48.853410000000004</v>
      </c>
      <c r="R933" s="338">
        <v>77199.65827</v>
      </c>
    </row>
    <row r="934" spans="1:18" s="313" customFormat="1">
      <c r="A934" s="339"/>
      <c r="B934" s="339"/>
      <c r="C934" s="339"/>
      <c r="D934" s="339"/>
      <c r="E934" s="340">
        <v>373</v>
      </c>
      <c r="F934" s="341">
        <v>0.87492999999999999</v>
      </c>
      <c r="G934" s="342">
        <v>1.3060699999999998</v>
      </c>
      <c r="H934" s="342">
        <v>2.181</v>
      </c>
      <c r="I934" s="342">
        <v>2131.3893599999997</v>
      </c>
      <c r="J934" s="342">
        <v>516.30653000000007</v>
      </c>
      <c r="K934" s="342">
        <v>2647.69589</v>
      </c>
      <c r="L934" s="342">
        <v>3446.0025000000001</v>
      </c>
      <c r="M934" s="342">
        <v>35.03396</v>
      </c>
      <c r="N934" s="342">
        <v>3481.0364599999998</v>
      </c>
      <c r="O934" s="342">
        <v>6130.9133499999998</v>
      </c>
      <c r="P934" s="342">
        <v>24160.495170000002</v>
      </c>
      <c r="Q934" s="342">
        <v>0</v>
      </c>
      <c r="R934" s="343">
        <v>24160.495170000002</v>
      </c>
    </row>
    <row r="935" spans="1:18" s="313" customFormat="1">
      <c r="A935" s="339"/>
      <c r="B935" s="339"/>
      <c r="C935" s="339"/>
      <c r="D935" s="334" t="s">
        <v>69</v>
      </c>
      <c r="E935" s="335">
        <v>105</v>
      </c>
      <c r="F935" s="336">
        <v>1674.2627600000001</v>
      </c>
      <c r="G935" s="337">
        <v>158.90682000000001</v>
      </c>
      <c r="H935" s="337">
        <v>1833.16958</v>
      </c>
      <c r="I935" s="337">
        <v>10263.371439999999</v>
      </c>
      <c r="J935" s="337">
        <v>3416.67371</v>
      </c>
      <c r="K935" s="337">
        <v>13680.04515</v>
      </c>
      <c r="L935" s="337">
        <v>83744.240839999999</v>
      </c>
      <c r="M935" s="337">
        <v>3826.6580299999996</v>
      </c>
      <c r="N935" s="337">
        <v>87570.898870000005</v>
      </c>
      <c r="O935" s="337">
        <v>103084.1136</v>
      </c>
      <c r="P935" s="337">
        <v>18672.356760000002</v>
      </c>
      <c r="Q935" s="337">
        <v>81.446429999999992</v>
      </c>
      <c r="R935" s="338">
        <v>18753.803190000002</v>
      </c>
    </row>
    <row r="936" spans="1:18" s="313" customFormat="1">
      <c r="A936" s="339"/>
      <c r="B936" s="339"/>
      <c r="C936" s="339"/>
      <c r="D936" s="339"/>
      <c r="E936" s="340">
        <v>372</v>
      </c>
      <c r="F936" s="341">
        <v>203.98393999999999</v>
      </c>
      <c r="G936" s="342">
        <v>41.294849999999997</v>
      </c>
      <c r="H936" s="342">
        <v>245.27879000000001</v>
      </c>
      <c r="I936" s="342">
        <v>2291.7954799999998</v>
      </c>
      <c r="J936" s="342">
        <v>274.78671000000003</v>
      </c>
      <c r="K936" s="342">
        <v>2566.5821900000001</v>
      </c>
      <c r="L936" s="342">
        <v>6766.8879100000004</v>
      </c>
      <c r="M936" s="342">
        <v>109.10133</v>
      </c>
      <c r="N936" s="342">
        <v>6875.9892399999999</v>
      </c>
      <c r="O936" s="342">
        <v>9687.8502200000003</v>
      </c>
      <c r="P936" s="342">
        <v>34897.331310000001</v>
      </c>
      <c r="Q936" s="342">
        <v>82.195689999999999</v>
      </c>
      <c r="R936" s="343">
        <v>34979.527000000002</v>
      </c>
    </row>
    <row r="937" spans="1:18" s="313" customFormat="1">
      <c r="A937" s="339"/>
      <c r="B937" s="339"/>
      <c r="C937" s="339"/>
      <c r="D937" s="334" t="s">
        <v>86</v>
      </c>
      <c r="E937" s="335">
        <v>5</v>
      </c>
      <c r="F937" s="336">
        <v>2.2188099999999999</v>
      </c>
      <c r="G937" s="337">
        <v>3.9803099999999998</v>
      </c>
      <c r="H937" s="337">
        <v>6.1991199999999997</v>
      </c>
      <c r="I937" s="337">
        <v>10017.47589</v>
      </c>
      <c r="J937" s="337">
        <v>1172.01406</v>
      </c>
      <c r="K937" s="337">
        <v>11189.489949999999</v>
      </c>
      <c r="L937" s="337">
        <v>15237.622079999999</v>
      </c>
      <c r="M937" s="337">
        <v>359.04863</v>
      </c>
      <c r="N937" s="337">
        <v>15596.67071</v>
      </c>
      <c r="O937" s="337">
        <v>26792.359780000003</v>
      </c>
      <c r="P937" s="337">
        <v>93751.20498000001</v>
      </c>
      <c r="Q937" s="337">
        <v>95.602350000000001</v>
      </c>
      <c r="R937" s="338">
        <v>93846.807329999996</v>
      </c>
    </row>
    <row r="938" spans="1:18" s="313" customFormat="1">
      <c r="A938" s="339"/>
      <c r="B938" s="339"/>
      <c r="C938" s="339"/>
      <c r="D938" s="339"/>
      <c r="E938" s="340">
        <v>49</v>
      </c>
      <c r="F938" s="341">
        <v>0</v>
      </c>
      <c r="G938" s="342">
        <v>0</v>
      </c>
      <c r="H938" s="342">
        <v>0</v>
      </c>
      <c r="I938" s="342">
        <v>3060.86789</v>
      </c>
      <c r="J938" s="342">
        <v>90.326800000000006</v>
      </c>
      <c r="K938" s="342">
        <v>3151.1946899999998</v>
      </c>
      <c r="L938" s="342">
        <v>3827.5596600000003</v>
      </c>
      <c r="M938" s="342">
        <v>25.403380000000002</v>
      </c>
      <c r="N938" s="342">
        <v>3852.9630400000001</v>
      </c>
      <c r="O938" s="342">
        <v>7004.1577300000008</v>
      </c>
      <c r="P938" s="342">
        <v>45347.318060000005</v>
      </c>
      <c r="Q938" s="342">
        <v>0</v>
      </c>
      <c r="R938" s="343">
        <v>45347.318060000005</v>
      </c>
    </row>
    <row r="939" spans="1:18" s="313" customFormat="1">
      <c r="A939" s="339"/>
      <c r="B939" s="339"/>
      <c r="C939" s="339"/>
      <c r="D939" s="339"/>
      <c r="E939" s="340">
        <v>228</v>
      </c>
      <c r="F939" s="341">
        <v>5.0699999999999999E-3</v>
      </c>
      <c r="G939" s="342">
        <v>0</v>
      </c>
      <c r="H939" s="342">
        <v>5.0699999999999999E-3</v>
      </c>
      <c r="I939" s="342">
        <v>2174.3402400000004</v>
      </c>
      <c r="J939" s="342">
        <v>111.37406</v>
      </c>
      <c r="K939" s="342">
        <v>2285.7142999999996</v>
      </c>
      <c r="L939" s="342">
        <v>2401.40434</v>
      </c>
      <c r="M939" s="342">
        <v>88.546840000000003</v>
      </c>
      <c r="N939" s="342">
        <v>2489.95118</v>
      </c>
      <c r="O939" s="342">
        <v>4775.6705499999998</v>
      </c>
      <c r="P939" s="342">
        <v>23883.67383</v>
      </c>
      <c r="Q939" s="342">
        <v>0</v>
      </c>
      <c r="R939" s="343">
        <v>23883.67383</v>
      </c>
    </row>
    <row r="940" spans="1:18" s="313" customFormat="1">
      <c r="A940" s="339"/>
      <c r="B940" s="339"/>
      <c r="C940" s="339"/>
      <c r="D940" s="339"/>
      <c r="E940" s="340">
        <v>303</v>
      </c>
      <c r="F940" s="341">
        <v>1.4185399999999999</v>
      </c>
      <c r="G940" s="342">
        <v>0</v>
      </c>
      <c r="H940" s="342">
        <v>1.4185399999999999</v>
      </c>
      <c r="I940" s="342">
        <v>8698.3126899999988</v>
      </c>
      <c r="J940" s="342">
        <v>1118.24702</v>
      </c>
      <c r="K940" s="342">
        <v>9816.5597100000014</v>
      </c>
      <c r="L940" s="342">
        <v>32986.653330000001</v>
      </c>
      <c r="M940" s="342">
        <v>421.7978</v>
      </c>
      <c r="N940" s="342">
        <v>33408.451130000001</v>
      </c>
      <c r="O940" s="342">
        <v>43226.429380000001</v>
      </c>
      <c r="P940" s="342">
        <v>45269.386829999996</v>
      </c>
      <c r="Q940" s="342">
        <v>0</v>
      </c>
      <c r="R940" s="343">
        <v>45269.386829999996</v>
      </c>
    </row>
    <row r="941" spans="1:18" s="313" customFormat="1">
      <c r="A941" s="339"/>
      <c r="B941" s="339"/>
      <c r="C941" s="339"/>
      <c r="D941" s="339"/>
      <c r="E941" s="340">
        <v>345</v>
      </c>
      <c r="F941" s="341">
        <v>390.18996000000004</v>
      </c>
      <c r="G941" s="342">
        <v>0</v>
      </c>
      <c r="H941" s="342">
        <v>390.18996000000004</v>
      </c>
      <c r="I941" s="342">
        <v>9241.9690900000005</v>
      </c>
      <c r="J941" s="342">
        <v>1611.4690000000001</v>
      </c>
      <c r="K941" s="342">
        <v>10853.43809</v>
      </c>
      <c r="L941" s="342">
        <v>28423.35022</v>
      </c>
      <c r="M941" s="342">
        <v>745.01058999999998</v>
      </c>
      <c r="N941" s="342">
        <v>29168.360809999998</v>
      </c>
      <c r="O941" s="342">
        <v>40411.988859999998</v>
      </c>
      <c r="P941" s="342">
        <v>62151.615389999999</v>
      </c>
      <c r="Q941" s="342">
        <v>0</v>
      </c>
      <c r="R941" s="343">
        <v>62151.615389999999</v>
      </c>
    </row>
    <row r="942" spans="1:18" s="313" customFormat="1">
      <c r="A942" s="339"/>
      <c r="B942" s="339"/>
      <c r="C942" s="339"/>
      <c r="D942" s="334" t="s">
        <v>273</v>
      </c>
      <c r="E942" s="335">
        <v>10</v>
      </c>
      <c r="F942" s="336">
        <v>7.7000000000000007E-4</v>
      </c>
      <c r="G942" s="337">
        <v>0</v>
      </c>
      <c r="H942" s="337">
        <v>7.7000000000000007E-4</v>
      </c>
      <c r="I942" s="337">
        <v>11012.24646</v>
      </c>
      <c r="J942" s="337">
        <v>670.33892000000003</v>
      </c>
      <c r="K942" s="337">
        <v>11682.58538</v>
      </c>
      <c r="L942" s="337">
        <v>37501.562399999995</v>
      </c>
      <c r="M942" s="337">
        <v>1457.69362</v>
      </c>
      <c r="N942" s="337">
        <v>38959.256020000001</v>
      </c>
      <c r="O942" s="337">
        <v>50641.842170000004</v>
      </c>
      <c r="P942" s="337">
        <v>61851.32245</v>
      </c>
      <c r="Q942" s="337">
        <v>37.139480000000006</v>
      </c>
      <c r="R942" s="338">
        <v>61888.461929999998</v>
      </c>
    </row>
    <row r="943" spans="1:18" s="313" customFormat="1">
      <c r="A943" s="339"/>
      <c r="B943" s="339"/>
      <c r="C943" s="339"/>
      <c r="D943" s="339"/>
      <c r="E943" s="340">
        <v>47</v>
      </c>
      <c r="F943" s="341">
        <v>92.993030000000005</v>
      </c>
      <c r="G943" s="342">
        <v>0</v>
      </c>
      <c r="H943" s="342">
        <v>92.993030000000005</v>
      </c>
      <c r="I943" s="342">
        <v>8421.617189999999</v>
      </c>
      <c r="J943" s="342">
        <v>1762.7285400000001</v>
      </c>
      <c r="K943" s="342">
        <v>10184.345730000001</v>
      </c>
      <c r="L943" s="342">
        <v>31428.097149999998</v>
      </c>
      <c r="M943" s="342">
        <v>1051.97947</v>
      </c>
      <c r="N943" s="342">
        <v>32480.07662</v>
      </c>
      <c r="O943" s="342">
        <v>42757.415380000006</v>
      </c>
      <c r="P943" s="342">
        <v>57515.946400000001</v>
      </c>
      <c r="Q943" s="342">
        <v>0</v>
      </c>
      <c r="R943" s="343">
        <v>57515.946400000001</v>
      </c>
    </row>
    <row r="944" spans="1:18" s="313" customFormat="1">
      <c r="A944" s="339"/>
      <c r="B944" s="339"/>
      <c r="C944" s="339"/>
      <c r="D944" s="339"/>
      <c r="E944" s="340">
        <v>349</v>
      </c>
      <c r="F944" s="341">
        <v>0</v>
      </c>
      <c r="G944" s="342">
        <v>0</v>
      </c>
      <c r="H944" s="342">
        <v>0</v>
      </c>
      <c r="I944" s="342">
        <v>2592.7305000000001</v>
      </c>
      <c r="J944" s="342">
        <v>253.24204</v>
      </c>
      <c r="K944" s="342">
        <v>2845.9725400000002</v>
      </c>
      <c r="L944" s="342">
        <v>3494.4769799999999</v>
      </c>
      <c r="M944" s="342">
        <v>87.970369999999988</v>
      </c>
      <c r="N944" s="342">
        <v>3582.4473499999999</v>
      </c>
      <c r="O944" s="342">
        <v>6428.4198899999992</v>
      </c>
      <c r="P944" s="342">
        <v>38068.345229999999</v>
      </c>
      <c r="Q944" s="342">
        <v>0</v>
      </c>
      <c r="R944" s="343">
        <v>38068.345229999999</v>
      </c>
    </row>
    <row r="945" spans="1:18" s="313" customFormat="1">
      <c r="A945" s="339"/>
      <c r="B945" s="339"/>
      <c r="C945" s="339"/>
      <c r="D945" s="339"/>
      <c r="E945" s="340">
        <v>276</v>
      </c>
      <c r="F945" s="341">
        <v>4.3970000000000002E-2</v>
      </c>
      <c r="G945" s="342">
        <v>0</v>
      </c>
      <c r="H945" s="342">
        <v>4.3970000000000002E-2</v>
      </c>
      <c r="I945" s="342">
        <v>3100.1520699999996</v>
      </c>
      <c r="J945" s="342">
        <v>61.273980000000002</v>
      </c>
      <c r="K945" s="342">
        <v>3161.42605</v>
      </c>
      <c r="L945" s="342">
        <v>4126.82953</v>
      </c>
      <c r="M945" s="342">
        <v>14.22555</v>
      </c>
      <c r="N945" s="342">
        <v>4141.0550800000001</v>
      </c>
      <c r="O945" s="342">
        <v>7302.5250999999998</v>
      </c>
      <c r="P945" s="342">
        <v>37472.930979999997</v>
      </c>
      <c r="Q945" s="342">
        <v>0</v>
      </c>
      <c r="R945" s="343">
        <v>37472.930979999997</v>
      </c>
    </row>
    <row r="946" spans="1:18" s="313" customFormat="1">
      <c r="A946" s="339"/>
      <c r="B946" s="339"/>
      <c r="C946" s="339"/>
      <c r="D946" s="334" t="s">
        <v>77</v>
      </c>
      <c r="E946" s="335">
        <v>21</v>
      </c>
      <c r="F946" s="336">
        <v>197.86895999999999</v>
      </c>
      <c r="G946" s="337">
        <v>0</v>
      </c>
      <c r="H946" s="337">
        <v>197.86895999999999</v>
      </c>
      <c r="I946" s="337">
        <v>7143.3828700000004</v>
      </c>
      <c r="J946" s="337">
        <v>1496.8647699999999</v>
      </c>
      <c r="K946" s="337">
        <v>8640.2476400000014</v>
      </c>
      <c r="L946" s="337">
        <v>38473.395979999994</v>
      </c>
      <c r="M946" s="337">
        <v>1263.5555200000001</v>
      </c>
      <c r="N946" s="337">
        <v>39736.951500000003</v>
      </c>
      <c r="O946" s="337">
        <v>48575.068100000004</v>
      </c>
      <c r="P946" s="337">
        <v>57672.208619999998</v>
      </c>
      <c r="Q946" s="337">
        <v>2471.7335499999999</v>
      </c>
      <c r="R946" s="338">
        <v>60143.942170000002</v>
      </c>
    </row>
    <row r="947" spans="1:18" s="313" customFormat="1">
      <c r="A947" s="339"/>
      <c r="B947" s="339"/>
      <c r="C947" s="339"/>
      <c r="D947" s="339"/>
      <c r="E947" s="340">
        <v>237</v>
      </c>
      <c r="F947" s="341">
        <v>0</v>
      </c>
      <c r="G947" s="342">
        <v>0</v>
      </c>
      <c r="H947" s="342">
        <v>0</v>
      </c>
      <c r="I947" s="342">
        <v>1539.97642</v>
      </c>
      <c r="J947" s="342">
        <v>257.75594999999998</v>
      </c>
      <c r="K947" s="342">
        <v>1797.7323700000002</v>
      </c>
      <c r="L947" s="342">
        <v>3154.2421899999999</v>
      </c>
      <c r="M947" s="342">
        <v>58.530769999999997</v>
      </c>
      <c r="N947" s="342">
        <v>3212.7729599999998</v>
      </c>
      <c r="O947" s="342">
        <v>5010.50533</v>
      </c>
      <c r="P947" s="342">
        <v>25320.597089999999</v>
      </c>
      <c r="Q947" s="342">
        <v>0</v>
      </c>
      <c r="R947" s="343">
        <v>25320.597089999999</v>
      </c>
    </row>
    <row r="948" spans="1:18" s="313" customFormat="1">
      <c r="A948" s="339"/>
      <c r="B948" s="339"/>
      <c r="C948" s="339"/>
      <c r="D948" s="334" t="s">
        <v>81</v>
      </c>
      <c r="E948" s="335">
        <v>98</v>
      </c>
      <c r="F948" s="336">
        <v>10.739459999999999</v>
      </c>
      <c r="G948" s="337">
        <v>0.51317999999999997</v>
      </c>
      <c r="H948" s="337">
        <v>11.25264</v>
      </c>
      <c r="I948" s="337">
        <v>4475.3507399999999</v>
      </c>
      <c r="J948" s="337">
        <v>252.30754000000002</v>
      </c>
      <c r="K948" s="337">
        <v>4727.6582800000006</v>
      </c>
      <c r="L948" s="337">
        <v>6195.6435700000002</v>
      </c>
      <c r="M948" s="337">
        <v>68.901960000000003</v>
      </c>
      <c r="N948" s="337">
        <v>6264.5455300000003</v>
      </c>
      <c r="O948" s="337">
        <v>11003.45645</v>
      </c>
      <c r="P948" s="337">
        <v>74627.000719999996</v>
      </c>
      <c r="Q948" s="337">
        <v>99.528700000000001</v>
      </c>
      <c r="R948" s="338">
        <v>74726.529420000006</v>
      </c>
    </row>
    <row r="949" spans="1:18" s="313" customFormat="1">
      <c r="A949" s="339"/>
      <c r="B949" s="339"/>
      <c r="C949" s="339"/>
      <c r="D949" s="339"/>
      <c r="E949" s="340">
        <v>350</v>
      </c>
      <c r="F949" s="341">
        <v>0</v>
      </c>
      <c r="G949" s="342">
        <v>0</v>
      </c>
      <c r="H949" s="342">
        <v>0</v>
      </c>
      <c r="I949" s="342">
        <v>2088.9780599999999</v>
      </c>
      <c r="J949" s="342">
        <v>73.778929999999988</v>
      </c>
      <c r="K949" s="342">
        <v>2162.7569900000003</v>
      </c>
      <c r="L949" s="342">
        <v>2263.4564799999998</v>
      </c>
      <c r="M949" s="342">
        <v>19.938410000000001</v>
      </c>
      <c r="N949" s="342">
        <v>2283.39489</v>
      </c>
      <c r="O949" s="342">
        <v>4446.1518799999994</v>
      </c>
      <c r="P949" s="342">
        <v>54714.59693</v>
      </c>
      <c r="Q949" s="342">
        <v>0</v>
      </c>
      <c r="R949" s="343">
        <v>54714.59693</v>
      </c>
    </row>
    <row r="950" spans="1:18" s="313" customFormat="1">
      <c r="A950" s="339"/>
      <c r="B950" s="339"/>
      <c r="C950" s="339"/>
      <c r="D950" s="339"/>
      <c r="E950" s="340">
        <v>363</v>
      </c>
      <c r="F950" s="341">
        <v>0</v>
      </c>
      <c r="G950" s="342">
        <v>0</v>
      </c>
      <c r="H950" s="342">
        <v>0</v>
      </c>
      <c r="I950" s="342">
        <v>1495.8731699999998</v>
      </c>
      <c r="J950" s="342">
        <v>36.441129999999994</v>
      </c>
      <c r="K950" s="342">
        <v>1532.3143</v>
      </c>
      <c r="L950" s="342">
        <v>1442.5603600000002</v>
      </c>
      <c r="M950" s="342">
        <v>0</v>
      </c>
      <c r="N950" s="342">
        <v>1442.5603600000002</v>
      </c>
      <c r="O950" s="342">
        <v>2974.8746599999999</v>
      </c>
      <c r="P950" s="342">
        <v>26675.369489999997</v>
      </c>
      <c r="Q950" s="342">
        <v>0</v>
      </c>
      <c r="R950" s="343">
        <v>26675.369489999997</v>
      </c>
    </row>
    <row r="951" spans="1:18" s="313" customFormat="1">
      <c r="A951" s="339"/>
      <c r="B951" s="339"/>
      <c r="C951" s="339"/>
      <c r="D951" s="334" t="s">
        <v>54</v>
      </c>
      <c r="E951" s="335">
        <v>8</v>
      </c>
      <c r="F951" s="336">
        <v>69.241810000000001</v>
      </c>
      <c r="G951" s="337">
        <v>3.431E-2</v>
      </c>
      <c r="H951" s="337">
        <v>69.276119999999992</v>
      </c>
      <c r="I951" s="337">
        <v>9054.7580600000001</v>
      </c>
      <c r="J951" s="337">
        <v>1893.7583500000001</v>
      </c>
      <c r="K951" s="337">
        <v>10948.51641</v>
      </c>
      <c r="L951" s="337">
        <v>32437.41806</v>
      </c>
      <c r="M951" s="337">
        <v>992.56680000000006</v>
      </c>
      <c r="N951" s="337">
        <v>33429.984859999997</v>
      </c>
      <c r="O951" s="337">
        <v>44447.777390000003</v>
      </c>
      <c r="P951" s="337">
        <v>102899.20354999999</v>
      </c>
      <c r="Q951" s="337">
        <v>0</v>
      </c>
      <c r="R951" s="338">
        <v>102899.20354999999</v>
      </c>
    </row>
    <row r="952" spans="1:18" s="313" customFormat="1">
      <c r="A952" s="339"/>
      <c r="B952" s="339"/>
      <c r="C952" s="339"/>
      <c r="D952" s="339"/>
      <c r="E952" s="340">
        <v>219</v>
      </c>
      <c r="F952" s="341">
        <v>1034.6703</v>
      </c>
      <c r="G952" s="342">
        <v>0.24364</v>
      </c>
      <c r="H952" s="342">
        <v>1034.9139399999999</v>
      </c>
      <c r="I952" s="342">
        <v>16905.7736</v>
      </c>
      <c r="J952" s="342">
        <v>724.7490600000001</v>
      </c>
      <c r="K952" s="342">
        <v>17630.522659999999</v>
      </c>
      <c r="L952" s="342">
        <v>28632.666590000001</v>
      </c>
      <c r="M952" s="342">
        <v>341.23890999999998</v>
      </c>
      <c r="N952" s="342">
        <v>28973.905500000001</v>
      </c>
      <c r="O952" s="342">
        <v>47639.342100000002</v>
      </c>
      <c r="P952" s="342">
        <v>90675.912370000005</v>
      </c>
      <c r="Q952" s="342">
        <v>0</v>
      </c>
      <c r="R952" s="343">
        <v>90675.912370000005</v>
      </c>
    </row>
    <row r="953" spans="1:18" s="313" customFormat="1">
      <c r="A953" s="339"/>
      <c r="B953" s="339"/>
      <c r="C953" s="339"/>
      <c r="D953" s="334" t="s">
        <v>275</v>
      </c>
      <c r="E953" s="335">
        <v>3</v>
      </c>
      <c r="F953" s="336">
        <v>0.21943000000000001</v>
      </c>
      <c r="G953" s="337">
        <v>0</v>
      </c>
      <c r="H953" s="337">
        <v>0.21943000000000001</v>
      </c>
      <c r="I953" s="337">
        <v>4896.8835599999993</v>
      </c>
      <c r="J953" s="337">
        <v>1150.9458</v>
      </c>
      <c r="K953" s="337">
        <v>6047.8293600000006</v>
      </c>
      <c r="L953" s="337">
        <v>7038.9365900000003</v>
      </c>
      <c r="M953" s="337">
        <v>248.66583</v>
      </c>
      <c r="N953" s="337">
        <v>7287.6024200000002</v>
      </c>
      <c r="O953" s="337">
        <v>13335.65121</v>
      </c>
      <c r="P953" s="337">
        <v>62953.1181</v>
      </c>
      <c r="Q953" s="337">
        <v>474.02691999999996</v>
      </c>
      <c r="R953" s="338">
        <v>63427.145020000004</v>
      </c>
    </row>
    <row r="954" spans="1:18" s="313" customFormat="1">
      <c r="A954" s="339"/>
      <c r="B954" s="339"/>
      <c r="C954" s="339"/>
      <c r="D954" s="339"/>
      <c r="E954" s="340">
        <v>247</v>
      </c>
      <c r="F954" s="341">
        <v>0.51290999999999998</v>
      </c>
      <c r="G954" s="342">
        <v>0</v>
      </c>
      <c r="H954" s="342">
        <v>0.51290999999999998</v>
      </c>
      <c r="I954" s="342">
        <v>3373.7477999999996</v>
      </c>
      <c r="J954" s="342">
        <v>300.88026000000002</v>
      </c>
      <c r="K954" s="342">
        <v>3674.62806</v>
      </c>
      <c r="L954" s="342">
        <v>6003.6222099999995</v>
      </c>
      <c r="M954" s="342">
        <v>281.22821999999996</v>
      </c>
      <c r="N954" s="342">
        <v>6284.8504299999995</v>
      </c>
      <c r="O954" s="342">
        <v>9959.9914000000008</v>
      </c>
      <c r="P954" s="342">
        <v>41777.832750000001</v>
      </c>
      <c r="Q954" s="342">
        <v>0</v>
      </c>
      <c r="R954" s="343">
        <v>41777.832750000001</v>
      </c>
    </row>
    <row r="955" spans="1:18" s="313" customFormat="1">
      <c r="A955" s="339"/>
      <c r="B955" s="339"/>
      <c r="C955" s="339"/>
      <c r="D955" s="334" t="s">
        <v>76</v>
      </c>
      <c r="E955" s="335">
        <v>87</v>
      </c>
      <c r="F955" s="336">
        <v>0.11411</v>
      </c>
      <c r="G955" s="337">
        <v>0</v>
      </c>
      <c r="H955" s="337">
        <v>0.11411</v>
      </c>
      <c r="I955" s="337">
        <v>15447.099279999999</v>
      </c>
      <c r="J955" s="337">
        <v>2174.9805099999999</v>
      </c>
      <c r="K955" s="337">
        <v>17622.07979</v>
      </c>
      <c r="L955" s="337">
        <v>44238.806409999997</v>
      </c>
      <c r="M955" s="337">
        <v>2323.6364800000001</v>
      </c>
      <c r="N955" s="337">
        <v>46562.442889999998</v>
      </c>
      <c r="O955" s="337">
        <v>64184.636789999997</v>
      </c>
      <c r="P955" s="337">
        <v>93338.314900000012</v>
      </c>
      <c r="Q955" s="337">
        <v>169.57631000000001</v>
      </c>
      <c r="R955" s="338">
        <v>93507.891209999987</v>
      </c>
    </row>
    <row r="956" spans="1:18" s="313" customFormat="1">
      <c r="A956" s="339"/>
      <c r="B956" s="339"/>
      <c r="C956" s="339"/>
      <c r="D956" s="334" t="s">
        <v>276</v>
      </c>
      <c r="E956" s="335">
        <v>100</v>
      </c>
      <c r="F956" s="336">
        <v>70.350679999999997</v>
      </c>
      <c r="G956" s="337">
        <v>0.77915000000000001</v>
      </c>
      <c r="H956" s="337">
        <v>71.129829999999998</v>
      </c>
      <c r="I956" s="337">
        <v>9845.5004900000004</v>
      </c>
      <c r="J956" s="337">
        <v>2557.03937</v>
      </c>
      <c r="K956" s="337">
        <v>12402.539859999999</v>
      </c>
      <c r="L956" s="337">
        <v>33603.045239999999</v>
      </c>
      <c r="M956" s="337">
        <v>1343.8176899999999</v>
      </c>
      <c r="N956" s="337">
        <v>34946.862930000003</v>
      </c>
      <c r="O956" s="337">
        <v>47420.532619999998</v>
      </c>
      <c r="P956" s="337">
        <v>72368.87215000001</v>
      </c>
      <c r="Q956" s="337">
        <v>365.38047999999998</v>
      </c>
      <c r="R956" s="338">
        <v>72734.252629999988</v>
      </c>
    </row>
    <row r="957" spans="1:18" s="313" customFormat="1">
      <c r="A957" s="339"/>
      <c r="B957" s="339"/>
      <c r="C957" s="339"/>
      <c r="D957" s="334" t="s">
        <v>402</v>
      </c>
      <c r="E957" s="335">
        <v>256</v>
      </c>
      <c r="F957" s="336">
        <v>0</v>
      </c>
      <c r="G957" s="337">
        <v>0</v>
      </c>
      <c r="H957" s="337">
        <v>0</v>
      </c>
      <c r="I957" s="337">
        <v>5287.2077199999994</v>
      </c>
      <c r="J957" s="337">
        <v>348.91773000000001</v>
      </c>
      <c r="K957" s="337">
        <v>5636.1254500000005</v>
      </c>
      <c r="L957" s="337">
        <v>8348.49755</v>
      </c>
      <c r="M957" s="337">
        <v>19.967389999999998</v>
      </c>
      <c r="N957" s="337">
        <v>8368.4649399999998</v>
      </c>
      <c r="O957" s="337">
        <v>14004.590390000001</v>
      </c>
      <c r="P957" s="337">
        <v>69967.183999999994</v>
      </c>
      <c r="Q957" s="337">
        <v>0</v>
      </c>
      <c r="R957" s="338">
        <v>69967.183999999994</v>
      </c>
    </row>
    <row r="958" spans="1:18" s="313" customFormat="1">
      <c r="A958" s="339"/>
      <c r="B958" s="339"/>
      <c r="C958" s="339"/>
      <c r="D958" s="334" t="s">
        <v>70</v>
      </c>
      <c r="E958" s="335">
        <v>1</v>
      </c>
      <c r="F958" s="336">
        <v>1566.9829399999999</v>
      </c>
      <c r="G958" s="337">
        <v>214.12573</v>
      </c>
      <c r="H958" s="337">
        <v>1781.1086699999998</v>
      </c>
      <c r="I958" s="337">
        <v>11800.7078</v>
      </c>
      <c r="J958" s="337">
        <v>9826.6495699999996</v>
      </c>
      <c r="K958" s="337">
        <v>21627.357370000002</v>
      </c>
      <c r="L958" s="337">
        <v>4793384.5903900005</v>
      </c>
      <c r="M958" s="337">
        <v>12788.49769</v>
      </c>
      <c r="N958" s="337">
        <v>4806173.0880800001</v>
      </c>
      <c r="O958" s="337">
        <v>4829581.5541199995</v>
      </c>
      <c r="P958" s="337">
        <v>53219.367229999996</v>
      </c>
      <c r="Q958" s="337">
        <v>1208.5758500000002</v>
      </c>
      <c r="R958" s="338">
        <v>54427.943079999997</v>
      </c>
    </row>
    <row r="959" spans="1:18" s="313" customFormat="1">
      <c r="A959" s="339"/>
      <c r="B959" s="339"/>
      <c r="C959" s="334" t="s">
        <v>403</v>
      </c>
      <c r="D959" s="334" t="s">
        <v>404</v>
      </c>
      <c r="E959" s="335">
        <v>315</v>
      </c>
      <c r="F959" s="336">
        <v>4.3839399999999999</v>
      </c>
      <c r="G959" s="337">
        <v>0</v>
      </c>
      <c r="H959" s="337">
        <v>4.3839399999999999</v>
      </c>
      <c r="I959" s="337">
        <v>2367.8811700000001</v>
      </c>
      <c r="J959" s="337">
        <v>888.97143000000005</v>
      </c>
      <c r="K959" s="337">
        <v>3256.8526000000002</v>
      </c>
      <c r="L959" s="337">
        <v>3452.05962</v>
      </c>
      <c r="M959" s="337">
        <v>0</v>
      </c>
      <c r="N959" s="337">
        <v>3452.05962</v>
      </c>
      <c r="O959" s="337">
        <v>6713.2961599999999</v>
      </c>
      <c r="P959" s="337">
        <v>51872.73962</v>
      </c>
      <c r="Q959" s="337">
        <v>0</v>
      </c>
      <c r="R959" s="338">
        <v>51872.73962</v>
      </c>
    </row>
    <row r="960" spans="1:18" s="313" customFormat="1">
      <c r="A960" s="339"/>
      <c r="B960" s="339"/>
      <c r="C960" s="339"/>
      <c r="D960" s="339"/>
      <c r="E960" s="340">
        <v>314</v>
      </c>
      <c r="F960" s="341">
        <v>9.2132500000000004</v>
      </c>
      <c r="G960" s="342">
        <v>0</v>
      </c>
      <c r="H960" s="342">
        <v>9.2132500000000004</v>
      </c>
      <c r="I960" s="342">
        <v>2287.9874</v>
      </c>
      <c r="J960" s="342">
        <v>265.87122999999997</v>
      </c>
      <c r="K960" s="342">
        <v>2553.8586299999997</v>
      </c>
      <c r="L960" s="342">
        <v>4448.9773499999992</v>
      </c>
      <c r="M960" s="342">
        <v>49.768419999999999</v>
      </c>
      <c r="N960" s="342">
        <v>4498.7457699999995</v>
      </c>
      <c r="O960" s="342">
        <v>7061.81765</v>
      </c>
      <c r="P960" s="342">
        <v>26426.873090000001</v>
      </c>
      <c r="Q960" s="342">
        <v>0</v>
      </c>
      <c r="R960" s="343">
        <v>26426.873090000001</v>
      </c>
    </row>
    <row r="961" spans="1:18" s="313" customFormat="1">
      <c r="A961" s="339"/>
      <c r="B961" s="334" t="s">
        <v>17</v>
      </c>
      <c r="C961" s="334" t="s">
        <v>279</v>
      </c>
      <c r="D961" s="334" t="s">
        <v>280</v>
      </c>
      <c r="E961" s="335">
        <v>298</v>
      </c>
      <c r="F961" s="336">
        <v>0.24081</v>
      </c>
      <c r="G961" s="337">
        <v>1.4999999999999999E-4</v>
      </c>
      <c r="H961" s="337">
        <v>0.24096000000000001</v>
      </c>
      <c r="I961" s="337">
        <v>4221.9632599999995</v>
      </c>
      <c r="J961" s="337">
        <v>255.05410000000001</v>
      </c>
      <c r="K961" s="337">
        <v>4477.0173600000007</v>
      </c>
      <c r="L961" s="337">
        <v>3718.5018399999999</v>
      </c>
      <c r="M961" s="337">
        <v>39.983980000000003</v>
      </c>
      <c r="N961" s="337">
        <v>3758.4858199999999</v>
      </c>
      <c r="O961" s="337">
        <v>8235.7441399999989</v>
      </c>
      <c r="P961" s="337">
        <v>68404.724310000005</v>
      </c>
      <c r="Q961" s="337">
        <v>0</v>
      </c>
      <c r="R961" s="338">
        <v>68404.724310000005</v>
      </c>
    </row>
    <row r="962" spans="1:18" s="313" customFormat="1">
      <c r="A962" s="339"/>
      <c r="B962" s="334" t="s">
        <v>18</v>
      </c>
      <c r="C962" s="334" t="s">
        <v>281</v>
      </c>
      <c r="D962" s="334" t="s">
        <v>281</v>
      </c>
      <c r="E962" s="335">
        <v>76</v>
      </c>
      <c r="F962" s="336">
        <v>6.5939999999999999E-2</v>
      </c>
      <c r="G962" s="337">
        <v>1.00268</v>
      </c>
      <c r="H962" s="337">
        <v>1.0686199999999999</v>
      </c>
      <c r="I962" s="337">
        <v>3559.05962</v>
      </c>
      <c r="J962" s="337">
        <v>93.316320000000005</v>
      </c>
      <c r="K962" s="337">
        <v>3652.3759399999999</v>
      </c>
      <c r="L962" s="337">
        <v>2203.97091</v>
      </c>
      <c r="M962" s="337">
        <v>0</v>
      </c>
      <c r="N962" s="337">
        <v>2203.97091</v>
      </c>
      <c r="O962" s="337">
        <v>5857.4154699999999</v>
      </c>
      <c r="P962" s="337">
        <v>38471.25071</v>
      </c>
      <c r="Q962" s="337">
        <v>0</v>
      </c>
      <c r="R962" s="338">
        <v>38471.25071</v>
      </c>
    </row>
    <row r="963" spans="1:18" s="313" customFormat="1">
      <c r="A963" s="339"/>
      <c r="B963" s="334" t="s">
        <v>19</v>
      </c>
      <c r="C963" s="334" t="s">
        <v>282</v>
      </c>
      <c r="D963" s="334" t="s">
        <v>282</v>
      </c>
      <c r="E963" s="335">
        <v>71</v>
      </c>
      <c r="F963" s="336">
        <v>8.5884499999999999</v>
      </c>
      <c r="G963" s="337">
        <v>0</v>
      </c>
      <c r="H963" s="337">
        <v>8.5884499999999999</v>
      </c>
      <c r="I963" s="337">
        <v>1977.34079</v>
      </c>
      <c r="J963" s="337">
        <v>187.83885000000001</v>
      </c>
      <c r="K963" s="337">
        <v>2165.1796400000003</v>
      </c>
      <c r="L963" s="337">
        <v>3359.27772</v>
      </c>
      <c r="M963" s="337">
        <v>25.288310000000003</v>
      </c>
      <c r="N963" s="337">
        <v>3384.56603</v>
      </c>
      <c r="O963" s="337">
        <v>5558.3341200000004</v>
      </c>
      <c r="P963" s="337">
        <v>40798.745609999998</v>
      </c>
      <c r="Q963" s="337">
        <v>0</v>
      </c>
      <c r="R963" s="338">
        <v>40798.745609999998</v>
      </c>
    </row>
    <row r="964" spans="1:18" s="313" customFormat="1">
      <c r="A964" s="339"/>
      <c r="B964" s="339"/>
      <c r="C964" s="339"/>
      <c r="D964" s="339"/>
      <c r="E964" s="340">
        <v>308</v>
      </c>
      <c r="F964" s="341">
        <v>0</v>
      </c>
      <c r="G964" s="342">
        <v>0</v>
      </c>
      <c r="H964" s="342">
        <v>0</v>
      </c>
      <c r="I964" s="342">
        <v>1845.9153700000002</v>
      </c>
      <c r="J964" s="342">
        <v>45.960169999999998</v>
      </c>
      <c r="K964" s="342">
        <v>1891.87554</v>
      </c>
      <c r="L964" s="342">
        <v>1777.6404700000001</v>
      </c>
      <c r="M964" s="342">
        <v>1.405E-2</v>
      </c>
      <c r="N964" s="342">
        <v>1777.65452</v>
      </c>
      <c r="O964" s="342">
        <v>3669.53006</v>
      </c>
      <c r="P964" s="342">
        <v>67713.208050000001</v>
      </c>
      <c r="Q964" s="342">
        <v>0</v>
      </c>
      <c r="R964" s="343">
        <v>67713.208050000001</v>
      </c>
    </row>
    <row r="965" spans="1:18" s="313" customFormat="1">
      <c r="A965" s="339"/>
      <c r="B965" s="339"/>
      <c r="C965" s="334" t="s">
        <v>284</v>
      </c>
      <c r="D965" s="334" t="s">
        <v>19</v>
      </c>
      <c r="E965" s="335">
        <v>339</v>
      </c>
      <c r="F965" s="336">
        <v>0</v>
      </c>
      <c r="G965" s="337">
        <v>0</v>
      </c>
      <c r="H965" s="337">
        <v>0</v>
      </c>
      <c r="I965" s="337">
        <v>2234.49593</v>
      </c>
      <c r="J965" s="337">
        <v>293.61962</v>
      </c>
      <c r="K965" s="337">
        <v>2528.11555</v>
      </c>
      <c r="L965" s="337">
        <v>1683.43605</v>
      </c>
      <c r="M965" s="337">
        <v>15.406040000000001</v>
      </c>
      <c r="N965" s="337">
        <v>1698.8420900000001</v>
      </c>
      <c r="O965" s="337">
        <v>4226.9576399999996</v>
      </c>
      <c r="P965" s="337">
        <v>65852.470369999995</v>
      </c>
      <c r="Q965" s="337">
        <v>0</v>
      </c>
      <c r="R965" s="338">
        <v>65852.470369999995</v>
      </c>
    </row>
    <row r="966" spans="1:18" s="313" customFormat="1">
      <c r="A966" s="339"/>
      <c r="B966" s="334" t="s">
        <v>20</v>
      </c>
      <c r="C966" s="334" t="s">
        <v>286</v>
      </c>
      <c r="D966" s="334" t="s">
        <v>286</v>
      </c>
      <c r="E966" s="335">
        <v>341</v>
      </c>
      <c r="F966" s="336">
        <v>0</v>
      </c>
      <c r="G966" s="337">
        <v>0</v>
      </c>
      <c r="H966" s="337">
        <v>0</v>
      </c>
      <c r="I966" s="337">
        <v>1410.5314099999998</v>
      </c>
      <c r="J966" s="337">
        <v>2.9269400000000001</v>
      </c>
      <c r="K966" s="337">
        <v>1413.4583500000001</v>
      </c>
      <c r="L966" s="337">
        <v>1198.3399299999999</v>
      </c>
      <c r="M966" s="337">
        <v>0</v>
      </c>
      <c r="N966" s="337">
        <v>1198.3399299999999</v>
      </c>
      <c r="O966" s="337">
        <v>2611.79828</v>
      </c>
      <c r="P966" s="337">
        <v>37586.985390000002</v>
      </c>
      <c r="Q966" s="337">
        <v>0</v>
      </c>
      <c r="R966" s="338">
        <v>37586.985390000002</v>
      </c>
    </row>
    <row r="967" spans="1:18" s="313" customFormat="1">
      <c r="A967" s="339"/>
      <c r="B967" s="339"/>
      <c r="C967" s="339"/>
      <c r="D967" s="334" t="s">
        <v>405</v>
      </c>
      <c r="E967" s="335">
        <v>382</v>
      </c>
      <c r="F967" s="336">
        <v>0</v>
      </c>
      <c r="G967" s="337">
        <v>0</v>
      </c>
      <c r="H967" s="337">
        <v>0</v>
      </c>
      <c r="I967" s="337">
        <v>2188.6549799999998</v>
      </c>
      <c r="J967" s="337">
        <v>9.3392400000000002</v>
      </c>
      <c r="K967" s="337">
        <v>2197.99422</v>
      </c>
      <c r="L967" s="337">
        <v>1411.8282400000001</v>
      </c>
      <c r="M967" s="337">
        <v>24.946999999999999</v>
      </c>
      <c r="N967" s="337">
        <v>1436.7752399999999</v>
      </c>
      <c r="O967" s="337">
        <v>3634.76946</v>
      </c>
      <c r="P967" s="337">
        <v>23981.516449999999</v>
      </c>
      <c r="Q967" s="337">
        <v>0</v>
      </c>
      <c r="R967" s="338">
        <v>23981.516449999999</v>
      </c>
    </row>
    <row r="968" spans="1:18" s="313" customFormat="1">
      <c r="A968" s="339"/>
      <c r="B968" s="339"/>
      <c r="C968" s="334" t="s">
        <v>20</v>
      </c>
      <c r="D968" s="334" t="s">
        <v>406</v>
      </c>
      <c r="E968" s="335">
        <v>409</v>
      </c>
      <c r="F968" s="336">
        <v>0</v>
      </c>
      <c r="G968" s="337">
        <v>0</v>
      </c>
      <c r="H968" s="337">
        <v>0</v>
      </c>
      <c r="I968" s="337">
        <v>1055.3705299999999</v>
      </c>
      <c r="J968" s="337">
        <v>6.8704499999999999</v>
      </c>
      <c r="K968" s="337">
        <v>1062.24098</v>
      </c>
      <c r="L968" s="337">
        <v>1177.1886100000002</v>
      </c>
      <c r="M968" s="337">
        <v>0</v>
      </c>
      <c r="N968" s="337">
        <v>1177.1886100000002</v>
      </c>
      <c r="O968" s="337">
        <v>2239.4295899999997</v>
      </c>
      <c r="P968" s="337">
        <v>22780.60485</v>
      </c>
      <c r="Q968" s="337">
        <v>0</v>
      </c>
      <c r="R968" s="338">
        <v>22780.60485</v>
      </c>
    </row>
    <row r="969" spans="1:18" s="313" customFormat="1">
      <c r="A969" s="339"/>
      <c r="B969" s="334" t="s">
        <v>21</v>
      </c>
      <c r="C969" s="334" t="s">
        <v>407</v>
      </c>
      <c r="D969" s="334" t="s">
        <v>407</v>
      </c>
      <c r="E969" s="335">
        <v>277</v>
      </c>
      <c r="F969" s="336">
        <v>0</v>
      </c>
      <c r="G969" s="337">
        <v>0</v>
      </c>
      <c r="H969" s="337">
        <v>0</v>
      </c>
      <c r="I969" s="337">
        <v>405.41199999999998</v>
      </c>
      <c r="J969" s="337">
        <v>15.928190000000001</v>
      </c>
      <c r="K969" s="337">
        <v>421.34019000000001</v>
      </c>
      <c r="L969" s="337">
        <v>1589.2917600000001</v>
      </c>
      <c r="M969" s="337">
        <v>0</v>
      </c>
      <c r="N969" s="337">
        <v>1589.2917600000001</v>
      </c>
      <c r="O969" s="337">
        <v>2010.63195</v>
      </c>
      <c r="P969" s="337">
        <v>17577.257960000003</v>
      </c>
      <c r="Q969" s="337">
        <v>0</v>
      </c>
      <c r="R969" s="338">
        <v>17577.257960000003</v>
      </c>
    </row>
    <row r="970" spans="1:18" s="313" customFormat="1">
      <c r="A970" s="339"/>
      <c r="B970" s="339"/>
      <c r="C970" s="339"/>
      <c r="D970" s="334" t="s">
        <v>408</v>
      </c>
      <c r="E970" s="335">
        <v>264</v>
      </c>
      <c r="F970" s="336">
        <v>0</v>
      </c>
      <c r="G970" s="337">
        <v>0</v>
      </c>
      <c r="H970" s="337">
        <v>0</v>
      </c>
      <c r="I970" s="337">
        <v>35.37321</v>
      </c>
      <c r="J970" s="337">
        <v>4.6789999999999998E-2</v>
      </c>
      <c r="K970" s="337">
        <v>35.42</v>
      </c>
      <c r="L970" s="337">
        <v>8.0057899999999993</v>
      </c>
      <c r="M970" s="337">
        <v>0</v>
      </c>
      <c r="N970" s="337">
        <v>8.0057899999999993</v>
      </c>
      <c r="O970" s="337">
        <v>43.425789999999999</v>
      </c>
      <c r="P970" s="337">
        <v>16807.590780000002</v>
      </c>
      <c r="Q970" s="337">
        <v>0</v>
      </c>
      <c r="R970" s="338">
        <v>16807.590780000002</v>
      </c>
    </row>
    <row r="971" spans="1:18" s="313" customFormat="1">
      <c r="A971" s="339"/>
      <c r="B971" s="339"/>
      <c r="C971" s="334" t="s">
        <v>409</v>
      </c>
      <c r="D971" s="334" t="s">
        <v>409</v>
      </c>
      <c r="E971" s="335">
        <v>170</v>
      </c>
      <c r="F971" s="336">
        <v>0</v>
      </c>
      <c r="G971" s="337">
        <v>0</v>
      </c>
      <c r="H971" s="337">
        <v>0</v>
      </c>
      <c r="I971" s="337">
        <v>1163.81513</v>
      </c>
      <c r="J971" s="337">
        <v>5.3267299999999995</v>
      </c>
      <c r="K971" s="337">
        <v>1169.1418600000002</v>
      </c>
      <c r="L971" s="337">
        <v>2323.0110600000003</v>
      </c>
      <c r="M971" s="337">
        <v>0</v>
      </c>
      <c r="N971" s="337">
        <v>2323.0110600000003</v>
      </c>
      <c r="O971" s="337">
        <v>3492.15292</v>
      </c>
      <c r="P971" s="337">
        <v>20710.554499999998</v>
      </c>
      <c r="Q971" s="337">
        <v>0</v>
      </c>
      <c r="R971" s="338">
        <v>20710.554499999998</v>
      </c>
    </row>
    <row r="972" spans="1:18" s="313" customFormat="1">
      <c r="A972" s="339"/>
      <c r="B972" s="339"/>
      <c r="C972" s="339"/>
      <c r="D972" s="334" t="s">
        <v>410</v>
      </c>
      <c r="E972" s="335">
        <v>289</v>
      </c>
      <c r="F972" s="336">
        <v>0</v>
      </c>
      <c r="G972" s="337">
        <v>0</v>
      </c>
      <c r="H972" s="337">
        <v>0</v>
      </c>
      <c r="I972" s="337">
        <v>231.41713000000001</v>
      </c>
      <c r="J972" s="337">
        <v>1.1394200000000001</v>
      </c>
      <c r="K972" s="337">
        <v>232.55654999999999</v>
      </c>
      <c r="L972" s="337">
        <v>769.87503000000004</v>
      </c>
      <c r="M972" s="337">
        <v>0</v>
      </c>
      <c r="N972" s="337">
        <v>769.87503000000004</v>
      </c>
      <c r="O972" s="337">
        <v>1002.4315799999999</v>
      </c>
      <c r="P972" s="337">
        <v>10457.957</v>
      </c>
      <c r="Q972" s="337">
        <v>0</v>
      </c>
      <c r="R972" s="338">
        <v>10457.957</v>
      </c>
    </row>
    <row r="973" spans="1:18" s="313" customFormat="1">
      <c r="A973" s="339"/>
      <c r="B973" s="339"/>
      <c r="C973" s="334" t="s">
        <v>288</v>
      </c>
      <c r="D973" s="334" t="s">
        <v>289</v>
      </c>
      <c r="E973" s="335">
        <v>130</v>
      </c>
      <c r="F973" s="336">
        <v>0</v>
      </c>
      <c r="G973" s="337">
        <v>0</v>
      </c>
      <c r="H973" s="337">
        <v>0</v>
      </c>
      <c r="I973" s="337">
        <v>1111.3198500000001</v>
      </c>
      <c r="J973" s="337">
        <v>81.426090000000002</v>
      </c>
      <c r="K973" s="337">
        <v>1192.74594</v>
      </c>
      <c r="L973" s="337">
        <v>1884.5431999999998</v>
      </c>
      <c r="M973" s="337">
        <v>0</v>
      </c>
      <c r="N973" s="337">
        <v>1884.5431999999998</v>
      </c>
      <c r="O973" s="337">
        <v>3077.2891400000003</v>
      </c>
      <c r="P973" s="337">
        <v>28805.246520000001</v>
      </c>
      <c r="Q973" s="337">
        <v>0</v>
      </c>
      <c r="R973" s="338">
        <v>28805.246520000001</v>
      </c>
    </row>
    <row r="974" spans="1:18" s="313" customFormat="1">
      <c r="A974" s="339"/>
      <c r="B974" s="339"/>
      <c r="C974" s="339"/>
      <c r="D974" s="339"/>
      <c r="E974" s="340">
        <v>149</v>
      </c>
      <c r="F974" s="341">
        <v>0.14000000000000001</v>
      </c>
      <c r="G974" s="342">
        <v>0</v>
      </c>
      <c r="H974" s="342">
        <v>0.14000000000000001</v>
      </c>
      <c r="I974" s="342">
        <v>933.20778000000007</v>
      </c>
      <c r="J974" s="342">
        <v>0.36747000000000002</v>
      </c>
      <c r="K974" s="342">
        <v>933.57524999999998</v>
      </c>
      <c r="L974" s="342">
        <v>2995.0022599999998</v>
      </c>
      <c r="M974" s="342">
        <v>3.79962</v>
      </c>
      <c r="N974" s="342">
        <v>2998.80188</v>
      </c>
      <c r="O974" s="342">
        <v>3932.5171299999997</v>
      </c>
      <c r="P974" s="342">
        <v>42708.03224</v>
      </c>
      <c r="Q974" s="342">
        <v>0</v>
      </c>
      <c r="R974" s="343">
        <v>42708.03224</v>
      </c>
    </row>
    <row r="975" spans="1:18" s="313" customFormat="1">
      <c r="A975" s="339"/>
      <c r="B975" s="339"/>
      <c r="C975" s="339"/>
      <c r="D975" s="334" t="s">
        <v>288</v>
      </c>
      <c r="E975" s="335">
        <v>164</v>
      </c>
      <c r="F975" s="336">
        <v>0</v>
      </c>
      <c r="G975" s="337">
        <v>0</v>
      </c>
      <c r="H975" s="337">
        <v>0</v>
      </c>
      <c r="I975" s="337">
        <v>356.35572999999999</v>
      </c>
      <c r="J975" s="337">
        <v>9.9220000000000003E-2</v>
      </c>
      <c r="K975" s="337">
        <v>356.45495</v>
      </c>
      <c r="L975" s="337">
        <v>582.50540000000001</v>
      </c>
      <c r="M975" s="337">
        <v>0</v>
      </c>
      <c r="N975" s="337">
        <v>582.50540000000001</v>
      </c>
      <c r="O975" s="337">
        <v>938.96034999999995</v>
      </c>
      <c r="P975" s="337">
        <v>21798.941329999998</v>
      </c>
      <c r="Q975" s="337">
        <v>0</v>
      </c>
      <c r="R975" s="338">
        <v>21798.941329999998</v>
      </c>
    </row>
    <row r="976" spans="1:18" s="313" customFormat="1">
      <c r="A976" s="339"/>
      <c r="B976" s="339"/>
      <c r="C976" s="339"/>
      <c r="D976" s="334" t="s">
        <v>411</v>
      </c>
      <c r="E976" s="335">
        <v>203</v>
      </c>
      <c r="F976" s="336">
        <v>0</v>
      </c>
      <c r="G976" s="337">
        <v>0</v>
      </c>
      <c r="H976" s="337">
        <v>0</v>
      </c>
      <c r="I976" s="337">
        <v>9.3783799999999999</v>
      </c>
      <c r="J976" s="337">
        <v>3.9500000000000004E-3</v>
      </c>
      <c r="K976" s="337">
        <v>9.3823299999999996</v>
      </c>
      <c r="L976" s="337">
        <v>31.035</v>
      </c>
      <c r="M976" s="337">
        <v>0</v>
      </c>
      <c r="N976" s="337">
        <v>31.035</v>
      </c>
      <c r="O976" s="337">
        <v>40.41733</v>
      </c>
      <c r="P976" s="337">
        <v>7466.7717899999998</v>
      </c>
      <c r="Q976" s="337">
        <v>0</v>
      </c>
      <c r="R976" s="338">
        <v>7466.7717899999998</v>
      </c>
    </row>
    <row r="977" spans="1:18" s="313" customFormat="1">
      <c r="A977" s="339"/>
      <c r="B977" s="339"/>
      <c r="C977" s="334" t="s">
        <v>290</v>
      </c>
      <c r="D977" s="334" t="s">
        <v>290</v>
      </c>
      <c r="E977" s="335">
        <v>288</v>
      </c>
      <c r="F977" s="336">
        <v>15.029309999999999</v>
      </c>
      <c r="G977" s="337">
        <v>0</v>
      </c>
      <c r="H977" s="337">
        <v>15.029309999999999</v>
      </c>
      <c r="I977" s="337">
        <v>729.60881000000006</v>
      </c>
      <c r="J977" s="337">
        <v>4.77128</v>
      </c>
      <c r="K977" s="337">
        <v>734.38009</v>
      </c>
      <c r="L977" s="337">
        <v>937.69384000000002</v>
      </c>
      <c r="M977" s="337">
        <v>0</v>
      </c>
      <c r="N977" s="337">
        <v>937.69384000000002</v>
      </c>
      <c r="O977" s="337">
        <v>1687.1032399999999</v>
      </c>
      <c r="P977" s="337">
        <v>31962.67109</v>
      </c>
      <c r="Q977" s="337">
        <v>0</v>
      </c>
      <c r="R977" s="338">
        <v>31962.67109</v>
      </c>
    </row>
    <row r="978" spans="1:18" s="313" customFormat="1">
      <c r="A978" s="339"/>
      <c r="B978" s="339"/>
      <c r="C978" s="339"/>
      <c r="D978" s="334" t="s">
        <v>412</v>
      </c>
      <c r="E978" s="335">
        <v>202</v>
      </c>
      <c r="F978" s="336">
        <v>0</v>
      </c>
      <c r="G978" s="337">
        <v>0</v>
      </c>
      <c r="H978" s="337">
        <v>0</v>
      </c>
      <c r="I978" s="337">
        <v>13.96838</v>
      </c>
      <c r="J978" s="337">
        <v>3.7609999999999998E-2</v>
      </c>
      <c r="K978" s="337">
        <v>14.005990000000001</v>
      </c>
      <c r="L978" s="337">
        <v>1.12093</v>
      </c>
      <c r="M978" s="337">
        <v>0</v>
      </c>
      <c r="N978" s="337">
        <v>1.12093</v>
      </c>
      <c r="O978" s="337">
        <v>15.12692</v>
      </c>
      <c r="P978" s="337">
        <v>5732.4491900000003</v>
      </c>
      <c r="Q978" s="337">
        <v>0</v>
      </c>
      <c r="R978" s="338">
        <v>5732.4491900000003</v>
      </c>
    </row>
    <row r="979" spans="1:18" s="313" customFormat="1">
      <c r="A979" s="339"/>
      <c r="B979" s="339"/>
      <c r="C979" s="334" t="s">
        <v>21</v>
      </c>
      <c r="D979" s="334" t="s">
        <v>413</v>
      </c>
      <c r="E979" s="335">
        <v>161</v>
      </c>
      <c r="F979" s="336">
        <v>0</v>
      </c>
      <c r="G979" s="337">
        <v>0</v>
      </c>
      <c r="H979" s="337">
        <v>0</v>
      </c>
      <c r="I979" s="337">
        <v>654.16006999999991</v>
      </c>
      <c r="J979" s="337">
        <v>1.5387599999999999</v>
      </c>
      <c r="K979" s="337">
        <v>655.69882999999993</v>
      </c>
      <c r="L979" s="337">
        <v>1380.6311699999999</v>
      </c>
      <c r="M979" s="337">
        <v>0</v>
      </c>
      <c r="N979" s="337">
        <v>1380.6311699999999</v>
      </c>
      <c r="O979" s="337">
        <v>2036.33</v>
      </c>
      <c r="P979" s="337">
        <v>39922.149789999996</v>
      </c>
      <c r="Q979" s="337">
        <v>0</v>
      </c>
      <c r="R979" s="338">
        <v>39922.149789999996</v>
      </c>
    </row>
    <row r="980" spans="1:18" s="313" customFormat="1">
      <c r="A980" s="339"/>
      <c r="B980" s="339"/>
      <c r="C980" s="339"/>
      <c r="D980" s="334" t="s">
        <v>414</v>
      </c>
      <c r="E980" s="335">
        <v>187</v>
      </c>
      <c r="F980" s="336">
        <v>0</v>
      </c>
      <c r="G980" s="337">
        <v>0</v>
      </c>
      <c r="H980" s="337">
        <v>0</v>
      </c>
      <c r="I980" s="337">
        <v>391.13579999999996</v>
      </c>
      <c r="J980" s="337">
        <v>0.42019000000000001</v>
      </c>
      <c r="K980" s="337">
        <v>391.55599000000001</v>
      </c>
      <c r="L980" s="337">
        <v>638.71657999999991</v>
      </c>
      <c r="M980" s="337">
        <v>0</v>
      </c>
      <c r="N980" s="337">
        <v>638.71657999999991</v>
      </c>
      <c r="O980" s="337">
        <v>1030.2725699999999</v>
      </c>
      <c r="P980" s="337">
        <v>22418.859219999998</v>
      </c>
      <c r="Q980" s="337">
        <v>0</v>
      </c>
      <c r="R980" s="338">
        <v>22418.859219999998</v>
      </c>
    </row>
    <row r="981" spans="1:18" s="313" customFormat="1">
      <c r="A981" s="339"/>
      <c r="B981" s="339"/>
      <c r="C981" s="339"/>
      <c r="D981" s="334" t="s">
        <v>21</v>
      </c>
      <c r="E981" s="335">
        <v>42</v>
      </c>
      <c r="F981" s="336">
        <v>86.282270000000011</v>
      </c>
      <c r="G981" s="337">
        <v>3.1E-4</v>
      </c>
      <c r="H981" s="337">
        <v>86.282579999999996</v>
      </c>
      <c r="I981" s="337">
        <v>7235.0877399999999</v>
      </c>
      <c r="J981" s="337">
        <v>685.99553000000003</v>
      </c>
      <c r="K981" s="337">
        <v>7921.0832699999992</v>
      </c>
      <c r="L981" s="337">
        <v>19615.44945</v>
      </c>
      <c r="M981" s="337">
        <v>137.88614000000001</v>
      </c>
      <c r="N981" s="337">
        <v>19753.335589999999</v>
      </c>
      <c r="O981" s="337">
        <v>27760.701440000001</v>
      </c>
      <c r="P981" s="337">
        <v>150918.88542999999</v>
      </c>
      <c r="Q981" s="337">
        <v>0</v>
      </c>
      <c r="R981" s="338">
        <v>150918.88542999999</v>
      </c>
    </row>
    <row r="982" spans="1:18" s="313" customFormat="1">
      <c r="A982" s="339"/>
      <c r="B982" s="339"/>
      <c r="C982" s="339"/>
      <c r="D982" s="339"/>
      <c r="E982" s="340">
        <v>360</v>
      </c>
      <c r="F982" s="341">
        <v>0</v>
      </c>
      <c r="G982" s="342">
        <v>0</v>
      </c>
      <c r="H982" s="342">
        <v>0</v>
      </c>
      <c r="I982" s="342">
        <v>1996.0750500000001</v>
      </c>
      <c r="J982" s="342">
        <v>6.3595800000000002</v>
      </c>
      <c r="K982" s="342">
        <v>2002.43463</v>
      </c>
      <c r="L982" s="342">
        <v>2781.3512299999998</v>
      </c>
      <c r="M982" s="342">
        <v>9.1536299999999997</v>
      </c>
      <c r="N982" s="342">
        <v>2790.50486</v>
      </c>
      <c r="O982" s="342">
        <v>4792.9394900000007</v>
      </c>
      <c r="P982" s="342">
        <v>63229.14976</v>
      </c>
      <c r="Q982" s="342">
        <v>0</v>
      </c>
      <c r="R982" s="343">
        <v>63229.14976</v>
      </c>
    </row>
    <row r="983" spans="1:18" s="313" customFormat="1">
      <c r="A983" s="339"/>
      <c r="B983" s="339"/>
      <c r="C983" s="339"/>
      <c r="D983" s="334" t="s">
        <v>292</v>
      </c>
      <c r="E983" s="335">
        <v>188</v>
      </c>
      <c r="F983" s="336">
        <v>0</v>
      </c>
      <c r="G983" s="337">
        <v>0</v>
      </c>
      <c r="H983" s="337">
        <v>0</v>
      </c>
      <c r="I983" s="337">
        <v>694.27291000000002</v>
      </c>
      <c r="J983" s="337">
        <v>0.37293999999999999</v>
      </c>
      <c r="K983" s="337">
        <v>694.64585</v>
      </c>
      <c r="L983" s="337">
        <v>1901.0971399999999</v>
      </c>
      <c r="M983" s="337">
        <v>0.95950000000000002</v>
      </c>
      <c r="N983" s="337">
        <v>1902.0566399999998</v>
      </c>
      <c r="O983" s="337">
        <v>2596.7024900000001</v>
      </c>
      <c r="P983" s="337">
        <v>50712.485590000004</v>
      </c>
      <c r="Q983" s="337">
        <v>0</v>
      </c>
      <c r="R983" s="338">
        <v>50712.485590000004</v>
      </c>
    </row>
    <row r="984" spans="1:18" s="313" customFormat="1">
      <c r="A984" s="339"/>
      <c r="B984" s="339"/>
      <c r="C984" s="339"/>
      <c r="D984" s="334" t="s">
        <v>415</v>
      </c>
      <c r="E984" s="335">
        <v>337</v>
      </c>
      <c r="F984" s="336">
        <v>0.27407999999999999</v>
      </c>
      <c r="G984" s="337">
        <v>0</v>
      </c>
      <c r="H984" s="337">
        <v>0.27407999999999999</v>
      </c>
      <c r="I984" s="337">
        <v>654.34325999999999</v>
      </c>
      <c r="J984" s="337">
        <v>4.1315900000000001</v>
      </c>
      <c r="K984" s="337">
        <v>658.47484999999995</v>
      </c>
      <c r="L984" s="337">
        <v>1249.23982</v>
      </c>
      <c r="M984" s="337">
        <v>22.565900000000003</v>
      </c>
      <c r="N984" s="337">
        <v>1271.8057200000001</v>
      </c>
      <c r="O984" s="337">
        <v>1930.5546499999998</v>
      </c>
      <c r="P984" s="337">
        <v>33804.3321</v>
      </c>
      <c r="Q984" s="337">
        <v>0</v>
      </c>
      <c r="R984" s="338">
        <v>33804.3321</v>
      </c>
    </row>
    <row r="985" spans="1:18" s="313" customFormat="1">
      <c r="A985" s="339"/>
      <c r="B985" s="339"/>
      <c r="C985" s="334" t="s">
        <v>293</v>
      </c>
      <c r="D985" s="334" t="s">
        <v>293</v>
      </c>
      <c r="E985" s="335">
        <v>218</v>
      </c>
      <c r="F985" s="336">
        <v>0</v>
      </c>
      <c r="G985" s="337">
        <v>0</v>
      </c>
      <c r="H985" s="337">
        <v>0</v>
      </c>
      <c r="I985" s="337">
        <v>479.95133000000004</v>
      </c>
      <c r="J985" s="337">
        <v>0.54391999999999996</v>
      </c>
      <c r="K985" s="337">
        <v>480.49525</v>
      </c>
      <c r="L985" s="337">
        <v>939.73820000000001</v>
      </c>
      <c r="M985" s="337">
        <v>0</v>
      </c>
      <c r="N985" s="337">
        <v>939.73820000000001</v>
      </c>
      <c r="O985" s="337">
        <v>1420.2334499999999</v>
      </c>
      <c r="P985" s="337">
        <v>41138.638049999994</v>
      </c>
      <c r="Q985" s="337">
        <v>0</v>
      </c>
      <c r="R985" s="338">
        <v>41138.638049999994</v>
      </c>
    </row>
    <row r="986" spans="1:18" s="313" customFormat="1">
      <c r="A986" s="339"/>
      <c r="B986" s="339"/>
      <c r="C986" s="334" t="s">
        <v>294</v>
      </c>
      <c r="D986" s="334" t="s">
        <v>294</v>
      </c>
      <c r="E986" s="335">
        <v>96</v>
      </c>
      <c r="F986" s="336">
        <v>6.3579999999999998E-2</v>
      </c>
      <c r="G986" s="337">
        <v>0</v>
      </c>
      <c r="H986" s="337">
        <v>6.3579999999999998E-2</v>
      </c>
      <c r="I986" s="337">
        <v>1462.8336100000001</v>
      </c>
      <c r="J986" s="337">
        <v>20.86637</v>
      </c>
      <c r="K986" s="337">
        <v>1483.6999799999999</v>
      </c>
      <c r="L986" s="337">
        <v>2058.52403</v>
      </c>
      <c r="M986" s="337">
        <v>38.448970000000003</v>
      </c>
      <c r="N986" s="337">
        <v>2096.973</v>
      </c>
      <c r="O986" s="337">
        <v>3580.7365600000003</v>
      </c>
      <c r="P986" s="337">
        <v>52088.671590000005</v>
      </c>
      <c r="Q986" s="337">
        <v>0</v>
      </c>
      <c r="R986" s="338">
        <v>52088.671590000005</v>
      </c>
    </row>
    <row r="987" spans="1:18" s="313" customFormat="1">
      <c r="A987" s="339"/>
      <c r="B987" s="339"/>
      <c r="C987" s="339"/>
      <c r="D987" s="339"/>
      <c r="E987" s="340">
        <v>222</v>
      </c>
      <c r="F987" s="341">
        <v>1.8600000000000001E-3</v>
      </c>
      <c r="G987" s="342">
        <v>0</v>
      </c>
      <c r="H987" s="342">
        <v>1.8600000000000001E-3</v>
      </c>
      <c r="I987" s="342">
        <v>1780.94967</v>
      </c>
      <c r="J987" s="342">
        <v>0.19502</v>
      </c>
      <c r="K987" s="342">
        <v>1781.1446899999999</v>
      </c>
      <c r="L987" s="342">
        <v>1593.43553</v>
      </c>
      <c r="M987" s="342">
        <v>19.186160000000001</v>
      </c>
      <c r="N987" s="342">
        <v>1612.6216899999999</v>
      </c>
      <c r="O987" s="342">
        <v>3393.7682400000003</v>
      </c>
      <c r="P987" s="342">
        <v>62064.46761</v>
      </c>
      <c r="Q987" s="342">
        <v>0</v>
      </c>
      <c r="R987" s="343">
        <v>62064.46761</v>
      </c>
    </row>
    <row r="988" spans="1:18" s="313" customFormat="1">
      <c r="A988" s="339"/>
      <c r="B988" s="339"/>
      <c r="C988" s="339"/>
      <c r="D988" s="334" t="s">
        <v>416</v>
      </c>
      <c r="E988" s="335">
        <v>310</v>
      </c>
      <c r="F988" s="336">
        <v>0</v>
      </c>
      <c r="G988" s="337">
        <v>0</v>
      </c>
      <c r="H988" s="337">
        <v>0</v>
      </c>
      <c r="I988" s="337">
        <v>206.80500000000001</v>
      </c>
      <c r="J988" s="337">
        <v>14.43024</v>
      </c>
      <c r="K988" s="337">
        <v>221.23524</v>
      </c>
      <c r="L988" s="337">
        <v>1442.98136</v>
      </c>
      <c r="M988" s="337">
        <v>0</v>
      </c>
      <c r="N988" s="337">
        <v>1442.98136</v>
      </c>
      <c r="O988" s="337">
        <v>1664.2166000000002</v>
      </c>
      <c r="P988" s="337">
        <v>17300.735670000002</v>
      </c>
      <c r="Q988" s="337">
        <v>0</v>
      </c>
      <c r="R988" s="338">
        <v>17300.735670000002</v>
      </c>
    </row>
    <row r="989" spans="1:18" s="313" customFormat="1">
      <c r="A989" s="339"/>
      <c r="B989" s="339"/>
      <c r="C989" s="334" t="s">
        <v>295</v>
      </c>
      <c r="D989" s="334" t="s">
        <v>417</v>
      </c>
      <c r="E989" s="335">
        <v>309</v>
      </c>
      <c r="F989" s="336">
        <v>0</v>
      </c>
      <c r="G989" s="337">
        <v>0</v>
      </c>
      <c r="H989" s="337">
        <v>0</v>
      </c>
      <c r="I989" s="337">
        <v>646.38797999999997</v>
      </c>
      <c r="J989" s="337">
        <v>19.04609</v>
      </c>
      <c r="K989" s="337">
        <v>665.43406999999991</v>
      </c>
      <c r="L989" s="337">
        <v>827.14387999999997</v>
      </c>
      <c r="M989" s="337">
        <v>0</v>
      </c>
      <c r="N989" s="337">
        <v>827.14387999999997</v>
      </c>
      <c r="O989" s="337">
        <v>1492.5779499999999</v>
      </c>
      <c r="P989" s="337">
        <v>20944.753760000003</v>
      </c>
      <c r="Q989" s="337">
        <v>0</v>
      </c>
      <c r="R989" s="338">
        <v>20944.753760000003</v>
      </c>
    </row>
    <row r="990" spans="1:18" s="313" customFormat="1">
      <c r="A990" s="339"/>
      <c r="B990" s="339"/>
      <c r="C990" s="339"/>
      <c r="D990" s="334" t="s">
        <v>296</v>
      </c>
      <c r="E990" s="335">
        <v>109</v>
      </c>
      <c r="F990" s="336">
        <v>2.8900000000000002E-3</v>
      </c>
      <c r="G990" s="337">
        <v>0</v>
      </c>
      <c r="H990" s="337">
        <v>2.8900000000000002E-3</v>
      </c>
      <c r="I990" s="337">
        <v>997.22891000000004</v>
      </c>
      <c r="J990" s="337">
        <v>18.358229999999999</v>
      </c>
      <c r="K990" s="337">
        <v>1015.58714</v>
      </c>
      <c r="L990" s="337">
        <v>1256.3427900000002</v>
      </c>
      <c r="M990" s="337">
        <v>0.57596999999999998</v>
      </c>
      <c r="N990" s="337">
        <v>1256.91876</v>
      </c>
      <c r="O990" s="337">
        <v>2272.5087899999999</v>
      </c>
      <c r="P990" s="337">
        <v>15141.655580000001</v>
      </c>
      <c r="Q990" s="337">
        <v>0</v>
      </c>
      <c r="R990" s="338">
        <v>15141.655580000001</v>
      </c>
    </row>
    <row r="991" spans="1:18" s="313" customFormat="1">
      <c r="A991" s="339"/>
      <c r="B991" s="334" t="s">
        <v>22</v>
      </c>
      <c r="C991" s="334" t="s">
        <v>418</v>
      </c>
      <c r="D991" s="334" t="s">
        <v>419</v>
      </c>
      <c r="E991" s="335">
        <v>166</v>
      </c>
      <c r="F991" s="336">
        <v>0</v>
      </c>
      <c r="G991" s="337">
        <v>0</v>
      </c>
      <c r="H991" s="337">
        <v>0</v>
      </c>
      <c r="I991" s="337">
        <v>1806.57151</v>
      </c>
      <c r="J991" s="337">
        <v>340.32201000000003</v>
      </c>
      <c r="K991" s="337">
        <v>2146.8935200000001</v>
      </c>
      <c r="L991" s="337">
        <v>1104.9428</v>
      </c>
      <c r="M991" s="337">
        <v>120.63959</v>
      </c>
      <c r="N991" s="337">
        <v>1225.5823899999998</v>
      </c>
      <c r="O991" s="337">
        <v>3372.4759100000001</v>
      </c>
      <c r="P991" s="337">
        <v>59067.369770000005</v>
      </c>
      <c r="Q991" s="337">
        <v>0</v>
      </c>
      <c r="R991" s="338">
        <v>59067.369770000005</v>
      </c>
    </row>
    <row r="992" spans="1:18" s="313" customFormat="1">
      <c r="A992" s="339"/>
      <c r="B992" s="339"/>
      <c r="C992" s="339"/>
      <c r="D992" s="334" t="s">
        <v>420</v>
      </c>
      <c r="E992" s="335">
        <v>204</v>
      </c>
      <c r="F992" s="336">
        <v>0</v>
      </c>
      <c r="G992" s="337">
        <v>0</v>
      </c>
      <c r="H992" s="337">
        <v>0</v>
      </c>
      <c r="I992" s="337">
        <v>351.05389000000002</v>
      </c>
      <c r="J992" s="337">
        <v>0.16094999999999998</v>
      </c>
      <c r="K992" s="337">
        <v>351.21484000000004</v>
      </c>
      <c r="L992" s="337">
        <v>574.52651000000003</v>
      </c>
      <c r="M992" s="337">
        <v>0</v>
      </c>
      <c r="N992" s="337">
        <v>574.52651000000003</v>
      </c>
      <c r="O992" s="337">
        <v>925.74135000000001</v>
      </c>
      <c r="P992" s="337">
        <v>18375.286929999998</v>
      </c>
      <c r="Q992" s="337">
        <v>0</v>
      </c>
      <c r="R992" s="338">
        <v>18375.286929999998</v>
      </c>
    </row>
    <row r="993" spans="1:18" s="313" customFormat="1">
      <c r="A993" s="339"/>
      <c r="B993" s="339"/>
      <c r="C993" s="334" t="s">
        <v>421</v>
      </c>
      <c r="D993" s="334" t="s">
        <v>422</v>
      </c>
      <c r="E993" s="335">
        <v>282</v>
      </c>
      <c r="F993" s="336">
        <v>0</v>
      </c>
      <c r="G993" s="337">
        <v>0</v>
      </c>
      <c r="H993" s="337">
        <v>0</v>
      </c>
      <c r="I993" s="337">
        <v>820.62090999999998</v>
      </c>
      <c r="J993" s="337">
        <v>1.5955899999999998</v>
      </c>
      <c r="K993" s="337">
        <v>822.2165</v>
      </c>
      <c r="L993" s="337">
        <v>1042.76638</v>
      </c>
      <c r="M993" s="337">
        <v>0</v>
      </c>
      <c r="N993" s="337">
        <v>1042.76638</v>
      </c>
      <c r="O993" s="337">
        <v>1864.9828799999998</v>
      </c>
      <c r="P993" s="337">
        <v>38224.454819999999</v>
      </c>
      <c r="Q993" s="337">
        <v>67.379739999999998</v>
      </c>
      <c r="R993" s="338">
        <v>38291.834560000003</v>
      </c>
    </row>
    <row r="994" spans="1:18" s="313" customFormat="1">
      <c r="A994" s="339"/>
      <c r="B994" s="339"/>
      <c r="C994" s="334" t="s">
        <v>22</v>
      </c>
      <c r="D994" s="334" t="s">
        <v>22</v>
      </c>
      <c r="E994" s="335">
        <v>145</v>
      </c>
      <c r="F994" s="336">
        <v>451.13990999999999</v>
      </c>
      <c r="G994" s="337">
        <v>0</v>
      </c>
      <c r="H994" s="337">
        <v>451.13990999999999</v>
      </c>
      <c r="I994" s="337">
        <v>4499.1137399999998</v>
      </c>
      <c r="J994" s="337">
        <v>868.46326999999997</v>
      </c>
      <c r="K994" s="337">
        <v>5367.57701</v>
      </c>
      <c r="L994" s="337">
        <v>24188.347149999998</v>
      </c>
      <c r="M994" s="337">
        <v>1317.74927</v>
      </c>
      <c r="N994" s="337">
        <v>25506.096420000002</v>
      </c>
      <c r="O994" s="337">
        <v>31324.813340000001</v>
      </c>
      <c r="P994" s="337">
        <v>61052.604599999999</v>
      </c>
      <c r="Q994" s="337">
        <v>0</v>
      </c>
      <c r="R994" s="338">
        <v>61052.604599999999</v>
      </c>
    </row>
    <row r="995" spans="1:18" s="313" customFormat="1">
      <c r="A995" s="339"/>
      <c r="B995" s="339"/>
      <c r="C995" s="339"/>
      <c r="D995" s="339"/>
      <c r="E995" s="340">
        <v>182</v>
      </c>
      <c r="F995" s="341">
        <v>0</v>
      </c>
      <c r="G995" s="342">
        <v>0</v>
      </c>
      <c r="H995" s="342">
        <v>0</v>
      </c>
      <c r="I995" s="342">
        <v>1218.46243</v>
      </c>
      <c r="J995" s="342">
        <v>329.31583000000001</v>
      </c>
      <c r="K995" s="342">
        <v>1547.77826</v>
      </c>
      <c r="L995" s="342">
        <v>2368.9077400000001</v>
      </c>
      <c r="M995" s="342">
        <v>27.422509999999999</v>
      </c>
      <c r="N995" s="342">
        <v>2396.33025</v>
      </c>
      <c r="O995" s="342">
        <v>3944.1085099999996</v>
      </c>
      <c r="P995" s="342">
        <v>48021.7336</v>
      </c>
      <c r="Q995" s="342">
        <v>17.06532</v>
      </c>
      <c r="R995" s="343">
        <v>48038.798920000001</v>
      </c>
    </row>
    <row r="996" spans="1:18" s="313" customFormat="1">
      <c r="A996" s="339"/>
      <c r="B996" s="339"/>
      <c r="C996" s="339"/>
      <c r="D996" s="339"/>
      <c r="E996" s="340">
        <v>279</v>
      </c>
      <c r="F996" s="341">
        <v>0</v>
      </c>
      <c r="G996" s="342">
        <v>0</v>
      </c>
      <c r="H996" s="342">
        <v>0</v>
      </c>
      <c r="I996" s="342">
        <v>790.1259399999999</v>
      </c>
      <c r="J996" s="342">
        <v>70.819330000000008</v>
      </c>
      <c r="K996" s="342">
        <v>860.94527000000005</v>
      </c>
      <c r="L996" s="342">
        <v>2326.5118900000002</v>
      </c>
      <c r="M996" s="342">
        <v>0</v>
      </c>
      <c r="N996" s="342">
        <v>2326.5118900000002</v>
      </c>
      <c r="O996" s="342">
        <v>3187.4571599999999</v>
      </c>
      <c r="P996" s="342">
        <v>54976.998079999998</v>
      </c>
      <c r="Q996" s="342">
        <v>0</v>
      </c>
      <c r="R996" s="343">
        <v>54976.998079999998</v>
      </c>
    </row>
    <row r="997" spans="1:18" s="313" customFormat="1">
      <c r="A997" s="339"/>
      <c r="B997" s="339"/>
      <c r="C997" s="339"/>
      <c r="D997" s="334" t="s">
        <v>423</v>
      </c>
      <c r="E997" s="335">
        <v>321</v>
      </c>
      <c r="F997" s="336">
        <v>0</v>
      </c>
      <c r="G997" s="337">
        <v>0</v>
      </c>
      <c r="H997" s="337">
        <v>0</v>
      </c>
      <c r="I997" s="337">
        <v>289.77204999999998</v>
      </c>
      <c r="J997" s="337">
        <v>0.12131</v>
      </c>
      <c r="K997" s="337">
        <v>289.89335999999997</v>
      </c>
      <c r="L997" s="337">
        <v>355.58749999999998</v>
      </c>
      <c r="M997" s="337">
        <v>15.735799999999999</v>
      </c>
      <c r="N997" s="337">
        <v>371.32329999999996</v>
      </c>
      <c r="O997" s="337">
        <v>661.21666000000005</v>
      </c>
      <c r="P997" s="337">
        <v>18080.55961</v>
      </c>
      <c r="Q997" s="337">
        <v>0</v>
      </c>
      <c r="R997" s="338">
        <v>18080.55961</v>
      </c>
    </row>
    <row r="998" spans="1:18" s="313" customFormat="1">
      <c r="A998" s="339"/>
      <c r="B998" s="339"/>
      <c r="C998" s="334" t="s">
        <v>297</v>
      </c>
      <c r="D998" s="334" t="s">
        <v>298</v>
      </c>
      <c r="E998" s="335">
        <v>50</v>
      </c>
      <c r="F998" s="336">
        <v>19.51745</v>
      </c>
      <c r="G998" s="337">
        <v>0</v>
      </c>
      <c r="H998" s="337">
        <v>19.51745</v>
      </c>
      <c r="I998" s="337">
        <v>2176.3731600000001</v>
      </c>
      <c r="J998" s="337">
        <v>109.28322999999999</v>
      </c>
      <c r="K998" s="337">
        <v>2285.6563900000001</v>
      </c>
      <c r="L998" s="337">
        <v>3096.0606699999998</v>
      </c>
      <c r="M998" s="337">
        <v>0</v>
      </c>
      <c r="N998" s="337">
        <v>3096.0606699999998</v>
      </c>
      <c r="O998" s="337">
        <v>5401.2345100000002</v>
      </c>
      <c r="P998" s="337">
        <v>70782.604459999988</v>
      </c>
      <c r="Q998" s="337">
        <v>0</v>
      </c>
      <c r="R998" s="338">
        <v>70782.604459999988</v>
      </c>
    </row>
    <row r="999" spans="1:18" s="313" customFormat="1">
      <c r="A999" s="339"/>
      <c r="B999" s="339"/>
      <c r="C999" s="339"/>
      <c r="D999" s="339"/>
      <c r="E999" s="340">
        <v>181</v>
      </c>
      <c r="F999" s="341">
        <v>18.05621</v>
      </c>
      <c r="G999" s="342">
        <v>0</v>
      </c>
      <c r="H999" s="342">
        <v>18.05621</v>
      </c>
      <c r="I999" s="342">
        <v>1377.7737</v>
      </c>
      <c r="J999" s="342">
        <v>78.63194</v>
      </c>
      <c r="K999" s="342">
        <v>1456.4056399999999</v>
      </c>
      <c r="L999" s="342">
        <v>1991.6372099999999</v>
      </c>
      <c r="M999" s="342">
        <v>0</v>
      </c>
      <c r="N999" s="342">
        <v>1991.6372099999999</v>
      </c>
      <c r="O999" s="342">
        <v>3466.09906</v>
      </c>
      <c r="P999" s="342">
        <v>54508.497369999997</v>
      </c>
      <c r="Q999" s="342">
        <v>0</v>
      </c>
      <c r="R999" s="343">
        <v>54508.497369999997</v>
      </c>
    </row>
    <row r="1000" spans="1:18" s="313" customFormat="1">
      <c r="A1000" s="339"/>
      <c r="B1000" s="339"/>
      <c r="C1000" s="339"/>
      <c r="D1000" s="339"/>
      <c r="E1000" s="340">
        <v>224</v>
      </c>
      <c r="F1000" s="341">
        <v>3.3399999999999997E-3</v>
      </c>
      <c r="G1000" s="342">
        <v>0</v>
      </c>
      <c r="H1000" s="342">
        <v>3.3399999999999997E-3</v>
      </c>
      <c r="I1000" s="342">
        <v>2020.1192599999999</v>
      </c>
      <c r="J1000" s="342">
        <v>56.741610000000001</v>
      </c>
      <c r="K1000" s="342">
        <v>2076.86087</v>
      </c>
      <c r="L1000" s="342">
        <v>2195.2062400000004</v>
      </c>
      <c r="M1000" s="342">
        <v>4.81304</v>
      </c>
      <c r="N1000" s="342">
        <v>2200.01928</v>
      </c>
      <c r="O1000" s="342">
        <v>4276.8834900000002</v>
      </c>
      <c r="P1000" s="342">
        <v>66450.307799999995</v>
      </c>
      <c r="Q1000" s="342">
        <v>0</v>
      </c>
      <c r="R1000" s="343">
        <v>66450.307799999995</v>
      </c>
    </row>
    <row r="1001" spans="1:18" s="313" customFormat="1">
      <c r="A1001" s="339"/>
      <c r="B1001" s="339"/>
      <c r="C1001" s="339"/>
      <c r="D1001" s="339"/>
      <c r="E1001" s="340">
        <v>348</v>
      </c>
      <c r="F1001" s="341">
        <v>8.77E-3</v>
      </c>
      <c r="G1001" s="342">
        <v>2.2599999999999999E-3</v>
      </c>
      <c r="H1001" s="342">
        <v>1.103E-2</v>
      </c>
      <c r="I1001" s="342">
        <v>1188.71306</v>
      </c>
      <c r="J1001" s="342">
        <v>73.813429999999997</v>
      </c>
      <c r="K1001" s="342">
        <v>1262.52649</v>
      </c>
      <c r="L1001" s="342">
        <v>1106.3490800000002</v>
      </c>
      <c r="M1001" s="342">
        <v>22.534659999999999</v>
      </c>
      <c r="N1001" s="342">
        <v>1128.88374</v>
      </c>
      <c r="O1001" s="342">
        <v>2391.4212599999996</v>
      </c>
      <c r="P1001" s="342">
        <v>35879.84016</v>
      </c>
      <c r="Q1001" s="342">
        <v>0</v>
      </c>
      <c r="R1001" s="343">
        <v>35879.84016</v>
      </c>
    </row>
    <row r="1002" spans="1:18" s="313" customFormat="1">
      <c r="A1002" s="339"/>
      <c r="B1002" s="339"/>
      <c r="C1002" s="339"/>
      <c r="D1002" s="339"/>
      <c r="E1002" s="340">
        <v>329</v>
      </c>
      <c r="F1002" s="341">
        <v>2.3120000000000002E-2</v>
      </c>
      <c r="G1002" s="342">
        <v>0</v>
      </c>
      <c r="H1002" s="342">
        <v>2.3120000000000002E-2</v>
      </c>
      <c r="I1002" s="342">
        <v>1689.6927599999999</v>
      </c>
      <c r="J1002" s="342">
        <v>134.01407999999998</v>
      </c>
      <c r="K1002" s="342">
        <v>1823.7068400000001</v>
      </c>
      <c r="L1002" s="342">
        <v>1511.3832500000001</v>
      </c>
      <c r="M1002" s="342">
        <v>0</v>
      </c>
      <c r="N1002" s="342">
        <v>1511.3832500000001</v>
      </c>
      <c r="O1002" s="342">
        <v>3335.11321</v>
      </c>
      <c r="P1002" s="342">
        <v>61163.071229999994</v>
      </c>
      <c r="Q1002" s="342">
        <v>0</v>
      </c>
      <c r="R1002" s="343">
        <v>61163.071229999994</v>
      </c>
    </row>
    <row r="1003" spans="1:18" s="313" customFormat="1">
      <c r="A1003" s="339"/>
      <c r="B1003" s="339"/>
      <c r="C1003" s="339"/>
      <c r="D1003" s="339"/>
      <c r="E1003" s="340">
        <v>333</v>
      </c>
      <c r="F1003" s="341">
        <v>4.2602799999999998</v>
      </c>
      <c r="G1003" s="342">
        <v>0</v>
      </c>
      <c r="H1003" s="342">
        <v>4.2602799999999998</v>
      </c>
      <c r="I1003" s="342">
        <v>1315.2453500000001</v>
      </c>
      <c r="J1003" s="342">
        <v>1.09476</v>
      </c>
      <c r="K1003" s="342">
        <v>1316.3401100000001</v>
      </c>
      <c r="L1003" s="342">
        <v>1328.9852800000001</v>
      </c>
      <c r="M1003" s="342">
        <v>4.2294</v>
      </c>
      <c r="N1003" s="342">
        <v>1333.21468</v>
      </c>
      <c r="O1003" s="342">
        <v>2653.8150699999997</v>
      </c>
      <c r="P1003" s="342">
        <v>56369.437979999995</v>
      </c>
      <c r="Q1003" s="342">
        <v>0</v>
      </c>
      <c r="R1003" s="343">
        <v>56369.437979999995</v>
      </c>
    </row>
    <row r="1004" spans="1:18" s="313" customFormat="1">
      <c r="A1004" s="339"/>
      <c r="B1004" s="339"/>
      <c r="C1004" s="334" t="s">
        <v>424</v>
      </c>
      <c r="D1004" s="334" t="s">
        <v>425</v>
      </c>
      <c r="E1004" s="335">
        <v>226</v>
      </c>
      <c r="F1004" s="336">
        <v>0</v>
      </c>
      <c r="G1004" s="337">
        <v>0</v>
      </c>
      <c r="H1004" s="337">
        <v>0</v>
      </c>
      <c r="I1004" s="337">
        <v>394.56515999999999</v>
      </c>
      <c r="J1004" s="337">
        <v>0.55884</v>
      </c>
      <c r="K1004" s="337">
        <v>395.12400000000002</v>
      </c>
      <c r="L1004" s="337">
        <v>852.82056</v>
      </c>
      <c r="M1004" s="337">
        <v>0</v>
      </c>
      <c r="N1004" s="337">
        <v>852.82056</v>
      </c>
      <c r="O1004" s="337">
        <v>1247.9445600000001</v>
      </c>
      <c r="P1004" s="337">
        <v>23464.789359999999</v>
      </c>
      <c r="Q1004" s="337">
        <v>0</v>
      </c>
      <c r="R1004" s="338">
        <v>23464.789359999999</v>
      </c>
    </row>
    <row r="1005" spans="1:18" s="313" customFormat="1">
      <c r="A1005" s="339"/>
      <c r="B1005" s="339"/>
      <c r="C1005" s="334" t="s">
        <v>426</v>
      </c>
      <c r="D1005" s="334" t="s">
        <v>426</v>
      </c>
      <c r="E1005" s="335">
        <v>227</v>
      </c>
      <c r="F1005" s="336">
        <v>0</v>
      </c>
      <c r="G1005" s="337">
        <v>0</v>
      </c>
      <c r="H1005" s="337">
        <v>0</v>
      </c>
      <c r="I1005" s="337">
        <v>148.23032999999998</v>
      </c>
      <c r="J1005" s="337">
        <v>9.2697900000000004</v>
      </c>
      <c r="K1005" s="337">
        <v>157.50011999999998</v>
      </c>
      <c r="L1005" s="337">
        <v>551.83443</v>
      </c>
      <c r="M1005" s="337">
        <v>9.2179199999999994</v>
      </c>
      <c r="N1005" s="337">
        <v>561.05234999999993</v>
      </c>
      <c r="O1005" s="337">
        <v>718.55246999999997</v>
      </c>
      <c r="P1005" s="337">
        <v>18213.31539</v>
      </c>
      <c r="Q1005" s="337">
        <v>0</v>
      </c>
      <c r="R1005" s="338">
        <v>18213.31539</v>
      </c>
    </row>
    <row r="1006" spans="1:18" s="313" customFormat="1">
      <c r="A1006" s="339"/>
      <c r="B1006" s="339"/>
      <c r="C1006" s="334" t="s">
        <v>427</v>
      </c>
      <c r="D1006" s="334" t="s">
        <v>427</v>
      </c>
      <c r="E1006" s="335">
        <v>396</v>
      </c>
      <c r="F1006" s="336">
        <v>0</v>
      </c>
      <c r="G1006" s="337">
        <v>0</v>
      </c>
      <c r="H1006" s="337">
        <v>0</v>
      </c>
      <c r="I1006" s="337">
        <v>291.93419</v>
      </c>
      <c r="J1006" s="337">
        <v>0.13277</v>
      </c>
      <c r="K1006" s="337">
        <v>292.06695999999999</v>
      </c>
      <c r="L1006" s="337">
        <v>639.03877</v>
      </c>
      <c r="M1006" s="337">
        <v>0</v>
      </c>
      <c r="N1006" s="337">
        <v>639.03877</v>
      </c>
      <c r="O1006" s="337">
        <v>931.10572999999999</v>
      </c>
      <c r="P1006" s="337">
        <v>18874.222870000001</v>
      </c>
      <c r="Q1006" s="337">
        <v>0</v>
      </c>
      <c r="R1006" s="338">
        <v>18874.222870000001</v>
      </c>
    </row>
    <row r="1007" spans="1:18" s="313" customFormat="1">
      <c r="A1007" s="339"/>
      <c r="B1007" s="339"/>
      <c r="C1007" s="334" t="s">
        <v>428</v>
      </c>
      <c r="D1007" s="334" t="s">
        <v>429</v>
      </c>
      <c r="E1007" s="335">
        <v>408</v>
      </c>
      <c r="F1007" s="336">
        <v>0</v>
      </c>
      <c r="G1007" s="337">
        <v>0</v>
      </c>
      <c r="H1007" s="337">
        <v>0</v>
      </c>
      <c r="I1007" s="337">
        <v>384.04588000000001</v>
      </c>
      <c r="J1007" s="337">
        <v>0.18647999999999998</v>
      </c>
      <c r="K1007" s="337">
        <v>384.23235999999997</v>
      </c>
      <c r="L1007" s="337">
        <v>1382.3921499999999</v>
      </c>
      <c r="M1007" s="337">
        <v>21.774509999999999</v>
      </c>
      <c r="N1007" s="337">
        <v>1404.1666599999999</v>
      </c>
      <c r="O1007" s="337">
        <v>1788.3990200000001</v>
      </c>
      <c r="P1007" s="337">
        <v>18014.592270000001</v>
      </c>
      <c r="Q1007" s="337">
        <v>0</v>
      </c>
      <c r="R1007" s="338">
        <v>18014.592270000001</v>
      </c>
    </row>
    <row r="1008" spans="1:18" s="313" customFormat="1">
      <c r="A1008" s="339"/>
      <c r="B1008" s="334" t="s">
        <v>299</v>
      </c>
      <c r="C1008" s="334" t="s">
        <v>300</v>
      </c>
      <c r="D1008" s="334" t="s">
        <v>301</v>
      </c>
      <c r="E1008" s="335">
        <v>356</v>
      </c>
      <c r="F1008" s="336">
        <v>0</v>
      </c>
      <c r="G1008" s="337">
        <v>0</v>
      </c>
      <c r="H1008" s="337">
        <v>0</v>
      </c>
      <c r="I1008" s="337">
        <v>1022.51436</v>
      </c>
      <c r="J1008" s="337">
        <v>19.083110000000001</v>
      </c>
      <c r="K1008" s="337">
        <v>1041.5974699999999</v>
      </c>
      <c r="L1008" s="337">
        <v>832.74793999999997</v>
      </c>
      <c r="M1008" s="337">
        <v>0</v>
      </c>
      <c r="N1008" s="337">
        <v>832.74793999999997</v>
      </c>
      <c r="O1008" s="337">
        <v>1874.3454099999999</v>
      </c>
      <c r="P1008" s="337">
        <v>26863.802379999997</v>
      </c>
      <c r="Q1008" s="337">
        <v>0</v>
      </c>
      <c r="R1008" s="338">
        <v>26863.802379999997</v>
      </c>
    </row>
    <row r="1009" spans="1:18" s="313" customFormat="1">
      <c r="A1009" s="339"/>
      <c r="B1009" s="339"/>
      <c r="C1009" s="334" t="s">
        <v>303</v>
      </c>
      <c r="D1009" s="334" t="s">
        <v>304</v>
      </c>
      <c r="E1009" s="335">
        <v>388</v>
      </c>
      <c r="F1009" s="336">
        <v>65.315179999999998</v>
      </c>
      <c r="G1009" s="337">
        <v>0</v>
      </c>
      <c r="H1009" s="337">
        <v>65.315179999999998</v>
      </c>
      <c r="I1009" s="337">
        <v>4306.6327199999996</v>
      </c>
      <c r="J1009" s="337">
        <v>64.691270000000003</v>
      </c>
      <c r="K1009" s="337">
        <v>4371.3239899999999</v>
      </c>
      <c r="L1009" s="337">
        <v>2715.16741</v>
      </c>
      <c r="M1009" s="337">
        <v>4.2061099999999998</v>
      </c>
      <c r="N1009" s="337">
        <v>2719.3735200000001</v>
      </c>
      <c r="O1009" s="337">
        <v>7156.0126900000005</v>
      </c>
      <c r="P1009" s="337">
        <v>83707.568440000003</v>
      </c>
      <c r="Q1009" s="337">
        <v>0</v>
      </c>
      <c r="R1009" s="338">
        <v>83707.568440000003</v>
      </c>
    </row>
    <row r="1010" spans="1:18" s="313" customFormat="1">
      <c r="A1010" s="339"/>
      <c r="B1010" s="339"/>
      <c r="C1010" s="334" t="s">
        <v>299</v>
      </c>
      <c r="D1010" s="334" t="s">
        <v>305</v>
      </c>
      <c r="E1010" s="335">
        <v>117</v>
      </c>
      <c r="F1010" s="336">
        <v>1.65E-3</v>
      </c>
      <c r="G1010" s="337">
        <v>0</v>
      </c>
      <c r="H1010" s="337">
        <v>1.65E-3</v>
      </c>
      <c r="I1010" s="337">
        <v>3454.6266700000001</v>
      </c>
      <c r="J1010" s="337">
        <v>105.29745</v>
      </c>
      <c r="K1010" s="337">
        <v>3559.9241200000001</v>
      </c>
      <c r="L1010" s="337">
        <v>1123.48659</v>
      </c>
      <c r="M1010" s="337">
        <v>38.380000000000003</v>
      </c>
      <c r="N1010" s="337">
        <v>1161.8665900000001</v>
      </c>
      <c r="O1010" s="337">
        <v>4721.7923600000004</v>
      </c>
      <c r="P1010" s="337">
        <v>90268.675319999995</v>
      </c>
      <c r="Q1010" s="337">
        <v>0</v>
      </c>
      <c r="R1010" s="338">
        <v>90268.675319999995</v>
      </c>
    </row>
    <row r="1011" spans="1:18" s="313" customFormat="1">
      <c r="A1011" s="339"/>
      <c r="B1011" s="339"/>
      <c r="C1011" s="339"/>
      <c r="D1011" s="339"/>
      <c r="E1011" s="340">
        <v>220</v>
      </c>
      <c r="F1011" s="341">
        <v>10.61809</v>
      </c>
      <c r="G1011" s="342">
        <v>1.2546400000000002</v>
      </c>
      <c r="H1011" s="342">
        <v>11.872729999999999</v>
      </c>
      <c r="I1011" s="342">
        <v>3658.4418999999998</v>
      </c>
      <c r="J1011" s="342">
        <v>125.30046</v>
      </c>
      <c r="K1011" s="342">
        <v>3783.7423599999997</v>
      </c>
      <c r="L1011" s="342">
        <v>1674.9530099999999</v>
      </c>
      <c r="M1011" s="342">
        <v>4.2198000000000002</v>
      </c>
      <c r="N1011" s="342">
        <v>1679.17281</v>
      </c>
      <c r="O1011" s="342">
        <v>5474.7879000000003</v>
      </c>
      <c r="P1011" s="342">
        <v>87220.870859999995</v>
      </c>
      <c r="Q1011" s="342">
        <v>0</v>
      </c>
      <c r="R1011" s="343">
        <v>87220.870859999995</v>
      </c>
    </row>
    <row r="1012" spans="1:18" s="313" customFormat="1">
      <c r="A1012" s="339"/>
      <c r="B1012" s="339"/>
      <c r="C1012" s="334" t="s">
        <v>430</v>
      </c>
      <c r="D1012" s="334" t="s">
        <v>431</v>
      </c>
      <c r="E1012" s="335">
        <v>267</v>
      </c>
      <c r="F1012" s="336">
        <v>0</v>
      </c>
      <c r="G1012" s="337">
        <v>0</v>
      </c>
      <c r="H1012" s="337">
        <v>0</v>
      </c>
      <c r="I1012" s="337">
        <v>56.646680000000003</v>
      </c>
      <c r="J1012" s="337">
        <v>5.3299999999999997E-3</v>
      </c>
      <c r="K1012" s="337">
        <v>56.652010000000004</v>
      </c>
      <c r="L1012" s="337">
        <v>58.001760000000004</v>
      </c>
      <c r="M1012" s="337">
        <v>0</v>
      </c>
      <c r="N1012" s="337">
        <v>58.001760000000004</v>
      </c>
      <c r="O1012" s="337">
        <v>114.65377000000001</v>
      </c>
      <c r="P1012" s="337">
        <v>5063.2559600000004</v>
      </c>
      <c r="Q1012" s="337">
        <v>0</v>
      </c>
      <c r="R1012" s="338">
        <v>5063.2559600000004</v>
      </c>
    </row>
    <row r="1013" spans="1:18" s="313" customFormat="1">
      <c r="A1013" s="339"/>
      <c r="B1013" s="339"/>
      <c r="C1013" s="334" t="s">
        <v>432</v>
      </c>
      <c r="D1013" s="334" t="s">
        <v>433</v>
      </c>
      <c r="E1013" s="335">
        <v>268</v>
      </c>
      <c r="F1013" s="336">
        <v>0</v>
      </c>
      <c r="G1013" s="337">
        <v>0</v>
      </c>
      <c r="H1013" s="337">
        <v>0</v>
      </c>
      <c r="I1013" s="337">
        <v>6.6097700000000001</v>
      </c>
      <c r="J1013" s="337">
        <v>0</v>
      </c>
      <c r="K1013" s="337">
        <v>6.6097700000000001</v>
      </c>
      <c r="L1013" s="337">
        <v>12.5</v>
      </c>
      <c r="M1013" s="337">
        <v>0</v>
      </c>
      <c r="N1013" s="337">
        <v>12.5</v>
      </c>
      <c r="O1013" s="337">
        <v>19.109770000000001</v>
      </c>
      <c r="P1013" s="337">
        <v>5461.2908099999995</v>
      </c>
      <c r="Q1013" s="337">
        <v>0</v>
      </c>
      <c r="R1013" s="338">
        <v>5461.2908099999995</v>
      </c>
    </row>
    <row r="1014" spans="1:18" s="313" customFormat="1">
      <c r="A1014" s="339"/>
      <c r="B1014" s="339"/>
      <c r="C1014" s="334" t="s">
        <v>434</v>
      </c>
      <c r="D1014" s="334" t="s">
        <v>434</v>
      </c>
      <c r="E1014" s="335">
        <v>391</v>
      </c>
      <c r="F1014" s="336">
        <v>2.6528899999999997</v>
      </c>
      <c r="G1014" s="337">
        <v>0</v>
      </c>
      <c r="H1014" s="337">
        <v>2.6528899999999997</v>
      </c>
      <c r="I1014" s="337">
        <v>1571.47399</v>
      </c>
      <c r="J1014" s="337">
        <v>15.14554</v>
      </c>
      <c r="K1014" s="337">
        <v>1586.6195299999999</v>
      </c>
      <c r="L1014" s="337">
        <v>929.40738999999996</v>
      </c>
      <c r="M1014" s="337">
        <v>0</v>
      </c>
      <c r="N1014" s="337">
        <v>929.40738999999996</v>
      </c>
      <c r="O1014" s="337">
        <v>2518.6798100000001</v>
      </c>
      <c r="P1014" s="337">
        <v>25429.363260000002</v>
      </c>
      <c r="Q1014" s="337">
        <v>0</v>
      </c>
      <c r="R1014" s="338">
        <v>25429.363260000002</v>
      </c>
    </row>
    <row r="1015" spans="1:18" s="313" customFormat="1">
      <c r="A1015" s="339"/>
      <c r="B1015" s="334" t="s">
        <v>24</v>
      </c>
      <c r="C1015" s="334" t="s">
        <v>24</v>
      </c>
      <c r="D1015" s="334" t="s">
        <v>435</v>
      </c>
      <c r="E1015" s="335">
        <v>290</v>
      </c>
      <c r="F1015" s="336">
        <v>0</v>
      </c>
      <c r="G1015" s="337">
        <v>0</v>
      </c>
      <c r="H1015" s="337">
        <v>0</v>
      </c>
      <c r="I1015" s="337">
        <v>1744.22921</v>
      </c>
      <c r="J1015" s="337">
        <v>236.68185999999997</v>
      </c>
      <c r="K1015" s="337">
        <v>1980.9110700000001</v>
      </c>
      <c r="L1015" s="337">
        <v>1469.2896699999999</v>
      </c>
      <c r="M1015" s="337">
        <v>93.059070000000006</v>
      </c>
      <c r="N1015" s="337">
        <v>1562.3487399999999</v>
      </c>
      <c r="O1015" s="337">
        <v>3543.25981</v>
      </c>
      <c r="P1015" s="337">
        <v>47158.818549999996</v>
      </c>
      <c r="Q1015" s="337">
        <v>0</v>
      </c>
      <c r="R1015" s="338">
        <v>47158.818549999996</v>
      </c>
    </row>
    <row r="1016" spans="1:18" s="313" customFormat="1">
      <c r="A1016" s="339"/>
      <c r="B1016" s="339"/>
      <c r="C1016" s="339"/>
      <c r="D1016" s="334" t="s">
        <v>436</v>
      </c>
      <c r="E1016" s="335">
        <v>265</v>
      </c>
      <c r="F1016" s="336">
        <v>5.0000000000000001E-4</v>
      </c>
      <c r="G1016" s="337">
        <v>0</v>
      </c>
      <c r="H1016" s="337">
        <v>5.0000000000000001E-4</v>
      </c>
      <c r="I1016" s="337">
        <v>2501.2184099999999</v>
      </c>
      <c r="J1016" s="337">
        <v>264.68939</v>
      </c>
      <c r="K1016" s="337">
        <v>2765.9078</v>
      </c>
      <c r="L1016" s="337">
        <v>2668.5092500000001</v>
      </c>
      <c r="M1016" s="337">
        <v>22.701460000000001</v>
      </c>
      <c r="N1016" s="337">
        <v>2691.2107099999998</v>
      </c>
      <c r="O1016" s="337">
        <v>5457.1190099999994</v>
      </c>
      <c r="P1016" s="337">
        <v>77444.177159999992</v>
      </c>
      <c r="Q1016" s="337">
        <v>0</v>
      </c>
      <c r="R1016" s="338">
        <v>77444.177159999992</v>
      </c>
    </row>
    <row r="1017" spans="1:18" s="313" customFormat="1">
      <c r="A1017" s="339"/>
      <c r="B1017" s="339"/>
      <c r="C1017" s="339"/>
      <c r="D1017" s="334" t="s">
        <v>24</v>
      </c>
      <c r="E1017" s="335">
        <v>74</v>
      </c>
      <c r="F1017" s="336">
        <v>1.8370000000000001E-2</v>
      </c>
      <c r="G1017" s="337">
        <v>4.45E-3</v>
      </c>
      <c r="H1017" s="337">
        <v>2.282E-2</v>
      </c>
      <c r="I1017" s="337">
        <v>2062.2187899999999</v>
      </c>
      <c r="J1017" s="337">
        <v>492.76553999999999</v>
      </c>
      <c r="K1017" s="337">
        <v>2554.9843300000002</v>
      </c>
      <c r="L1017" s="337">
        <v>2429.8625299999999</v>
      </c>
      <c r="M1017" s="337">
        <v>61.208500000000001</v>
      </c>
      <c r="N1017" s="337">
        <v>2491.0710299999996</v>
      </c>
      <c r="O1017" s="337">
        <v>5046.0781799999995</v>
      </c>
      <c r="P1017" s="337">
        <v>52470.403570000002</v>
      </c>
      <c r="Q1017" s="337">
        <v>0</v>
      </c>
      <c r="R1017" s="338">
        <v>52470.403570000002</v>
      </c>
    </row>
    <row r="1018" spans="1:18" s="313" customFormat="1">
      <c r="A1018" s="339"/>
      <c r="B1018" s="339"/>
      <c r="C1018" s="339"/>
      <c r="D1018" s="339"/>
      <c r="E1018" s="340">
        <v>121</v>
      </c>
      <c r="F1018" s="341">
        <v>0.72524999999999995</v>
      </c>
      <c r="G1018" s="342">
        <v>0.30952999999999997</v>
      </c>
      <c r="H1018" s="342">
        <v>1.03478</v>
      </c>
      <c r="I1018" s="342">
        <v>4537.4717599999994</v>
      </c>
      <c r="J1018" s="342">
        <v>747.56547999999998</v>
      </c>
      <c r="K1018" s="342">
        <v>5285.0372400000006</v>
      </c>
      <c r="L1018" s="342">
        <v>4587.1151300000001</v>
      </c>
      <c r="M1018" s="342">
        <v>95.678420000000003</v>
      </c>
      <c r="N1018" s="342">
        <v>4682.7935499999994</v>
      </c>
      <c r="O1018" s="342">
        <v>9968.8655699999999</v>
      </c>
      <c r="P1018" s="342">
        <v>99422.205409999995</v>
      </c>
      <c r="Q1018" s="342">
        <v>233.75492000000003</v>
      </c>
      <c r="R1018" s="343">
        <v>99655.960330000002</v>
      </c>
    </row>
    <row r="1019" spans="1:18" s="313" customFormat="1">
      <c r="A1019" s="339"/>
      <c r="B1019" s="334" t="s">
        <v>25</v>
      </c>
      <c r="C1019" s="334" t="s">
        <v>437</v>
      </c>
      <c r="D1019" s="334" t="s">
        <v>438</v>
      </c>
      <c r="E1019" s="335">
        <v>295</v>
      </c>
      <c r="F1019" s="336">
        <v>0</v>
      </c>
      <c r="G1019" s="337">
        <v>0</v>
      </c>
      <c r="H1019" s="337">
        <v>0</v>
      </c>
      <c r="I1019" s="337">
        <v>104.79288000000001</v>
      </c>
      <c r="J1019" s="337">
        <v>0.49098000000000003</v>
      </c>
      <c r="K1019" s="337">
        <v>105.28386</v>
      </c>
      <c r="L1019" s="337">
        <v>78.344830000000002</v>
      </c>
      <c r="M1019" s="337">
        <v>0</v>
      </c>
      <c r="N1019" s="337">
        <v>78.344830000000002</v>
      </c>
      <c r="O1019" s="337">
        <v>183.62869000000001</v>
      </c>
      <c r="P1019" s="337">
        <v>7375.0319900000004</v>
      </c>
      <c r="Q1019" s="337">
        <v>0</v>
      </c>
      <c r="R1019" s="338">
        <v>7375.0319900000004</v>
      </c>
    </row>
    <row r="1020" spans="1:18" s="313" customFormat="1">
      <c r="A1020" s="339"/>
      <c r="B1020" s="339"/>
      <c r="C1020" s="334" t="s">
        <v>25</v>
      </c>
      <c r="D1020" s="334" t="s">
        <v>25</v>
      </c>
      <c r="E1020" s="335">
        <v>60</v>
      </c>
      <c r="F1020" s="336">
        <v>4.6576700000000004</v>
      </c>
      <c r="G1020" s="337">
        <v>0</v>
      </c>
      <c r="H1020" s="337">
        <v>4.6576700000000004</v>
      </c>
      <c r="I1020" s="337">
        <v>2572.9359599999998</v>
      </c>
      <c r="J1020" s="337">
        <v>160.25632000000002</v>
      </c>
      <c r="K1020" s="337">
        <v>2733.1922799999998</v>
      </c>
      <c r="L1020" s="337">
        <v>4652.3595100000002</v>
      </c>
      <c r="M1020" s="337">
        <v>107.464</v>
      </c>
      <c r="N1020" s="337">
        <v>4759.8235100000002</v>
      </c>
      <c r="O1020" s="337">
        <v>7497.67346</v>
      </c>
      <c r="P1020" s="337">
        <v>61851.179320000003</v>
      </c>
      <c r="Q1020" s="337">
        <v>0</v>
      </c>
      <c r="R1020" s="338">
        <v>61851.179320000003</v>
      </c>
    </row>
    <row r="1021" spans="1:18" s="313" customFormat="1">
      <c r="A1021" s="339"/>
      <c r="B1021" s="339"/>
      <c r="C1021" s="339"/>
      <c r="D1021" s="339"/>
      <c r="E1021" s="340">
        <v>352</v>
      </c>
      <c r="F1021" s="341">
        <v>0.87275000000000003</v>
      </c>
      <c r="G1021" s="342">
        <v>0</v>
      </c>
      <c r="H1021" s="342">
        <v>0.87275000000000003</v>
      </c>
      <c r="I1021" s="342">
        <v>625.44494999999995</v>
      </c>
      <c r="J1021" s="342">
        <v>24.900230000000001</v>
      </c>
      <c r="K1021" s="342">
        <v>650.34518000000003</v>
      </c>
      <c r="L1021" s="342">
        <v>900.46216000000004</v>
      </c>
      <c r="M1021" s="342">
        <v>0</v>
      </c>
      <c r="N1021" s="342">
        <v>900.46216000000004</v>
      </c>
      <c r="O1021" s="342">
        <v>1551.6800900000001</v>
      </c>
      <c r="P1021" s="342">
        <v>21014.453730000001</v>
      </c>
      <c r="Q1021" s="342">
        <v>77.33202</v>
      </c>
      <c r="R1021" s="343">
        <v>21091.785749999999</v>
      </c>
    </row>
    <row r="1022" spans="1:18" s="313" customFormat="1">
      <c r="A1022" s="339"/>
      <c r="B1022" s="334" t="s">
        <v>26</v>
      </c>
      <c r="C1022" s="334" t="s">
        <v>308</v>
      </c>
      <c r="D1022" s="334" t="s">
        <v>309</v>
      </c>
      <c r="E1022" s="335">
        <v>45</v>
      </c>
      <c r="F1022" s="336">
        <v>0.36508999999999997</v>
      </c>
      <c r="G1022" s="337">
        <v>0</v>
      </c>
      <c r="H1022" s="337">
        <v>0.36508999999999997</v>
      </c>
      <c r="I1022" s="337">
        <v>5999.8672000000006</v>
      </c>
      <c r="J1022" s="337">
        <v>57.149889999999999</v>
      </c>
      <c r="K1022" s="337">
        <v>6057.0170900000003</v>
      </c>
      <c r="L1022" s="337">
        <v>3203.3972100000001</v>
      </c>
      <c r="M1022" s="337">
        <v>55.08428</v>
      </c>
      <c r="N1022" s="337">
        <v>3258.4814900000001</v>
      </c>
      <c r="O1022" s="337">
        <v>9315.8636700000006</v>
      </c>
      <c r="P1022" s="337">
        <v>107510.52394</v>
      </c>
      <c r="Q1022" s="337">
        <v>0</v>
      </c>
      <c r="R1022" s="338">
        <v>107510.52394</v>
      </c>
    </row>
    <row r="1023" spans="1:18" s="313" customFormat="1">
      <c r="A1023" s="339"/>
      <c r="B1023" s="339"/>
      <c r="C1023" s="334" t="s">
        <v>439</v>
      </c>
      <c r="D1023" s="334" t="s">
        <v>439</v>
      </c>
      <c r="E1023" s="335">
        <v>431</v>
      </c>
      <c r="F1023" s="336">
        <v>0</v>
      </c>
      <c r="G1023" s="337">
        <v>0</v>
      </c>
      <c r="H1023" s="337">
        <v>0</v>
      </c>
      <c r="I1023" s="337">
        <v>135.79772</v>
      </c>
      <c r="J1023" s="337">
        <v>3.9900000000000005E-3</v>
      </c>
      <c r="K1023" s="337">
        <v>135.80170999999999</v>
      </c>
      <c r="L1023" s="337">
        <v>5.5010000000000003</v>
      </c>
      <c r="M1023" s="337">
        <v>0</v>
      </c>
      <c r="N1023" s="337">
        <v>5.5010000000000003</v>
      </c>
      <c r="O1023" s="337">
        <v>141.30270999999999</v>
      </c>
      <c r="P1023" s="337">
        <v>9885.4073800000006</v>
      </c>
      <c r="Q1023" s="337">
        <v>0</v>
      </c>
      <c r="R1023" s="338">
        <v>9885.4073800000006</v>
      </c>
    </row>
    <row r="1024" spans="1:18" s="313" customFormat="1">
      <c r="A1024" s="334" t="s">
        <v>440</v>
      </c>
      <c r="B1024" s="334" t="s">
        <v>5</v>
      </c>
      <c r="C1024" s="334" t="s">
        <v>5</v>
      </c>
      <c r="D1024" s="334" t="s">
        <v>205</v>
      </c>
      <c r="E1024" s="335">
        <v>15</v>
      </c>
      <c r="F1024" s="336">
        <v>164.56296</v>
      </c>
      <c r="G1024" s="337">
        <v>575.09328000000005</v>
      </c>
      <c r="H1024" s="337">
        <v>739.65624000000003</v>
      </c>
      <c r="I1024" s="337">
        <v>22164.868710000002</v>
      </c>
      <c r="J1024" s="337">
        <v>13739.587539999999</v>
      </c>
      <c r="K1024" s="337">
        <v>35904.456250000003</v>
      </c>
      <c r="L1024" s="337">
        <v>24046.018889999999</v>
      </c>
      <c r="M1024" s="337">
        <v>6804.7291799999994</v>
      </c>
      <c r="N1024" s="337">
        <v>30850.748070000001</v>
      </c>
      <c r="O1024" s="337">
        <v>67494.860560000001</v>
      </c>
      <c r="P1024" s="337">
        <v>1977.3307299999999</v>
      </c>
      <c r="Q1024" s="337">
        <v>0</v>
      </c>
      <c r="R1024" s="338">
        <v>1977.3307299999999</v>
      </c>
    </row>
    <row r="1025" spans="1:18" s="313" customFormat="1">
      <c r="A1025" s="339"/>
      <c r="B1025" s="334" t="s">
        <v>14</v>
      </c>
      <c r="C1025" s="334" t="s">
        <v>252</v>
      </c>
      <c r="D1025" s="334" t="s">
        <v>252</v>
      </c>
      <c r="E1025" s="335">
        <v>25</v>
      </c>
      <c r="F1025" s="336">
        <v>1124.9036599999999</v>
      </c>
      <c r="G1025" s="337">
        <v>141.36487</v>
      </c>
      <c r="H1025" s="337">
        <v>1266.2685300000001</v>
      </c>
      <c r="I1025" s="337">
        <v>22063.81193</v>
      </c>
      <c r="J1025" s="337">
        <v>9733.5873300000003</v>
      </c>
      <c r="K1025" s="337">
        <v>31797.399260000002</v>
      </c>
      <c r="L1025" s="337">
        <v>32768.207450000002</v>
      </c>
      <c r="M1025" s="337">
        <v>6115.4563600000001</v>
      </c>
      <c r="N1025" s="337">
        <v>38883.663810000005</v>
      </c>
      <c r="O1025" s="337">
        <v>71947.33159999999</v>
      </c>
      <c r="P1025" s="337">
        <v>1262.14525</v>
      </c>
      <c r="Q1025" s="337">
        <v>258.85563999999999</v>
      </c>
      <c r="R1025" s="338">
        <v>1521.0008899999998</v>
      </c>
    </row>
    <row r="1026" spans="1:18" s="313" customFormat="1">
      <c r="A1026" s="339"/>
      <c r="B1026" s="334" t="s">
        <v>15</v>
      </c>
      <c r="C1026" s="334" t="s">
        <v>255</v>
      </c>
      <c r="D1026" s="334" t="s">
        <v>255</v>
      </c>
      <c r="E1026" s="335">
        <v>19</v>
      </c>
      <c r="F1026" s="336">
        <v>48.039709999999999</v>
      </c>
      <c r="G1026" s="337">
        <v>632.45037000000002</v>
      </c>
      <c r="H1026" s="337">
        <v>680.49007999999992</v>
      </c>
      <c r="I1026" s="337">
        <v>18394.955750000001</v>
      </c>
      <c r="J1026" s="337">
        <v>5728.1132900000002</v>
      </c>
      <c r="K1026" s="337">
        <v>24123.069039999998</v>
      </c>
      <c r="L1026" s="337">
        <v>18185.957399999999</v>
      </c>
      <c r="M1026" s="337">
        <v>4520.6844900000006</v>
      </c>
      <c r="N1026" s="337">
        <v>22706.641889999999</v>
      </c>
      <c r="O1026" s="337">
        <v>47510.201009999997</v>
      </c>
      <c r="P1026" s="337">
        <v>898.30111999999997</v>
      </c>
      <c r="Q1026" s="337">
        <v>0</v>
      </c>
      <c r="R1026" s="338">
        <v>898.30111999999997</v>
      </c>
    </row>
    <row r="1027" spans="1:18" s="313" customFormat="1">
      <c r="A1027" s="339"/>
      <c r="B1027" s="334" t="s">
        <v>16</v>
      </c>
      <c r="C1027" s="334" t="s">
        <v>16</v>
      </c>
      <c r="D1027" s="334" t="s">
        <v>16</v>
      </c>
      <c r="E1027" s="335">
        <v>22</v>
      </c>
      <c r="F1027" s="336">
        <v>309.20294999999999</v>
      </c>
      <c r="G1027" s="337">
        <v>3788.2641800000001</v>
      </c>
      <c r="H1027" s="337">
        <v>4097.46713</v>
      </c>
      <c r="I1027" s="337">
        <v>84668.127819999994</v>
      </c>
      <c r="J1027" s="337">
        <v>21389.208750000002</v>
      </c>
      <c r="K1027" s="337">
        <v>106057.33657</v>
      </c>
      <c r="L1027" s="337">
        <v>51533.118150000002</v>
      </c>
      <c r="M1027" s="337">
        <v>6253.9412599999996</v>
      </c>
      <c r="N1027" s="337">
        <v>57787.059409999994</v>
      </c>
      <c r="O1027" s="337">
        <v>167941.86311000001</v>
      </c>
      <c r="P1027" s="337">
        <v>12750.8879</v>
      </c>
      <c r="Q1027" s="337">
        <v>2042.1197099999999</v>
      </c>
      <c r="R1027" s="338">
        <v>14793.007609999999</v>
      </c>
    </row>
    <row r="1028" spans="1:18" s="313" customFormat="1">
      <c r="A1028" s="339"/>
      <c r="B1028" s="339"/>
      <c r="C1028" s="339"/>
      <c r="D1028" s="334" t="s">
        <v>58</v>
      </c>
      <c r="E1028" s="335">
        <v>9</v>
      </c>
      <c r="F1028" s="336">
        <v>6.9088199999999995</v>
      </c>
      <c r="G1028" s="337">
        <v>28.13486</v>
      </c>
      <c r="H1028" s="337">
        <v>35.043680000000002</v>
      </c>
      <c r="I1028" s="337">
        <v>57434.071109999997</v>
      </c>
      <c r="J1028" s="337">
        <v>17512.698089999998</v>
      </c>
      <c r="K1028" s="337">
        <v>74946.76920000001</v>
      </c>
      <c r="L1028" s="337">
        <v>38009.309079999999</v>
      </c>
      <c r="M1028" s="337">
        <v>6257.2955499999998</v>
      </c>
      <c r="N1028" s="337">
        <v>44266.604630000002</v>
      </c>
      <c r="O1028" s="337">
        <v>119248.41751</v>
      </c>
      <c r="P1028" s="337">
        <v>2262.7367300000001</v>
      </c>
      <c r="Q1028" s="337">
        <v>297.06441999999998</v>
      </c>
      <c r="R1028" s="338">
        <v>2559.8011499999998</v>
      </c>
    </row>
    <row r="1029" spans="1:18" s="313" customFormat="1">
      <c r="A1029" s="339"/>
      <c r="B1029" s="339"/>
      <c r="C1029" s="339"/>
      <c r="D1029" s="334" t="s">
        <v>60</v>
      </c>
      <c r="E1029" s="335">
        <v>20</v>
      </c>
      <c r="F1029" s="336">
        <v>3.1084200000000002</v>
      </c>
      <c r="G1029" s="337">
        <v>386.57549999999998</v>
      </c>
      <c r="H1029" s="337">
        <v>389.68392</v>
      </c>
      <c r="I1029" s="337">
        <v>72852.935290000009</v>
      </c>
      <c r="J1029" s="337">
        <v>43378.24394</v>
      </c>
      <c r="K1029" s="337">
        <v>116231.17923000001</v>
      </c>
      <c r="L1029" s="337">
        <v>74162.812430000005</v>
      </c>
      <c r="M1029" s="337">
        <v>20602.846000000001</v>
      </c>
      <c r="N1029" s="337">
        <v>94765.65843000001</v>
      </c>
      <c r="O1029" s="337">
        <v>211386.52158</v>
      </c>
      <c r="P1029" s="337">
        <v>2966.3585600000001</v>
      </c>
      <c r="Q1029" s="337">
        <v>1894.9543999999999</v>
      </c>
      <c r="R1029" s="338">
        <v>4861.3129600000002</v>
      </c>
    </row>
    <row r="1030" spans="1:18" s="313" customFormat="1">
      <c r="A1030" s="339"/>
      <c r="B1030" s="339"/>
      <c r="C1030" s="339"/>
      <c r="D1030" s="334" t="s">
        <v>63</v>
      </c>
      <c r="E1030" s="335">
        <v>1</v>
      </c>
      <c r="F1030" s="336">
        <v>184572.60877000002</v>
      </c>
      <c r="G1030" s="337">
        <v>29826.442579999999</v>
      </c>
      <c r="H1030" s="337">
        <v>214399.05134999999</v>
      </c>
      <c r="I1030" s="337">
        <v>33217.263980000003</v>
      </c>
      <c r="J1030" s="337">
        <v>668.72463000000005</v>
      </c>
      <c r="K1030" s="337">
        <v>33885.98861</v>
      </c>
      <c r="L1030" s="337">
        <v>1734781.9677599999</v>
      </c>
      <c r="M1030" s="337">
        <v>220317.84766999999</v>
      </c>
      <c r="N1030" s="337">
        <v>1955099.81543</v>
      </c>
      <c r="O1030" s="337">
        <v>2203384.8553899997</v>
      </c>
      <c r="P1030" s="337">
        <v>2663271.02379</v>
      </c>
      <c r="Q1030" s="337">
        <v>866116.88801</v>
      </c>
      <c r="R1030" s="338">
        <v>3529387.9118000004</v>
      </c>
    </row>
    <row r="1031" spans="1:18" s="313" customFormat="1">
      <c r="A1031" s="339"/>
      <c r="B1031" s="339"/>
      <c r="C1031" s="339"/>
      <c r="D1031" s="339"/>
      <c r="E1031" s="340">
        <v>8</v>
      </c>
      <c r="F1031" s="341">
        <v>436.55516999999998</v>
      </c>
      <c r="G1031" s="342">
        <v>125.79389999999999</v>
      </c>
      <c r="H1031" s="342">
        <v>562.34906999999998</v>
      </c>
      <c r="I1031" s="342">
        <v>146196.2573</v>
      </c>
      <c r="J1031" s="342">
        <v>93066.515150000007</v>
      </c>
      <c r="K1031" s="342">
        <v>239262.77244999999</v>
      </c>
      <c r="L1031" s="342">
        <v>303068.34916000004</v>
      </c>
      <c r="M1031" s="342">
        <v>151525.63907</v>
      </c>
      <c r="N1031" s="342">
        <v>454593.98823000002</v>
      </c>
      <c r="O1031" s="342">
        <v>694419.10974999995</v>
      </c>
      <c r="P1031" s="342">
        <v>4583.2144900000003</v>
      </c>
      <c r="Q1031" s="342">
        <v>812.36888999999996</v>
      </c>
      <c r="R1031" s="343">
        <v>5395.58338</v>
      </c>
    </row>
    <row r="1032" spans="1:18" s="313" customFormat="1">
      <c r="A1032" s="339"/>
      <c r="B1032" s="339"/>
      <c r="C1032" s="339"/>
      <c r="D1032" s="334" t="s">
        <v>68</v>
      </c>
      <c r="E1032" s="335">
        <v>10</v>
      </c>
      <c r="F1032" s="336">
        <v>1349.6269399999999</v>
      </c>
      <c r="G1032" s="337">
        <v>8.4587400000000006</v>
      </c>
      <c r="H1032" s="337">
        <v>1358.0856799999999</v>
      </c>
      <c r="I1032" s="337">
        <v>81523.588530000008</v>
      </c>
      <c r="J1032" s="337">
        <v>31529.454229999999</v>
      </c>
      <c r="K1032" s="337">
        <v>113053.04276000001</v>
      </c>
      <c r="L1032" s="337">
        <v>67643.517000000007</v>
      </c>
      <c r="M1032" s="337">
        <v>11858.07026</v>
      </c>
      <c r="N1032" s="337">
        <v>79501.58726</v>
      </c>
      <c r="O1032" s="337">
        <v>193912.7157</v>
      </c>
      <c r="P1032" s="337">
        <v>4230.1967999999997</v>
      </c>
      <c r="Q1032" s="337">
        <v>418.82941999999997</v>
      </c>
      <c r="R1032" s="338">
        <v>4649.0262199999997</v>
      </c>
    </row>
    <row r="1033" spans="1:18" s="313" customFormat="1">
      <c r="A1033" s="339"/>
      <c r="B1033" s="339"/>
      <c r="C1033" s="339"/>
      <c r="D1033" s="334" t="s">
        <v>69</v>
      </c>
      <c r="E1033" s="335">
        <v>7</v>
      </c>
      <c r="F1033" s="336">
        <v>106.95008</v>
      </c>
      <c r="G1033" s="337">
        <v>128.71341999999999</v>
      </c>
      <c r="H1033" s="337">
        <v>235.6635</v>
      </c>
      <c r="I1033" s="337">
        <v>87779.315239999996</v>
      </c>
      <c r="J1033" s="337">
        <v>60520.6492</v>
      </c>
      <c r="K1033" s="337">
        <v>148299.96444000001</v>
      </c>
      <c r="L1033" s="337">
        <v>102047.01593000001</v>
      </c>
      <c r="M1033" s="337">
        <v>39636.092619999996</v>
      </c>
      <c r="N1033" s="337">
        <v>141683.10855</v>
      </c>
      <c r="O1033" s="337">
        <v>290218.73648999998</v>
      </c>
      <c r="P1033" s="337">
        <v>4689.2898600000008</v>
      </c>
      <c r="Q1033" s="337">
        <v>2385.1384500000004</v>
      </c>
      <c r="R1033" s="338">
        <v>7074.4283099999993</v>
      </c>
    </row>
    <row r="1034" spans="1:18" s="313" customFormat="1">
      <c r="A1034" s="339"/>
      <c r="B1034" s="334" t="s">
        <v>21</v>
      </c>
      <c r="C1034" s="334" t="s">
        <v>21</v>
      </c>
      <c r="D1034" s="334" t="s">
        <v>21</v>
      </c>
      <c r="E1034" s="335">
        <v>24</v>
      </c>
      <c r="F1034" s="336">
        <v>126.96489</v>
      </c>
      <c r="G1034" s="337">
        <v>2032.0095200000001</v>
      </c>
      <c r="H1034" s="337">
        <v>2158.9744100000003</v>
      </c>
      <c r="I1034" s="337">
        <v>11410.671380000002</v>
      </c>
      <c r="J1034" s="337">
        <v>5066.6952899999997</v>
      </c>
      <c r="K1034" s="337">
        <v>16477.366669999999</v>
      </c>
      <c r="L1034" s="337">
        <v>16441.089359999998</v>
      </c>
      <c r="M1034" s="337">
        <v>3472.0385000000001</v>
      </c>
      <c r="N1034" s="337">
        <v>19913.127860000001</v>
      </c>
      <c r="O1034" s="337">
        <v>38549.468939999999</v>
      </c>
      <c r="P1034" s="337">
        <v>1213.7952</v>
      </c>
      <c r="Q1034" s="337">
        <v>0</v>
      </c>
      <c r="R1034" s="338">
        <v>1213.7952</v>
      </c>
    </row>
    <row r="1035" spans="1:18" s="313" customFormat="1">
      <c r="A1035" s="334" t="s">
        <v>441</v>
      </c>
      <c r="B1035" s="334" t="s">
        <v>3</v>
      </c>
      <c r="C1035" s="334" t="s">
        <v>200</v>
      </c>
      <c r="D1035" s="334" t="s">
        <v>201</v>
      </c>
      <c r="E1035" s="335">
        <v>68</v>
      </c>
      <c r="F1035" s="336">
        <v>0</v>
      </c>
      <c r="G1035" s="337">
        <v>0</v>
      </c>
      <c r="H1035" s="337">
        <v>0</v>
      </c>
      <c r="I1035" s="337">
        <v>3495.3608199999999</v>
      </c>
      <c r="J1035" s="337">
        <v>544.41714999999999</v>
      </c>
      <c r="K1035" s="337">
        <v>4039.7779700000001</v>
      </c>
      <c r="L1035" s="337">
        <v>15713.758900000001</v>
      </c>
      <c r="M1035" s="337">
        <v>1632.12915</v>
      </c>
      <c r="N1035" s="337">
        <v>17345.888050000001</v>
      </c>
      <c r="O1035" s="337">
        <v>21385.666020000001</v>
      </c>
      <c r="P1035" s="337">
        <v>41593.299639999997</v>
      </c>
      <c r="Q1035" s="337">
        <v>0</v>
      </c>
      <c r="R1035" s="338">
        <v>41593.299639999997</v>
      </c>
    </row>
    <row r="1036" spans="1:18" s="313" customFormat="1">
      <c r="A1036" s="339"/>
      <c r="B1036" s="334" t="s">
        <v>5</v>
      </c>
      <c r="C1036" s="334" t="s">
        <v>5</v>
      </c>
      <c r="D1036" s="334" t="s">
        <v>5</v>
      </c>
      <c r="E1036" s="335">
        <v>131</v>
      </c>
      <c r="F1036" s="336">
        <v>0</v>
      </c>
      <c r="G1036" s="337">
        <v>0</v>
      </c>
      <c r="H1036" s="337">
        <v>0</v>
      </c>
      <c r="I1036" s="337">
        <v>1224.60249</v>
      </c>
      <c r="J1036" s="337">
        <v>629.7636</v>
      </c>
      <c r="K1036" s="337">
        <v>1854.36609</v>
      </c>
      <c r="L1036" s="337">
        <v>7924.2862000000005</v>
      </c>
      <c r="M1036" s="337">
        <v>3323.3039399999998</v>
      </c>
      <c r="N1036" s="337">
        <v>11247.59014</v>
      </c>
      <c r="O1036" s="337">
        <v>13101.95623</v>
      </c>
      <c r="P1036" s="337">
        <v>6712.4766100000006</v>
      </c>
      <c r="Q1036" s="337">
        <v>0</v>
      </c>
      <c r="R1036" s="338">
        <v>6712.4766100000006</v>
      </c>
    </row>
    <row r="1037" spans="1:18" s="313" customFormat="1">
      <c r="A1037" s="339"/>
      <c r="B1037" s="339"/>
      <c r="C1037" s="339"/>
      <c r="D1037" s="334" t="s">
        <v>205</v>
      </c>
      <c r="E1037" s="335">
        <v>12</v>
      </c>
      <c r="F1037" s="336">
        <v>0</v>
      </c>
      <c r="G1037" s="337">
        <v>0</v>
      </c>
      <c r="H1037" s="337">
        <v>0</v>
      </c>
      <c r="I1037" s="337">
        <v>6073.4332400000003</v>
      </c>
      <c r="J1037" s="337">
        <v>1659.2606599999999</v>
      </c>
      <c r="K1037" s="337">
        <v>7732.6939000000002</v>
      </c>
      <c r="L1037" s="337">
        <v>27803.965170000003</v>
      </c>
      <c r="M1037" s="337">
        <v>7880.2137599999996</v>
      </c>
      <c r="N1037" s="337">
        <v>35684.178930000002</v>
      </c>
      <c r="O1037" s="337">
        <v>43416.87283</v>
      </c>
      <c r="P1037" s="337">
        <v>91975.794340000008</v>
      </c>
      <c r="Q1037" s="337">
        <v>0</v>
      </c>
      <c r="R1037" s="338">
        <v>91975.794340000008</v>
      </c>
    </row>
    <row r="1038" spans="1:18" s="313" customFormat="1">
      <c r="A1038" s="339"/>
      <c r="B1038" s="339"/>
      <c r="C1038" s="339"/>
      <c r="D1038" s="334" t="s">
        <v>207</v>
      </c>
      <c r="E1038" s="335">
        <v>56</v>
      </c>
      <c r="F1038" s="336">
        <v>0</v>
      </c>
      <c r="G1038" s="337">
        <v>0</v>
      </c>
      <c r="H1038" s="337">
        <v>0</v>
      </c>
      <c r="I1038" s="337">
        <v>8796.2261099999996</v>
      </c>
      <c r="J1038" s="337">
        <v>1785.6146899999999</v>
      </c>
      <c r="K1038" s="337">
        <v>10581.8408</v>
      </c>
      <c r="L1038" s="337">
        <v>31991.245429999999</v>
      </c>
      <c r="M1038" s="337">
        <v>7796.2199800000008</v>
      </c>
      <c r="N1038" s="337">
        <v>39787.465409999997</v>
      </c>
      <c r="O1038" s="337">
        <v>50369.306210000002</v>
      </c>
      <c r="P1038" s="337">
        <v>54947.403140000002</v>
      </c>
      <c r="Q1038" s="337">
        <v>0</v>
      </c>
      <c r="R1038" s="338">
        <v>54947.403140000002</v>
      </c>
    </row>
    <row r="1039" spans="1:18" s="313" customFormat="1">
      <c r="A1039" s="339"/>
      <c r="B1039" s="334" t="s">
        <v>7</v>
      </c>
      <c r="C1039" s="334" t="s">
        <v>7</v>
      </c>
      <c r="D1039" s="334" t="s">
        <v>7</v>
      </c>
      <c r="E1039" s="335">
        <v>24</v>
      </c>
      <c r="F1039" s="336">
        <v>0</v>
      </c>
      <c r="G1039" s="337">
        <v>0</v>
      </c>
      <c r="H1039" s="337">
        <v>0</v>
      </c>
      <c r="I1039" s="337">
        <v>4638.6315000000004</v>
      </c>
      <c r="J1039" s="337">
        <v>810.00092000000006</v>
      </c>
      <c r="K1039" s="337">
        <v>5448.6324199999999</v>
      </c>
      <c r="L1039" s="337">
        <v>16680.490010000001</v>
      </c>
      <c r="M1039" s="337">
        <v>1330.5447099999999</v>
      </c>
      <c r="N1039" s="337">
        <v>18011.03472</v>
      </c>
      <c r="O1039" s="337">
        <v>23459.667140000001</v>
      </c>
      <c r="P1039" s="337">
        <v>34206.28196</v>
      </c>
      <c r="Q1039" s="337">
        <v>0</v>
      </c>
      <c r="R1039" s="338">
        <v>34206.28196</v>
      </c>
    </row>
    <row r="1040" spans="1:18" s="313" customFormat="1">
      <c r="A1040" s="339"/>
      <c r="B1040" s="334" t="s">
        <v>8</v>
      </c>
      <c r="C1040" s="334" t="s">
        <v>220</v>
      </c>
      <c r="D1040" s="334" t="s">
        <v>89</v>
      </c>
      <c r="E1040" s="335">
        <v>48</v>
      </c>
      <c r="F1040" s="336">
        <v>0</v>
      </c>
      <c r="G1040" s="337">
        <v>0</v>
      </c>
      <c r="H1040" s="337">
        <v>0</v>
      </c>
      <c r="I1040" s="337">
        <v>12623.268910000001</v>
      </c>
      <c r="J1040" s="337">
        <v>1928.0845800000002</v>
      </c>
      <c r="K1040" s="337">
        <v>14551.35349</v>
      </c>
      <c r="L1040" s="337">
        <v>48807.815719999999</v>
      </c>
      <c r="M1040" s="337">
        <v>6612.8023800000001</v>
      </c>
      <c r="N1040" s="337">
        <v>55420.6181</v>
      </c>
      <c r="O1040" s="337">
        <v>69971.971590000001</v>
      </c>
      <c r="P1040" s="337">
        <v>56722.23302</v>
      </c>
      <c r="Q1040" s="337">
        <v>0</v>
      </c>
      <c r="R1040" s="338">
        <v>56722.23302</v>
      </c>
    </row>
    <row r="1041" spans="1:18" s="313" customFormat="1">
      <c r="A1041" s="339"/>
      <c r="B1041" s="339"/>
      <c r="C1041" s="339"/>
      <c r="D1041" s="334" t="s">
        <v>8</v>
      </c>
      <c r="E1041" s="335">
        <v>43</v>
      </c>
      <c r="F1041" s="336">
        <v>0</v>
      </c>
      <c r="G1041" s="337">
        <v>0</v>
      </c>
      <c r="H1041" s="337">
        <v>0</v>
      </c>
      <c r="I1041" s="337">
        <v>10392.557939999999</v>
      </c>
      <c r="J1041" s="337">
        <v>2160.06846</v>
      </c>
      <c r="K1041" s="337">
        <v>12552.626400000001</v>
      </c>
      <c r="L1041" s="337">
        <v>33708.699789999999</v>
      </c>
      <c r="M1041" s="337">
        <v>4492.4926799999994</v>
      </c>
      <c r="N1041" s="337">
        <v>38201.192470000002</v>
      </c>
      <c r="O1041" s="337">
        <v>50753.818869999996</v>
      </c>
      <c r="P1041" s="337">
        <v>50056.895619999996</v>
      </c>
      <c r="Q1041" s="337">
        <v>23.298269999999999</v>
      </c>
      <c r="R1041" s="338">
        <v>50080.193890000002</v>
      </c>
    </row>
    <row r="1042" spans="1:18" s="313" customFormat="1">
      <c r="A1042" s="339"/>
      <c r="B1042" s="334" t="s">
        <v>9</v>
      </c>
      <c r="C1042" s="334" t="s">
        <v>9</v>
      </c>
      <c r="D1042" s="334" t="s">
        <v>9</v>
      </c>
      <c r="E1042" s="335">
        <v>134</v>
      </c>
      <c r="F1042" s="336">
        <v>0</v>
      </c>
      <c r="G1042" s="337">
        <v>0</v>
      </c>
      <c r="H1042" s="337">
        <v>0</v>
      </c>
      <c r="I1042" s="337">
        <v>1340.82745</v>
      </c>
      <c r="J1042" s="337">
        <v>1018.23088</v>
      </c>
      <c r="K1042" s="337">
        <v>2359.0583300000003</v>
      </c>
      <c r="L1042" s="337">
        <v>3460.2810899999999</v>
      </c>
      <c r="M1042" s="337">
        <v>2371.56729</v>
      </c>
      <c r="N1042" s="337">
        <v>5831.8483799999995</v>
      </c>
      <c r="O1042" s="337">
        <v>8190.9067100000002</v>
      </c>
      <c r="P1042" s="337">
        <v>14654.486289999999</v>
      </c>
      <c r="Q1042" s="337">
        <v>0</v>
      </c>
      <c r="R1042" s="338">
        <v>14654.486289999999</v>
      </c>
    </row>
    <row r="1043" spans="1:18" s="313" customFormat="1">
      <c r="A1043" s="339"/>
      <c r="B1043" s="334" t="s">
        <v>230</v>
      </c>
      <c r="C1043" s="334" t="s">
        <v>230</v>
      </c>
      <c r="D1043" s="334" t="s">
        <v>230</v>
      </c>
      <c r="E1043" s="335">
        <v>85</v>
      </c>
      <c r="F1043" s="336">
        <v>0</v>
      </c>
      <c r="G1043" s="337">
        <v>0</v>
      </c>
      <c r="H1043" s="337">
        <v>0</v>
      </c>
      <c r="I1043" s="337">
        <v>1268.28305</v>
      </c>
      <c r="J1043" s="337">
        <v>42.021529999999998</v>
      </c>
      <c r="K1043" s="337">
        <v>1310.30458</v>
      </c>
      <c r="L1043" s="337">
        <v>2242.7848399999998</v>
      </c>
      <c r="M1043" s="337">
        <v>283.30522999999999</v>
      </c>
      <c r="N1043" s="337">
        <v>2526.0900699999997</v>
      </c>
      <c r="O1043" s="337">
        <v>3836.3946499999997</v>
      </c>
      <c r="P1043" s="337">
        <v>12208.716699999999</v>
      </c>
      <c r="Q1043" s="337">
        <v>0</v>
      </c>
      <c r="R1043" s="338">
        <v>12208.716699999999</v>
      </c>
    </row>
    <row r="1044" spans="1:18" s="313" customFormat="1">
      <c r="A1044" s="339"/>
      <c r="B1044" s="334" t="s">
        <v>12</v>
      </c>
      <c r="C1044" s="334" t="s">
        <v>233</v>
      </c>
      <c r="D1044" s="334" t="s">
        <v>234</v>
      </c>
      <c r="E1044" s="335">
        <v>65</v>
      </c>
      <c r="F1044" s="336">
        <v>0</v>
      </c>
      <c r="G1044" s="337">
        <v>0</v>
      </c>
      <c r="H1044" s="337">
        <v>0</v>
      </c>
      <c r="I1044" s="337">
        <v>881.25168000000008</v>
      </c>
      <c r="J1044" s="337">
        <v>37.422730000000001</v>
      </c>
      <c r="K1044" s="337">
        <v>918.67441000000008</v>
      </c>
      <c r="L1044" s="337">
        <v>3701.8283999999999</v>
      </c>
      <c r="M1044" s="337">
        <v>120.59595</v>
      </c>
      <c r="N1044" s="337">
        <v>3822.4243500000002</v>
      </c>
      <c r="O1044" s="337">
        <v>4741.0987599999999</v>
      </c>
      <c r="P1044" s="337">
        <v>14116.241599999999</v>
      </c>
      <c r="Q1044" s="337">
        <v>0</v>
      </c>
      <c r="R1044" s="338">
        <v>14116.241599999999</v>
      </c>
    </row>
    <row r="1045" spans="1:18" s="313" customFormat="1">
      <c r="A1045" s="339"/>
      <c r="B1045" s="339"/>
      <c r="C1045" s="334" t="s">
        <v>12</v>
      </c>
      <c r="D1045" s="334" t="s">
        <v>12</v>
      </c>
      <c r="E1045" s="335">
        <v>26</v>
      </c>
      <c r="F1045" s="336">
        <v>0</v>
      </c>
      <c r="G1045" s="337">
        <v>0</v>
      </c>
      <c r="H1045" s="337">
        <v>0</v>
      </c>
      <c r="I1045" s="337">
        <v>3258.54043</v>
      </c>
      <c r="J1045" s="337">
        <v>180.86574999999999</v>
      </c>
      <c r="K1045" s="337">
        <v>3439.4061799999999</v>
      </c>
      <c r="L1045" s="337">
        <v>7302.4071399999993</v>
      </c>
      <c r="M1045" s="337">
        <v>1188.1644699999999</v>
      </c>
      <c r="N1045" s="337">
        <v>8490.5716099999991</v>
      </c>
      <c r="O1045" s="337">
        <v>11929.977789999999</v>
      </c>
      <c r="P1045" s="337">
        <v>48444.546179999998</v>
      </c>
      <c r="Q1045" s="337">
        <v>0</v>
      </c>
      <c r="R1045" s="338">
        <v>48444.546179999998</v>
      </c>
    </row>
    <row r="1046" spans="1:18" s="313" customFormat="1">
      <c r="A1046" s="339"/>
      <c r="B1046" s="334" t="s">
        <v>238</v>
      </c>
      <c r="C1046" s="334" t="s">
        <v>241</v>
      </c>
      <c r="D1046" s="334" t="s">
        <v>241</v>
      </c>
      <c r="E1046" s="335">
        <v>125</v>
      </c>
      <c r="F1046" s="336">
        <v>0</v>
      </c>
      <c r="G1046" s="337">
        <v>0</v>
      </c>
      <c r="H1046" s="337">
        <v>0</v>
      </c>
      <c r="I1046" s="337">
        <v>2630.3002200000001</v>
      </c>
      <c r="J1046" s="337">
        <v>427.25882999999999</v>
      </c>
      <c r="K1046" s="337">
        <v>3057.5590499999998</v>
      </c>
      <c r="L1046" s="337">
        <v>5800.5899400000008</v>
      </c>
      <c r="M1046" s="337">
        <v>1514.4424799999999</v>
      </c>
      <c r="N1046" s="337">
        <v>7315.0324199999995</v>
      </c>
      <c r="O1046" s="337">
        <v>10372.591470000001</v>
      </c>
      <c r="P1046" s="337">
        <v>29948.960620000002</v>
      </c>
      <c r="Q1046" s="337">
        <v>0</v>
      </c>
      <c r="R1046" s="338">
        <v>29948.960620000002</v>
      </c>
    </row>
    <row r="1047" spans="1:18" s="313" customFormat="1">
      <c r="A1047" s="339"/>
      <c r="B1047" s="334" t="s">
        <v>14</v>
      </c>
      <c r="C1047" s="334" t="s">
        <v>249</v>
      </c>
      <c r="D1047" s="334" t="s">
        <v>249</v>
      </c>
      <c r="E1047" s="335">
        <v>84</v>
      </c>
      <c r="F1047" s="336">
        <v>0</v>
      </c>
      <c r="G1047" s="337">
        <v>0</v>
      </c>
      <c r="H1047" s="337">
        <v>0</v>
      </c>
      <c r="I1047" s="337">
        <v>50.977940000000004</v>
      </c>
      <c r="J1047" s="337">
        <v>0</v>
      </c>
      <c r="K1047" s="337">
        <v>50.977940000000004</v>
      </c>
      <c r="L1047" s="337">
        <v>2E-3</v>
      </c>
      <c r="M1047" s="337">
        <v>0</v>
      </c>
      <c r="N1047" s="337">
        <v>2E-3</v>
      </c>
      <c r="O1047" s="337">
        <v>50.979939999999999</v>
      </c>
      <c r="P1047" s="337">
        <v>3271.5572499999998</v>
      </c>
      <c r="Q1047" s="337">
        <v>0</v>
      </c>
      <c r="R1047" s="338">
        <v>3271.5572499999998</v>
      </c>
    </row>
    <row r="1048" spans="1:18" s="313" customFormat="1">
      <c r="A1048" s="339"/>
      <c r="B1048" s="339"/>
      <c r="C1048" s="334" t="s">
        <v>252</v>
      </c>
      <c r="D1048" s="334" t="s">
        <v>252</v>
      </c>
      <c r="E1048" s="335">
        <v>35</v>
      </c>
      <c r="F1048" s="336">
        <v>0</v>
      </c>
      <c r="G1048" s="337">
        <v>0</v>
      </c>
      <c r="H1048" s="337">
        <v>0</v>
      </c>
      <c r="I1048" s="337">
        <v>11697.86002</v>
      </c>
      <c r="J1048" s="337">
        <v>1760.0064399999999</v>
      </c>
      <c r="K1048" s="337">
        <v>13457.866460000001</v>
      </c>
      <c r="L1048" s="337">
        <v>32655.530910000001</v>
      </c>
      <c r="M1048" s="337">
        <v>6525.9493600000005</v>
      </c>
      <c r="N1048" s="337">
        <v>39181.48027</v>
      </c>
      <c r="O1048" s="337">
        <v>52639.346729999997</v>
      </c>
      <c r="P1048" s="337">
        <v>120017.76273</v>
      </c>
      <c r="Q1048" s="337">
        <v>0</v>
      </c>
      <c r="R1048" s="338">
        <v>120017.76273</v>
      </c>
    </row>
    <row r="1049" spans="1:18" s="313" customFormat="1">
      <c r="A1049" s="339"/>
      <c r="B1049" s="339"/>
      <c r="C1049" s="339"/>
      <c r="D1049" s="339"/>
      <c r="E1049" s="340">
        <v>47</v>
      </c>
      <c r="F1049" s="341">
        <v>0</v>
      </c>
      <c r="G1049" s="342">
        <v>0</v>
      </c>
      <c r="H1049" s="342">
        <v>0</v>
      </c>
      <c r="I1049" s="342">
        <v>3104.4727699999999</v>
      </c>
      <c r="J1049" s="342">
        <v>428.41597999999999</v>
      </c>
      <c r="K1049" s="342">
        <v>3532.8887500000001</v>
      </c>
      <c r="L1049" s="342">
        <v>12905.12334</v>
      </c>
      <c r="M1049" s="342">
        <v>2208.7774399999998</v>
      </c>
      <c r="N1049" s="342">
        <v>15113.90078</v>
      </c>
      <c r="O1049" s="342">
        <v>18646.789530000002</v>
      </c>
      <c r="P1049" s="342">
        <v>31160.663089999998</v>
      </c>
      <c r="Q1049" s="342">
        <v>0</v>
      </c>
      <c r="R1049" s="343">
        <v>31160.663089999998</v>
      </c>
    </row>
    <row r="1050" spans="1:18" s="313" customFormat="1">
      <c r="A1050" s="339"/>
      <c r="B1050" s="339"/>
      <c r="C1050" s="334" t="s">
        <v>254</v>
      </c>
      <c r="D1050" s="334" t="s">
        <v>254</v>
      </c>
      <c r="E1050" s="335">
        <v>73</v>
      </c>
      <c r="F1050" s="336">
        <v>0</v>
      </c>
      <c r="G1050" s="337">
        <v>0</v>
      </c>
      <c r="H1050" s="337">
        <v>0</v>
      </c>
      <c r="I1050" s="337">
        <v>361.14366999999999</v>
      </c>
      <c r="J1050" s="337">
        <v>47.810809999999996</v>
      </c>
      <c r="K1050" s="337">
        <v>408.95447999999999</v>
      </c>
      <c r="L1050" s="337">
        <v>2590.0845399999998</v>
      </c>
      <c r="M1050" s="337">
        <v>438.48828000000003</v>
      </c>
      <c r="N1050" s="337">
        <v>3028.5728199999999</v>
      </c>
      <c r="O1050" s="337">
        <v>3437.5272999999997</v>
      </c>
      <c r="P1050" s="337">
        <v>5112.7288699999999</v>
      </c>
      <c r="Q1050" s="337">
        <v>0</v>
      </c>
      <c r="R1050" s="338">
        <v>5112.7288699999999</v>
      </c>
    </row>
    <row r="1051" spans="1:18" s="313" customFormat="1">
      <c r="A1051" s="339"/>
      <c r="B1051" s="334" t="s">
        <v>15</v>
      </c>
      <c r="C1051" s="334" t="s">
        <v>255</v>
      </c>
      <c r="D1051" s="334" t="s">
        <v>255</v>
      </c>
      <c r="E1051" s="335">
        <v>33</v>
      </c>
      <c r="F1051" s="336">
        <v>0</v>
      </c>
      <c r="G1051" s="337">
        <v>0</v>
      </c>
      <c r="H1051" s="337">
        <v>0</v>
      </c>
      <c r="I1051" s="337">
        <v>9702.3836699999993</v>
      </c>
      <c r="J1051" s="337">
        <v>926.7048299999999</v>
      </c>
      <c r="K1051" s="337">
        <v>10629.0885</v>
      </c>
      <c r="L1051" s="337">
        <v>26208.398739999997</v>
      </c>
      <c r="M1051" s="337">
        <v>3173.8963100000001</v>
      </c>
      <c r="N1051" s="337">
        <v>29382.295050000001</v>
      </c>
      <c r="O1051" s="337">
        <v>40011.383549999999</v>
      </c>
      <c r="P1051" s="337">
        <v>118762.78318000001</v>
      </c>
      <c r="Q1051" s="337">
        <v>0</v>
      </c>
      <c r="R1051" s="338">
        <v>118762.78318000001</v>
      </c>
    </row>
    <row r="1052" spans="1:18" s="313" customFormat="1">
      <c r="A1052" s="339"/>
      <c r="B1052" s="334" t="s">
        <v>16</v>
      </c>
      <c r="C1052" s="334" t="s">
        <v>258</v>
      </c>
      <c r="D1052" s="334" t="s">
        <v>261</v>
      </c>
      <c r="E1052" s="335">
        <v>74</v>
      </c>
      <c r="F1052" s="336">
        <v>0</v>
      </c>
      <c r="G1052" s="337">
        <v>0</v>
      </c>
      <c r="H1052" s="337">
        <v>0</v>
      </c>
      <c r="I1052" s="337">
        <v>1871.1097600000001</v>
      </c>
      <c r="J1052" s="337">
        <v>69.271910000000005</v>
      </c>
      <c r="K1052" s="337">
        <v>1940.38167</v>
      </c>
      <c r="L1052" s="337">
        <v>3810.4800699999996</v>
      </c>
      <c r="M1052" s="337">
        <v>491.01840999999996</v>
      </c>
      <c r="N1052" s="337">
        <v>4301.4984800000002</v>
      </c>
      <c r="O1052" s="337">
        <v>6241.88015</v>
      </c>
      <c r="P1052" s="337">
        <v>18554.697499999998</v>
      </c>
      <c r="Q1052" s="337">
        <v>0</v>
      </c>
      <c r="R1052" s="338">
        <v>18554.697499999998</v>
      </c>
    </row>
    <row r="1053" spans="1:18" s="313" customFormat="1">
      <c r="A1053" s="339"/>
      <c r="B1053" s="339"/>
      <c r="C1053" s="334" t="s">
        <v>263</v>
      </c>
      <c r="D1053" s="334" t="s">
        <v>263</v>
      </c>
      <c r="E1053" s="335">
        <v>119</v>
      </c>
      <c r="F1053" s="336">
        <v>0</v>
      </c>
      <c r="G1053" s="337">
        <v>0</v>
      </c>
      <c r="H1053" s="337">
        <v>0</v>
      </c>
      <c r="I1053" s="337">
        <v>144.91396</v>
      </c>
      <c r="J1053" s="337">
        <v>11.990870000000001</v>
      </c>
      <c r="K1053" s="337">
        <v>156.90482999999998</v>
      </c>
      <c r="L1053" s="337">
        <v>281.69648000000001</v>
      </c>
      <c r="M1053" s="337">
        <v>23.027999999999999</v>
      </c>
      <c r="N1053" s="337">
        <v>304.72447999999997</v>
      </c>
      <c r="O1053" s="337">
        <v>461.62930999999998</v>
      </c>
      <c r="P1053" s="337">
        <v>4384.0184200000003</v>
      </c>
      <c r="Q1053" s="337">
        <v>0</v>
      </c>
      <c r="R1053" s="338">
        <v>4384.0184200000003</v>
      </c>
    </row>
    <row r="1054" spans="1:18" s="313" customFormat="1">
      <c r="A1054" s="339"/>
      <c r="B1054" s="339"/>
      <c r="C1054" s="334" t="s">
        <v>265</v>
      </c>
      <c r="D1054" s="334" t="s">
        <v>266</v>
      </c>
      <c r="E1054" s="335">
        <v>83</v>
      </c>
      <c r="F1054" s="336">
        <v>0</v>
      </c>
      <c r="G1054" s="337">
        <v>0</v>
      </c>
      <c r="H1054" s="337">
        <v>0</v>
      </c>
      <c r="I1054" s="337">
        <v>1311.9260800000002</v>
      </c>
      <c r="J1054" s="337">
        <v>192.16617000000002</v>
      </c>
      <c r="K1054" s="337">
        <v>1504.0922499999999</v>
      </c>
      <c r="L1054" s="337">
        <v>4021.6109100000003</v>
      </c>
      <c r="M1054" s="337">
        <v>219.19711999999998</v>
      </c>
      <c r="N1054" s="337">
        <v>4240.8080300000001</v>
      </c>
      <c r="O1054" s="337">
        <v>5744.9002799999998</v>
      </c>
      <c r="P1054" s="337">
        <v>11604.752349999999</v>
      </c>
      <c r="Q1054" s="337">
        <v>0</v>
      </c>
      <c r="R1054" s="338">
        <v>11604.752349999999</v>
      </c>
    </row>
    <row r="1055" spans="1:18" s="313" customFormat="1">
      <c r="A1055" s="339"/>
      <c r="B1055" s="339"/>
      <c r="C1055" s="334" t="s">
        <v>16</v>
      </c>
      <c r="D1055" s="334" t="s">
        <v>267</v>
      </c>
      <c r="E1055" s="335">
        <v>132</v>
      </c>
      <c r="F1055" s="336">
        <v>0</v>
      </c>
      <c r="G1055" s="337">
        <v>0</v>
      </c>
      <c r="H1055" s="337">
        <v>0</v>
      </c>
      <c r="I1055" s="337">
        <v>3256.3917200000001</v>
      </c>
      <c r="J1055" s="337">
        <v>921.37932999999998</v>
      </c>
      <c r="K1055" s="337">
        <v>4177.7710499999994</v>
      </c>
      <c r="L1055" s="337">
        <v>26733.679949999998</v>
      </c>
      <c r="M1055" s="337">
        <v>7172.9732999999997</v>
      </c>
      <c r="N1055" s="337">
        <v>33906.653250000003</v>
      </c>
      <c r="O1055" s="337">
        <v>38084.424299999999</v>
      </c>
      <c r="P1055" s="337">
        <v>0</v>
      </c>
      <c r="Q1055" s="337">
        <v>0</v>
      </c>
      <c r="R1055" s="338">
        <v>0</v>
      </c>
    </row>
    <row r="1056" spans="1:18" s="313" customFormat="1">
      <c r="A1056" s="339"/>
      <c r="B1056" s="339"/>
      <c r="C1056" s="339"/>
      <c r="D1056" s="334" t="s">
        <v>73</v>
      </c>
      <c r="E1056" s="335">
        <v>133</v>
      </c>
      <c r="F1056" s="336">
        <v>0</v>
      </c>
      <c r="G1056" s="337">
        <v>0</v>
      </c>
      <c r="H1056" s="337">
        <v>0</v>
      </c>
      <c r="I1056" s="337">
        <v>7150.5893099999994</v>
      </c>
      <c r="J1056" s="337">
        <v>1262.81618</v>
      </c>
      <c r="K1056" s="337">
        <v>8413.405490000001</v>
      </c>
      <c r="L1056" s="337">
        <v>33198.389430000003</v>
      </c>
      <c r="M1056" s="337">
        <v>6370.3104400000002</v>
      </c>
      <c r="N1056" s="337">
        <v>39568.699869999997</v>
      </c>
      <c r="O1056" s="337">
        <v>47982.105360000001</v>
      </c>
      <c r="P1056" s="337">
        <v>6393.0377600000002</v>
      </c>
      <c r="Q1056" s="337">
        <v>0</v>
      </c>
      <c r="R1056" s="338">
        <v>6393.0377600000002</v>
      </c>
    </row>
    <row r="1057" spans="1:18" s="313" customFormat="1">
      <c r="A1057" s="339"/>
      <c r="B1057" s="339"/>
      <c r="C1057" s="339"/>
      <c r="D1057" s="334" t="s">
        <v>268</v>
      </c>
      <c r="E1057" s="335">
        <v>82</v>
      </c>
      <c r="F1057" s="336">
        <v>0</v>
      </c>
      <c r="G1057" s="337">
        <v>0</v>
      </c>
      <c r="H1057" s="337">
        <v>0</v>
      </c>
      <c r="I1057" s="337">
        <v>5216.0359699999999</v>
      </c>
      <c r="J1057" s="337">
        <v>3172.2470499999999</v>
      </c>
      <c r="K1057" s="337">
        <v>8388.2830199999989</v>
      </c>
      <c r="L1057" s="337">
        <v>48284.499080000001</v>
      </c>
      <c r="M1057" s="337">
        <v>12884.99474</v>
      </c>
      <c r="N1057" s="337">
        <v>61169.493820000003</v>
      </c>
      <c r="O1057" s="337">
        <v>69557.776840000006</v>
      </c>
      <c r="P1057" s="337">
        <v>23215.46228</v>
      </c>
      <c r="Q1057" s="337">
        <v>0</v>
      </c>
      <c r="R1057" s="338">
        <v>23215.46228</v>
      </c>
    </row>
    <row r="1058" spans="1:18" s="313" customFormat="1">
      <c r="A1058" s="339"/>
      <c r="B1058" s="339"/>
      <c r="C1058" s="339"/>
      <c r="D1058" s="334" t="s">
        <v>78</v>
      </c>
      <c r="E1058" s="335">
        <v>118</v>
      </c>
      <c r="F1058" s="336">
        <v>0</v>
      </c>
      <c r="G1058" s="337">
        <v>0</v>
      </c>
      <c r="H1058" s="337">
        <v>0</v>
      </c>
      <c r="I1058" s="337">
        <v>1352.0166000000002</v>
      </c>
      <c r="J1058" s="337">
        <v>601.56373999999994</v>
      </c>
      <c r="K1058" s="337">
        <v>1953.58034</v>
      </c>
      <c r="L1058" s="337">
        <v>17633.71385</v>
      </c>
      <c r="M1058" s="337">
        <v>9613.3281800000004</v>
      </c>
      <c r="N1058" s="337">
        <v>27247.042030000001</v>
      </c>
      <c r="O1058" s="337">
        <v>29200.622370000001</v>
      </c>
      <c r="P1058" s="337">
        <v>5641.6646200000005</v>
      </c>
      <c r="Q1058" s="337">
        <v>0</v>
      </c>
      <c r="R1058" s="338">
        <v>5641.6646200000005</v>
      </c>
    </row>
    <row r="1059" spans="1:18" s="313" customFormat="1">
      <c r="A1059" s="339"/>
      <c r="B1059" s="339"/>
      <c r="C1059" s="339"/>
      <c r="D1059" s="334" t="s">
        <v>16</v>
      </c>
      <c r="E1059" s="335">
        <v>44</v>
      </c>
      <c r="F1059" s="336">
        <v>0</v>
      </c>
      <c r="G1059" s="337">
        <v>0</v>
      </c>
      <c r="H1059" s="337">
        <v>0</v>
      </c>
      <c r="I1059" s="337">
        <v>14313.95832</v>
      </c>
      <c r="J1059" s="337">
        <v>1999.81504</v>
      </c>
      <c r="K1059" s="337">
        <v>16313.773359999999</v>
      </c>
      <c r="L1059" s="337">
        <v>32887.19298</v>
      </c>
      <c r="M1059" s="337">
        <v>5649.4187899999997</v>
      </c>
      <c r="N1059" s="337">
        <v>38536.611770000003</v>
      </c>
      <c r="O1059" s="337">
        <v>54850.385130000002</v>
      </c>
      <c r="P1059" s="337">
        <v>95338.203040000008</v>
      </c>
      <c r="Q1059" s="337">
        <v>0</v>
      </c>
      <c r="R1059" s="338">
        <v>95338.203040000008</v>
      </c>
    </row>
    <row r="1060" spans="1:18" s="313" customFormat="1">
      <c r="A1060" s="339"/>
      <c r="B1060" s="339"/>
      <c r="C1060" s="339"/>
      <c r="D1060" s="339"/>
      <c r="E1060" s="340">
        <v>116</v>
      </c>
      <c r="F1060" s="341">
        <v>0</v>
      </c>
      <c r="G1060" s="342">
        <v>0</v>
      </c>
      <c r="H1060" s="342">
        <v>0</v>
      </c>
      <c r="I1060" s="342">
        <v>5440.1696900000006</v>
      </c>
      <c r="J1060" s="342">
        <v>1124.7468200000001</v>
      </c>
      <c r="K1060" s="342">
        <v>6564.91651</v>
      </c>
      <c r="L1060" s="342">
        <v>30464.066409999999</v>
      </c>
      <c r="M1060" s="342">
        <v>3394.9876800000002</v>
      </c>
      <c r="N1060" s="342">
        <v>33859.054090000005</v>
      </c>
      <c r="O1060" s="342">
        <v>40423.970600000001</v>
      </c>
      <c r="P1060" s="342">
        <v>36136.418890000001</v>
      </c>
      <c r="Q1060" s="342">
        <v>0</v>
      </c>
      <c r="R1060" s="343">
        <v>36136.418890000001</v>
      </c>
    </row>
    <row r="1061" spans="1:18" s="313" customFormat="1">
      <c r="A1061" s="339"/>
      <c r="B1061" s="339"/>
      <c r="C1061" s="339"/>
      <c r="D1061" s="334" t="s">
        <v>60</v>
      </c>
      <c r="E1061" s="335">
        <v>17</v>
      </c>
      <c r="F1061" s="336">
        <v>0</v>
      </c>
      <c r="G1061" s="337">
        <v>0</v>
      </c>
      <c r="H1061" s="337">
        <v>0</v>
      </c>
      <c r="I1061" s="337">
        <v>11177.83539</v>
      </c>
      <c r="J1061" s="337">
        <v>4145.5393199999999</v>
      </c>
      <c r="K1061" s="337">
        <v>15323.37471</v>
      </c>
      <c r="L1061" s="337">
        <v>54278.475859999999</v>
      </c>
      <c r="M1061" s="337">
        <v>15725.81149</v>
      </c>
      <c r="N1061" s="337">
        <v>70004.287349999999</v>
      </c>
      <c r="O1061" s="337">
        <v>85327.662060000002</v>
      </c>
      <c r="P1061" s="337">
        <v>39632.443930000001</v>
      </c>
      <c r="Q1061" s="337">
        <v>0</v>
      </c>
      <c r="R1061" s="338">
        <v>39632.443930000001</v>
      </c>
    </row>
    <row r="1062" spans="1:18" s="313" customFormat="1">
      <c r="A1062" s="339"/>
      <c r="B1062" s="339"/>
      <c r="C1062" s="339"/>
      <c r="D1062" s="339"/>
      <c r="E1062" s="340">
        <v>126</v>
      </c>
      <c r="F1062" s="341">
        <v>0</v>
      </c>
      <c r="G1062" s="342">
        <v>0</v>
      </c>
      <c r="H1062" s="342">
        <v>0</v>
      </c>
      <c r="I1062" s="342">
        <v>3900.9830400000001</v>
      </c>
      <c r="J1062" s="342">
        <v>2088.7956100000001</v>
      </c>
      <c r="K1062" s="342">
        <v>5989.7786500000002</v>
      </c>
      <c r="L1062" s="342">
        <v>30745.38032</v>
      </c>
      <c r="M1062" s="342">
        <v>11277.10102</v>
      </c>
      <c r="N1062" s="342">
        <v>42022.481340000006</v>
      </c>
      <c r="O1062" s="342">
        <v>48012.259989999999</v>
      </c>
      <c r="P1062" s="342">
        <v>8660.4692699999996</v>
      </c>
      <c r="Q1062" s="342">
        <v>0</v>
      </c>
      <c r="R1062" s="343">
        <v>8660.4692699999996</v>
      </c>
    </row>
    <row r="1063" spans="1:18" s="313" customFormat="1">
      <c r="A1063" s="339"/>
      <c r="B1063" s="339"/>
      <c r="C1063" s="339"/>
      <c r="D1063" s="334" t="s">
        <v>82</v>
      </c>
      <c r="E1063" s="335">
        <v>49</v>
      </c>
      <c r="F1063" s="336">
        <v>0</v>
      </c>
      <c r="G1063" s="337">
        <v>0</v>
      </c>
      <c r="H1063" s="337">
        <v>0</v>
      </c>
      <c r="I1063" s="337">
        <v>4047.2011400000001</v>
      </c>
      <c r="J1063" s="337">
        <v>501.76161999999999</v>
      </c>
      <c r="K1063" s="337">
        <v>4548.9627599999994</v>
      </c>
      <c r="L1063" s="337">
        <v>8746.8269299999993</v>
      </c>
      <c r="M1063" s="337">
        <v>889.10271</v>
      </c>
      <c r="N1063" s="337">
        <v>9635.9296400000003</v>
      </c>
      <c r="O1063" s="337">
        <v>14184.892400000001</v>
      </c>
      <c r="P1063" s="337">
        <v>22022.88247</v>
      </c>
      <c r="Q1063" s="337">
        <v>0</v>
      </c>
      <c r="R1063" s="338">
        <v>22022.88247</v>
      </c>
    </row>
    <row r="1064" spans="1:18" s="313" customFormat="1">
      <c r="A1064" s="339"/>
      <c r="B1064" s="339"/>
      <c r="C1064" s="339"/>
      <c r="D1064" s="334" t="s">
        <v>67</v>
      </c>
      <c r="E1064" s="335">
        <v>1</v>
      </c>
      <c r="F1064" s="336">
        <v>0</v>
      </c>
      <c r="G1064" s="337">
        <v>0</v>
      </c>
      <c r="H1064" s="337">
        <v>0</v>
      </c>
      <c r="I1064" s="337">
        <v>60656.002679999998</v>
      </c>
      <c r="J1064" s="337">
        <v>10897.596800000001</v>
      </c>
      <c r="K1064" s="337">
        <v>71553.599480000004</v>
      </c>
      <c r="L1064" s="337">
        <v>771587.63749999995</v>
      </c>
      <c r="M1064" s="337">
        <v>35065.948799999998</v>
      </c>
      <c r="N1064" s="337">
        <v>806653.58629999997</v>
      </c>
      <c r="O1064" s="337">
        <v>878207.18577999994</v>
      </c>
      <c r="P1064" s="337">
        <v>1681344.6727799999</v>
      </c>
      <c r="Q1064" s="337">
        <v>150.19104000000002</v>
      </c>
      <c r="R1064" s="338">
        <v>1681494.8638199999</v>
      </c>
    </row>
    <row r="1065" spans="1:18" s="313" customFormat="1">
      <c r="A1065" s="339"/>
      <c r="B1065" s="339"/>
      <c r="C1065" s="339"/>
      <c r="D1065" s="334" t="s">
        <v>63</v>
      </c>
      <c r="E1065" s="335">
        <v>2</v>
      </c>
      <c r="F1065" s="336">
        <v>0</v>
      </c>
      <c r="G1065" s="337">
        <v>0</v>
      </c>
      <c r="H1065" s="337">
        <v>0</v>
      </c>
      <c r="I1065" s="337">
        <v>22024.86607</v>
      </c>
      <c r="J1065" s="337">
        <v>7231.0975399999998</v>
      </c>
      <c r="K1065" s="337">
        <v>29255.963609999999</v>
      </c>
      <c r="L1065" s="337">
        <v>84574.828939999992</v>
      </c>
      <c r="M1065" s="337">
        <v>21532.868719999999</v>
      </c>
      <c r="N1065" s="337">
        <v>106107.69765999999</v>
      </c>
      <c r="O1065" s="337">
        <v>135363.66127000001</v>
      </c>
      <c r="P1065" s="337">
        <v>105635.33684999999</v>
      </c>
      <c r="Q1065" s="337">
        <v>0</v>
      </c>
      <c r="R1065" s="338">
        <v>105635.33684999999</v>
      </c>
    </row>
    <row r="1066" spans="1:18" s="313" customFormat="1">
      <c r="A1066" s="339"/>
      <c r="B1066" s="339"/>
      <c r="C1066" s="339"/>
      <c r="D1066" s="334" t="s">
        <v>64</v>
      </c>
      <c r="E1066" s="335">
        <v>117</v>
      </c>
      <c r="F1066" s="336">
        <v>0</v>
      </c>
      <c r="G1066" s="337">
        <v>0</v>
      </c>
      <c r="H1066" s="337">
        <v>0</v>
      </c>
      <c r="I1066" s="337">
        <v>6853.9844199999998</v>
      </c>
      <c r="J1066" s="337">
        <v>881.18001000000004</v>
      </c>
      <c r="K1066" s="337">
        <v>7735.1644299999998</v>
      </c>
      <c r="L1066" s="337">
        <v>23816.011260000003</v>
      </c>
      <c r="M1066" s="337">
        <v>2270.4536000000003</v>
      </c>
      <c r="N1066" s="337">
        <v>26086.46486</v>
      </c>
      <c r="O1066" s="337">
        <v>33821.629289999997</v>
      </c>
      <c r="P1066" s="337">
        <v>35372.878320000003</v>
      </c>
      <c r="Q1066" s="337">
        <v>0</v>
      </c>
      <c r="R1066" s="338">
        <v>35372.878320000003</v>
      </c>
    </row>
    <row r="1067" spans="1:18" s="313" customFormat="1">
      <c r="A1067" s="339"/>
      <c r="B1067" s="339"/>
      <c r="C1067" s="339"/>
      <c r="D1067" s="334" t="s">
        <v>84</v>
      </c>
      <c r="E1067" s="335">
        <v>22</v>
      </c>
      <c r="F1067" s="336">
        <v>0</v>
      </c>
      <c r="G1067" s="337">
        <v>0</v>
      </c>
      <c r="H1067" s="337">
        <v>0</v>
      </c>
      <c r="I1067" s="337">
        <v>13728.05301</v>
      </c>
      <c r="J1067" s="337">
        <v>1838.4004600000001</v>
      </c>
      <c r="K1067" s="337">
        <v>15566.45347</v>
      </c>
      <c r="L1067" s="337">
        <v>44507.732400000001</v>
      </c>
      <c r="M1067" s="337">
        <v>8685.4759800000011</v>
      </c>
      <c r="N1067" s="337">
        <v>53193.208380000004</v>
      </c>
      <c r="O1067" s="337">
        <v>68759.661849999989</v>
      </c>
      <c r="P1067" s="337">
        <v>70608.390349999987</v>
      </c>
      <c r="Q1067" s="337">
        <v>3.5711399999999998</v>
      </c>
      <c r="R1067" s="338">
        <v>70611.961490000002</v>
      </c>
    </row>
    <row r="1068" spans="1:18" s="313" customFormat="1">
      <c r="A1068" s="339"/>
      <c r="B1068" s="339"/>
      <c r="C1068" s="339"/>
      <c r="D1068" s="339"/>
      <c r="E1068" s="340">
        <v>120</v>
      </c>
      <c r="F1068" s="341">
        <v>0</v>
      </c>
      <c r="G1068" s="342">
        <v>0</v>
      </c>
      <c r="H1068" s="342">
        <v>0</v>
      </c>
      <c r="I1068" s="342">
        <v>7645.3728499999997</v>
      </c>
      <c r="J1068" s="342">
        <v>1472.41228</v>
      </c>
      <c r="K1068" s="342">
        <v>9117.7851300000002</v>
      </c>
      <c r="L1068" s="342">
        <v>52001.14129</v>
      </c>
      <c r="M1068" s="342">
        <v>6601.5636799999993</v>
      </c>
      <c r="N1068" s="342">
        <v>58602.704969999999</v>
      </c>
      <c r="O1068" s="342">
        <v>67720.490099999995</v>
      </c>
      <c r="P1068" s="342">
        <v>57774.131500000003</v>
      </c>
      <c r="Q1068" s="342">
        <v>0</v>
      </c>
      <c r="R1068" s="343">
        <v>57774.131500000003</v>
      </c>
    </row>
    <row r="1069" spans="1:18" s="313" customFormat="1">
      <c r="A1069" s="339"/>
      <c r="B1069" s="339"/>
      <c r="C1069" s="339"/>
      <c r="D1069" s="334" t="s">
        <v>68</v>
      </c>
      <c r="E1069" s="335">
        <v>31</v>
      </c>
      <c r="F1069" s="336">
        <v>0</v>
      </c>
      <c r="G1069" s="337">
        <v>0</v>
      </c>
      <c r="H1069" s="337">
        <v>0</v>
      </c>
      <c r="I1069" s="337">
        <v>14392.279630000001</v>
      </c>
      <c r="J1069" s="337">
        <v>5723.33061</v>
      </c>
      <c r="K1069" s="337">
        <v>20115.610239999998</v>
      </c>
      <c r="L1069" s="337">
        <v>75334.367050000001</v>
      </c>
      <c r="M1069" s="337">
        <v>16685.31841</v>
      </c>
      <c r="N1069" s="337">
        <v>92019.685459999993</v>
      </c>
      <c r="O1069" s="337">
        <v>112135.2957</v>
      </c>
      <c r="P1069" s="337">
        <v>40694.426079999997</v>
      </c>
      <c r="Q1069" s="337">
        <v>0</v>
      </c>
      <c r="R1069" s="338">
        <v>40694.426079999997</v>
      </c>
    </row>
    <row r="1070" spans="1:18" s="313" customFormat="1">
      <c r="A1070" s="339"/>
      <c r="B1070" s="339"/>
      <c r="C1070" s="339"/>
      <c r="D1070" s="339"/>
      <c r="E1070" s="340">
        <v>129</v>
      </c>
      <c r="F1070" s="341">
        <v>0</v>
      </c>
      <c r="G1070" s="342">
        <v>0</v>
      </c>
      <c r="H1070" s="342">
        <v>0</v>
      </c>
      <c r="I1070" s="342">
        <v>18146.340780000002</v>
      </c>
      <c r="J1070" s="342">
        <v>5308.62435</v>
      </c>
      <c r="K1070" s="342">
        <v>23454.96513</v>
      </c>
      <c r="L1070" s="342">
        <v>116771.26204999999</v>
      </c>
      <c r="M1070" s="342">
        <v>20839.61347</v>
      </c>
      <c r="N1070" s="342">
        <v>137610.87552</v>
      </c>
      <c r="O1070" s="342">
        <v>161065.84065</v>
      </c>
      <c r="P1070" s="342">
        <v>110731.15378000001</v>
      </c>
      <c r="Q1070" s="342">
        <v>0</v>
      </c>
      <c r="R1070" s="343">
        <v>110731.15378000001</v>
      </c>
    </row>
    <row r="1071" spans="1:18" s="313" customFormat="1">
      <c r="A1071" s="339"/>
      <c r="B1071" s="339"/>
      <c r="C1071" s="339"/>
      <c r="D1071" s="334" t="s">
        <v>83</v>
      </c>
      <c r="E1071" s="335">
        <v>67</v>
      </c>
      <c r="F1071" s="336">
        <v>0</v>
      </c>
      <c r="G1071" s="337">
        <v>0</v>
      </c>
      <c r="H1071" s="337">
        <v>0</v>
      </c>
      <c r="I1071" s="337">
        <v>10459.471079999999</v>
      </c>
      <c r="J1071" s="337">
        <v>1540.6478100000002</v>
      </c>
      <c r="K1071" s="337">
        <v>12000.11889</v>
      </c>
      <c r="L1071" s="337">
        <v>37922.980950000005</v>
      </c>
      <c r="M1071" s="337">
        <v>7148.74496</v>
      </c>
      <c r="N1071" s="337">
        <v>45071.725909999994</v>
      </c>
      <c r="O1071" s="337">
        <v>57071.844799999999</v>
      </c>
      <c r="P1071" s="337">
        <v>58641.489439999998</v>
      </c>
      <c r="Q1071" s="337">
        <v>0</v>
      </c>
      <c r="R1071" s="338">
        <v>58641.489439999998</v>
      </c>
    </row>
    <row r="1072" spans="1:18" s="313" customFormat="1">
      <c r="A1072" s="339"/>
      <c r="B1072" s="339"/>
      <c r="C1072" s="339"/>
      <c r="D1072" s="334" t="s">
        <v>69</v>
      </c>
      <c r="E1072" s="335">
        <v>4</v>
      </c>
      <c r="F1072" s="336">
        <v>0</v>
      </c>
      <c r="G1072" s="337">
        <v>0</v>
      </c>
      <c r="H1072" s="337">
        <v>0</v>
      </c>
      <c r="I1072" s="337">
        <v>21086.653429999998</v>
      </c>
      <c r="J1072" s="337">
        <v>6172.3902699999999</v>
      </c>
      <c r="K1072" s="337">
        <v>27259.043699999998</v>
      </c>
      <c r="L1072" s="337">
        <v>122132.83492000001</v>
      </c>
      <c r="M1072" s="337">
        <v>31617.019519999998</v>
      </c>
      <c r="N1072" s="337">
        <v>153749.85444</v>
      </c>
      <c r="O1072" s="337">
        <v>181008.89813999998</v>
      </c>
      <c r="P1072" s="337">
        <v>119541.61242</v>
      </c>
      <c r="Q1072" s="337">
        <v>0.63675999999999999</v>
      </c>
      <c r="R1072" s="338">
        <v>119542.24918000001</v>
      </c>
    </row>
    <row r="1073" spans="1:18" s="313" customFormat="1">
      <c r="A1073" s="339"/>
      <c r="B1073" s="339"/>
      <c r="C1073" s="339"/>
      <c r="D1073" s="334" t="s">
        <v>273</v>
      </c>
      <c r="E1073" s="335">
        <v>46</v>
      </c>
      <c r="F1073" s="336">
        <v>0</v>
      </c>
      <c r="G1073" s="337">
        <v>0</v>
      </c>
      <c r="H1073" s="337">
        <v>0</v>
      </c>
      <c r="I1073" s="337">
        <v>2342.45498</v>
      </c>
      <c r="J1073" s="337">
        <v>922.09561999999994</v>
      </c>
      <c r="K1073" s="337">
        <v>3264.5506</v>
      </c>
      <c r="L1073" s="337">
        <v>9938.582910000001</v>
      </c>
      <c r="M1073" s="337">
        <v>664.72314000000006</v>
      </c>
      <c r="N1073" s="337">
        <v>10603.306050000001</v>
      </c>
      <c r="O1073" s="337">
        <v>13867.85665</v>
      </c>
      <c r="P1073" s="337">
        <v>26808.205420000002</v>
      </c>
      <c r="Q1073" s="337">
        <v>0</v>
      </c>
      <c r="R1073" s="338">
        <v>26808.205420000002</v>
      </c>
    </row>
    <row r="1074" spans="1:18" s="313" customFormat="1">
      <c r="A1074" s="339"/>
      <c r="B1074" s="339"/>
      <c r="C1074" s="339"/>
      <c r="D1074" s="334" t="s">
        <v>77</v>
      </c>
      <c r="E1074" s="335">
        <v>14</v>
      </c>
      <c r="F1074" s="336">
        <v>0</v>
      </c>
      <c r="G1074" s="337">
        <v>0</v>
      </c>
      <c r="H1074" s="337">
        <v>0</v>
      </c>
      <c r="I1074" s="337">
        <v>9260.3003599999993</v>
      </c>
      <c r="J1074" s="337">
        <v>1620.7895100000001</v>
      </c>
      <c r="K1074" s="337">
        <v>10881.08987</v>
      </c>
      <c r="L1074" s="337">
        <v>27870.517449999999</v>
      </c>
      <c r="M1074" s="337">
        <v>3700.10131</v>
      </c>
      <c r="N1074" s="337">
        <v>31570.618760000001</v>
      </c>
      <c r="O1074" s="337">
        <v>42451.708630000001</v>
      </c>
      <c r="P1074" s="337">
        <v>85549.488089999999</v>
      </c>
      <c r="Q1074" s="337">
        <v>0</v>
      </c>
      <c r="R1074" s="338">
        <v>85549.488089999999</v>
      </c>
    </row>
    <row r="1075" spans="1:18" s="313" customFormat="1">
      <c r="A1075" s="339"/>
      <c r="B1075" s="339"/>
      <c r="C1075" s="339"/>
      <c r="D1075" s="339"/>
      <c r="E1075" s="340">
        <v>23</v>
      </c>
      <c r="F1075" s="341">
        <v>0</v>
      </c>
      <c r="G1075" s="342">
        <v>0</v>
      </c>
      <c r="H1075" s="342">
        <v>0</v>
      </c>
      <c r="I1075" s="342">
        <v>21833.60468</v>
      </c>
      <c r="J1075" s="342">
        <v>4489.9889199999998</v>
      </c>
      <c r="K1075" s="342">
        <v>26323.5936</v>
      </c>
      <c r="L1075" s="342">
        <v>80536.032900000006</v>
      </c>
      <c r="M1075" s="342">
        <v>11417.37478</v>
      </c>
      <c r="N1075" s="342">
        <v>91953.407680000004</v>
      </c>
      <c r="O1075" s="342">
        <v>118277.00128</v>
      </c>
      <c r="P1075" s="342">
        <v>73615.881079999992</v>
      </c>
      <c r="Q1075" s="342">
        <v>0</v>
      </c>
      <c r="R1075" s="343">
        <v>73615.881079999992</v>
      </c>
    </row>
    <row r="1076" spans="1:18" s="313" customFormat="1">
      <c r="A1076" s="339"/>
      <c r="B1076" s="339"/>
      <c r="C1076" s="339"/>
      <c r="D1076" s="339"/>
      <c r="E1076" s="340">
        <v>71</v>
      </c>
      <c r="F1076" s="341">
        <v>0</v>
      </c>
      <c r="G1076" s="342">
        <v>0</v>
      </c>
      <c r="H1076" s="342">
        <v>0</v>
      </c>
      <c r="I1076" s="342">
        <v>12592.98113</v>
      </c>
      <c r="J1076" s="342">
        <v>3611.8405499999999</v>
      </c>
      <c r="K1076" s="342">
        <v>16204.821679999999</v>
      </c>
      <c r="L1076" s="342">
        <v>65161.299920000005</v>
      </c>
      <c r="M1076" s="342">
        <v>12365.539859999999</v>
      </c>
      <c r="N1076" s="342">
        <v>77526.839779999995</v>
      </c>
      <c r="O1076" s="342">
        <v>93731.661459999988</v>
      </c>
      <c r="P1076" s="342">
        <v>55289.659829999997</v>
      </c>
      <c r="Q1076" s="342">
        <v>47.023099999999999</v>
      </c>
      <c r="R1076" s="343">
        <v>55336.682930000003</v>
      </c>
    </row>
    <row r="1077" spans="1:18" s="313" customFormat="1">
      <c r="A1077" s="339"/>
      <c r="B1077" s="339"/>
      <c r="C1077" s="339"/>
      <c r="D1077" s="334" t="s">
        <v>54</v>
      </c>
      <c r="E1077" s="335">
        <v>32</v>
      </c>
      <c r="F1077" s="336">
        <v>0</v>
      </c>
      <c r="G1077" s="337">
        <v>0</v>
      </c>
      <c r="H1077" s="337">
        <v>0</v>
      </c>
      <c r="I1077" s="337">
        <v>6482.7133800000001</v>
      </c>
      <c r="J1077" s="337">
        <v>968.41084000000001</v>
      </c>
      <c r="K1077" s="337">
        <v>7451.1242199999997</v>
      </c>
      <c r="L1077" s="337">
        <v>27031.872469999998</v>
      </c>
      <c r="M1077" s="337">
        <v>3684.1044900000002</v>
      </c>
      <c r="N1077" s="337">
        <v>30715.97696</v>
      </c>
      <c r="O1077" s="337">
        <v>38167.101179999998</v>
      </c>
      <c r="P1077" s="337">
        <v>24754.359100000001</v>
      </c>
      <c r="Q1077" s="337">
        <v>0</v>
      </c>
      <c r="R1077" s="338">
        <v>24754.359100000001</v>
      </c>
    </row>
    <row r="1078" spans="1:18" s="313" customFormat="1">
      <c r="A1078" s="339"/>
      <c r="B1078" s="339"/>
      <c r="C1078" s="339"/>
      <c r="D1078" s="334" t="s">
        <v>76</v>
      </c>
      <c r="E1078" s="335">
        <v>45</v>
      </c>
      <c r="F1078" s="336">
        <v>0</v>
      </c>
      <c r="G1078" s="337">
        <v>0</v>
      </c>
      <c r="H1078" s="337">
        <v>0</v>
      </c>
      <c r="I1078" s="337">
        <v>2797.8373199999996</v>
      </c>
      <c r="J1078" s="337">
        <v>352.71979999999996</v>
      </c>
      <c r="K1078" s="337">
        <v>3150.5571199999999</v>
      </c>
      <c r="L1078" s="337">
        <v>11764.36241</v>
      </c>
      <c r="M1078" s="337">
        <v>867.30094999999994</v>
      </c>
      <c r="N1078" s="337">
        <v>12631.663359999999</v>
      </c>
      <c r="O1078" s="337">
        <v>15782.22048</v>
      </c>
      <c r="P1078" s="337">
        <v>15811.190430000001</v>
      </c>
      <c r="Q1078" s="337">
        <v>0</v>
      </c>
      <c r="R1078" s="338">
        <v>15811.190430000001</v>
      </c>
    </row>
    <row r="1079" spans="1:18" s="313" customFormat="1">
      <c r="A1079" s="339"/>
      <c r="B1079" s="339"/>
      <c r="C1079" s="339"/>
      <c r="D1079" s="334" t="s">
        <v>70</v>
      </c>
      <c r="E1079" s="335">
        <v>55</v>
      </c>
      <c r="F1079" s="336">
        <v>0</v>
      </c>
      <c r="G1079" s="337">
        <v>0</v>
      </c>
      <c r="H1079" s="337">
        <v>0</v>
      </c>
      <c r="I1079" s="337">
        <v>15667.16107</v>
      </c>
      <c r="J1079" s="337">
        <v>6073.00918</v>
      </c>
      <c r="K1079" s="337">
        <v>21740.170249999999</v>
      </c>
      <c r="L1079" s="337">
        <v>91672.695449999999</v>
      </c>
      <c r="M1079" s="337">
        <v>25537.665550000002</v>
      </c>
      <c r="N1079" s="337">
        <v>117210.361</v>
      </c>
      <c r="O1079" s="337">
        <v>138950.53125</v>
      </c>
      <c r="P1079" s="337">
        <v>62054.259700000002</v>
      </c>
      <c r="Q1079" s="337">
        <v>0</v>
      </c>
      <c r="R1079" s="338">
        <v>62054.259700000002</v>
      </c>
    </row>
    <row r="1080" spans="1:18" s="313" customFormat="1">
      <c r="A1080" s="339"/>
      <c r="B1080" s="334" t="s">
        <v>17</v>
      </c>
      <c r="C1080" s="334" t="s">
        <v>279</v>
      </c>
      <c r="D1080" s="334" t="s">
        <v>280</v>
      </c>
      <c r="E1080" s="335">
        <v>81</v>
      </c>
      <c r="F1080" s="336">
        <v>0</v>
      </c>
      <c r="G1080" s="337">
        <v>0</v>
      </c>
      <c r="H1080" s="337">
        <v>0</v>
      </c>
      <c r="I1080" s="337">
        <v>808.61696999999992</v>
      </c>
      <c r="J1080" s="337">
        <v>155.61501000000001</v>
      </c>
      <c r="K1080" s="337">
        <v>964.23198000000002</v>
      </c>
      <c r="L1080" s="337">
        <v>2445.60331</v>
      </c>
      <c r="M1080" s="337">
        <v>355.77089000000001</v>
      </c>
      <c r="N1080" s="337">
        <v>2801.3742000000002</v>
      </c>
      <c r="O1080" s="337">
        <v>3765.6061800000002</v>
      </c>
      <c r="P1080" s="337">
        <v>10078.287829999999</v>
      </c>
      <c r="Q1080" s="337">
        <v>0</v>
      </c>
      <c r="R1080" s="338">
        <v>10078.287829999999</v>
      </c>
    </row>
    <row r="1081" spans="1:18" s="313" customFormat="1">
      <c r="A1081" s="339"/>
      <c r="B1081" s="334" t="s">
        <v>21</v>
      </c>
      <c r="C1081" s="334" t="s">
        <v>21</v>
      </c>
      <c r="D1081" s="334" t="s">
        <v>291</v>
      </c>
      <c r="E1081" s="335">
        <v>57</v>
      </c>
      <c r="F1081" s="336">
        <v>0</v>
      </c>
      <c r="G1081" s="337">
        <v>0</v>
      </c>
      <c r="H1081" s="337">
        <v>0</v>
      </c>
      <c r="I1081" s="337">
        <v>2805.2218700000003</v>
      </c>
      <c r="J1081" s="337">
        <v>208.47048999999998</v>
      </c>
      <c r="K1081" s="337">
        <v>3013.69236</v>
      </c>
      <c r="L1081" s="337">
        <v>8106.3277099999996</v>
      </c>
      <c r="M1081" s="337">
        <v>1361.72083</v>
      </c>
      <c r="N1081" s="337">
        <v>9468.0485399999998</v>
      </c>
      <c r="O1081" s="337">
        <v>12481.740900000001</v>
      </c>
      <c r="P1081" s="337">
        <v>36021.03039</v>
      </c>
      <c r="Q1081" s="337">
        <v>0</v>
      </c>
      <c r="R1081" s="338">
        <v>36021.03039</v>
      </c>
    </row>
    <row r="1082" spans="1:18" s="313" customFormat="1">
      <c r="A1082" s="339"/>
      <c r="B1082" s="339"/>
      <c r="C1082" s="339"/>
      <c r="D1082" s="334" t="s">
        <v>21</v>
      </c>
      <c r="E1082" s="335">
        <v>11</v>
      </c>
      <c r="F1082" s="336">
        <v>0</v>
      </c>
      <c r="G1082" s="337">
        <v>0</v>
      </c>
      <c r="H1082" s="337">
        <v>0</v>
      </c>
      <c r="I1082" s="337">
        <v>2103.6849999999999</v>
      </c>
      <c r="J1082" s="337">
        <v>161.55151000000001</v>
      </c>
      <c r="K1082" s="337">
        <v>2265.2365099999997</v>
      </c>
      <c r="L1082" s="337">
        <v>5318.5931300000002</v>
      </c>
      <c r="M1082" s="337">
        <v>1017.28124</v>
      </c>
      <c r="N1082" s="337">
        <v>6335.8743700000005</v>
      </c>
      <c r="O1082" s="337">
        <v>8601.1108800000002</v>
      </c>
      <c r="P1082" s="337">
        <v>56415.427060000002</v>
      </c>
      <c r="Q1082" s="337">
        <v>0</v>
      </c>
      <c r="R1082" s="338">
        <v>56415.427060000002</v>
      </c>
    </row>
    <row r="1083" spans="1:18" s="313" customFormat="1">
      <c r="A1083" s="339"/>
      <c r="B1083" s="339"/>
      <c r="C1083" s="339"/>
      <c r="D1083" s="334" t="s">
        <v>442</v>
      </c>
      <c r="E1083" s="335">
        <v>124</v>
      </c>
      <c r="F1083" s="336">
        <v>0</v>
      </c>
      <c r="G1083" s="337">
        <v>0</v>
      </c>
      <c r="H1083" s="337">
        <v>0</v>
      </c>
      <c r="I1083" s="337">
        <v>363.66985999999997</v>
      </c>
      <c r="J1083" s="337">
        <v>0.25725999999999999</v>
      </c>
      <c r="K1083" s="337">
        <v>363.92712</v>
      </c>
      <c r="L1083" s="337">
        <v>830.89823999999999</v>
      </c>
      <c r="M1083" s="337">
        <v>115.78563</v>
      </c>
      <c r="N1083" s="337">
        <v>946.68386999999996</v>
      </c>
      <c r="O1083" s="337">
        <v>1310.6109899999999</v>
      </c>
      <c r="P1083" s="337">
        <v>5236.0927699999993</v>
      </c>
      <c r="Q1083" s="337">
        <v>0</v>
      </c>
      <c r="R1083" s="338">
        <v>5236.0927699999993</v>
      </c>
    </row>
    <row r="1084" spans="1:18" s="313" customFormat="1">
      <c r="A1084" s="339"/>
      <c r="B1084" s="339"/>
      <c r="C1084" s="334" t="s">
        <v>294</v>
      </c>
      <c r="D1084" s="334" t="s">
        <v>294</v>
      </c>
      <c r="E1084" s="335">
        <v>78</v>
      </c>
      <c r="F1084" s="336">
        <v>0</v>
      </c>
      <c r="G1084" s="337">
        <v>0</v>
      </c>
      <c r="H1084" s="337">
        <v>0</v>
      </c>
      <c r="I1084" s="337">
        <v>1112.7080900000001</v>
      </c>
      <c r="J1084" s="337">
        <v>40.437480000000001</v>
      </c>
      <c r="K1084" s="337">
        <v>1153.1455700000001</v>
      </c>
      <c r="L1084" s="337">
        <v>2048.5273200000001</v>
      </c>
      <c r="M1084" s="337">
        <v>214.38139000000001</v>
      </c>
      <c r="N1084" s="337">
        <v>2262.9087100000002</v>
      </c>
      <c r="O1084" s="337">
        <v>3416.0542799999998</v>
      </c>
      <c r="P1084" s="337">
        <v>16792.742140000002</v>
      </c>
      <c r="Q1084" s="337">
        <v>0</v>
      </c>
      <c r="R1084" s="338">
        <v>16792.742140000002</v>
      </c>
    </row>
    <row r="1085" spans="1:18" s="313" customFormat="1">
      <c r="A1085" s="339"/>
      <c r="B1085" s="334" t="s">
        <v>24</v>
      </c>
      <c r="C1085" s="334" t="s">
        <v>24</v>
      </c>
      <c r="D1085" s="334" t="s">
        <v>24</v>
      </c>
      <c r="E1085" s="335">
        <v>115</v>
      </c>
      <c r="F1085" s="336">
        <v>0</v>
      </c>
      <c r="G1085" s="337">
        <v>0</v>
      </c>
      <c r="H1085" s="337">
        <v>0</v>
      </c>
      <c r="I1085" s="337">
        <v>811.96179000000006</v>
      </c>
      <c r="J1085" s="337">
        <v>147.92872</v>
      </c>
      <c r="K1085" s="337">
        <v>959.89051000000006</v>
      </c>
      <c r="L1085" s="337">
        <v>3602.5306399999999</v>
      </c>
      <c r="M1085" s="337">
        <v>1339.61832</v>
      </c>
      <c r="N1085" s="337">
        <v>4942.1489599999995</v>
      </c>
      <c r="O1085" s="337">
        <v>5902.0394699999997</v>
      </c>
      <c r="P1085" s="337">
        <v>5498.0940399999999</v>
      </c>
      <c r="Q1085" s="337">
        <v>0</v>
      </c>
      <c r="R1085" s="338">
        <v>5498.0940399999999</v>
      </c>
    </row>
    <row r="1086" spans="1:18" s="313" customFormat="1">
      <c r="A1086" s="339"/>
      <c r="B1086" s="334" t="s">
        <v>26</v>
      </c>
      <c r="C1086" s="334" t="s">
        <v>308</v>
      </c>
      <c r="D1086" s="334" t="s">
        <v>309</v>
      </c>
      <c r="E1086" s="335">
        <v>77</v>
      </c>
      <c r="F1086" s="336">
        <v>0</v>
      </c>
      <c r="G1086" s="337">
        <v>0</v>
      </c>
      <c r="H1086" s="337">
        <v>0</v>
      </c>
      <c r="I1086" s="337">
        <v>1639.2521200000001</v>
      </c>
      <c r="J1086" s="337">
        <v>62.549109999999999</v>
      </c>
      <c r="K1086" s="337">
        <v>1701.80123</v>
      </c>
      <c r="L1086" s="337">
        <v>4045.3189199999997</v>
      </c>
      <c r="M1086" s="337">
        <v>131.06996000000001</v>
      </c>
      <c r="N1086" s="337">
        <v>4176.3888799999995</v>
      </c>
      <c r="O1086" s="337">
        <v>5878.1901100000005</v>
      </c>
      <c r="P1086" s="337">
        <v>16998.178370000001</v>
      </c>
      <c r="Q1086" s="337">
        <v>0</v>
      </c>
      <c r="R1086" s="338">
        <v>16998.178370000001</v>
      </c>
    </row>
    <row r="1087" spans="1:18" s="313" customFormat="1">
      <c r="A1087" s="334" t="s">
        <v>443</v>
      </c>
      <c r="B1087" s="334" t="s">
        <v>16</v>
      </c>
      <c r="C1087" s="334" t="s">
        <v>16</v>
      </c>
      <c r="D1087" s="334" t="s">
        <v>63</v>
      </c>
      <c r="E1087" s="335">
        <v>1</v>
      </c>
      <c r="F1087" s="336">
        <v>671565.55940999999</v>
      </c>
      <c r="G1087" s="337">
        <v>1829446.72673</v>
      </c>
      <c r="H1087" s="337">
        <v>2501012.28614</v>
      </c>
      <c r="I1087" s="337">
        <v>3.2427800000000002</v>
      </c>
      <c r="J1087" s="337">
        <v>99751.520499999999</v>
      </c>
      <c r="K1087" s="337">
        <v>99754.763279999999</v>
      </c>
      <c r="L1087" s="337">
        <v>1570866.22731</v>
      </c>
      <c r="M1087" s="337">
        <v>3153990.72156</v>
      </c>
      <c r="N1087" s="337">
        <v>4724856.9488699995</v>
      </c>
      <c r="O1087" s="337">
        <v>7325623.9982899996</v>
      </c>
      <c r="P1087" s="337">
        <v>2256936.9719600002</v>
      </c>
      <c r="Q1087" s="337">
        <v>4412123.7181400005</v>
      </c>
      <c r="R1087" s="338">
        <v>6669060.6901000002</v>
      </c>
    </row>
    <row r="1088" spans="1:18" s="313" customFormat="1">
      <c r="A1088" s="334" t="s">
        <v>444</v>
      </c>
      <c r="B1088" s="334" t="s">
        <v>3</v>
      </c>
      <c r="C1088" s="334" t="s">
        <v>200</v>
      </c>
      <c r="D1088" s="334" t="s">
        <v>201</v>
      </c>
      <c r="E1088" s="335">
        <v>65</v>
      </c>
      <c r="F1088" s="336">
        <v>0</v>
      </c>
      <c r="G1088" s="337">
        <v>0</v>
      </c>
      <c r="H1088" s="337">
        <v>0</v>
      </c>
      <c r="I1088" s="337">
        <v>2581.0141100000001</v>
      </c>
      <c r="J1088" s="337">
        <v>0.44151999999999997</v>
      </c>
      <c r="K1088" s="337">
        <v>2581.4556299999999</v>
      </c>
      <c r="L1088" s="337">
        <v>7882.0051299999996</v>
      </c>
      <c r="M1088" s="337">
        <v>0</v>
      </c>
      <c r="N1088" s="337">
        <v>7882.0051299999996</v>
      </c>
      <c r="O1088" s="337">
        <v>10463.46076</v>
      </c>
      <c r="P1088" s="337">
        <v>6490.8873300000005</v>
      </c>
      <c r="Q1088" s="337">
        <v>0</v>
      </c>
      <c r="R1088" s="338">
        <v>6490.8873300000005</v>
      </c>
    </row>
    <row r="1089" spans="1:18" s="313" customFormat="1">
      <c r="A1089" s="339"/>
      <c r="B1089" s="334" t="s">
        <v>5</v>
      </c>
      <c r="C1089" s="334" t="s">
        <v>5</v>
      </c>
      <c r="D1089" s="334" t="s">
        <v>205</v>
      </c>
      <c r="E1089" s="335">
        <v>85</v>
      </c>
      <c r="F1089" s="336">
        <v>0</v>
      </c>
      <c r="G1089" s="337">
        <v>0</v>
      </c>
      <c r="H1089" s="337">
        <v>0</v>
      </c>
      <c r="I1089" s="337">
        <v>9893.3793900000001</v>
      </c>
      <c r="J1089" s="337">
        <v>1.30308</v>
      </c>
      <c r="K1089" s="337">
        <v>9894.6824700000016</v>
      </c>
      <c r="L1089" s="337">
        <v>17029.894949999998</v>
      </c>
      <c r="M1089" s="337">
        <v>0</v>
      </c>
      <c r="N1089" s="337">
        <v>17029.894949999998</v>
      </c>
      <c r="O1089" s="337">
        <v>26924.577420000001</v>
      </c>
      <c r="P1089" s="337">
        <v>2058.7095300000001</v>
      </c>
      <c r="Q1089" s="337">
        <v>0</v>
      </c>
      <c r="R1089" s="338">
        <v>2058.7095300000001</v>
      </c>
    </row>
    <row r="1090" spans="1:18" s="313" customFormat="1">
      <c r="A1090" s="339"/>
      <c r="B1090" s="339"/>
      <c r="C1090" s="339"/>
      <c r="D1090" s="334" t="s">
        <v>207</v>
      </c>
      <c r="E1090" s="335">
        <v>64</v>
      </c>
      <c r="F1090" s="336">
        <v>0</v>
      </c>
      <c r="G1090" s="337">
        <v>0</v>
      </c>
      <c r="H1090" s="337">
        <v>0</v>
      </c>
      <c r="I1090" s="337">
        <v>9794.4411999999993</v>
      </c>
      <c r="J1090" s="337">
        <v>21.936889999999998</v>
      </c>
      <c r="K1090" s="337">
        <v>9816.3780900000002</v>
      </c>
      <c r="L1090" s="337">
        <v>20101.947410000001</v>
      </c>
      <c r="M1090" s="337">
        <v>23.027999999999999</v>
      </c>
      <c r="N1090" s="337">
        <v>20124.975409999999</v>
      </c>
      <c r="O1090" s="337">
        <v>29941.353500000001</v>
      </c>
      <c r="P1090" s="337">
        <v>11138.377759999999</v>
      </c>
      <c r="Q1090" s="337">
        <v>0</v>
      </c>
      <c r="R1090" s="338">
        <v>11138.377759999999</v>
      </c>
    </row>
    <row r="1091" spans="1:18" s="313" customFormat="1">
      <c r="A1091" s="339"/>
      <c r="B1091" s="334" t="s">
        <v>7</v>
      </c>
      <c r="C1091" s="334" t="s">
        <v>7</v>
      </c>
      <c r="D1091" s="334" t="s">
        <v>7</v>
      </c>
      <c r="E1091" s="335">
        <v>73</v>
      </c>
      <c r="F1091" s="336">
        <v>0</v>
      </c>
      <c r="G1091" s="337">
        <v>0</v>
      </c>
      <c r="H1091" s="337">
        <v>0</v>
      </c>
      <c r="I1091" s="337">
        <v>5391.00227</v>
      </c>
      <c r="J1091" s="337">
        <v>53.894190000000002</v>
      </c>
      <c r="K1091" s="337">
        <v>5444.8964599999999</v>
      </c>
      <c r="L1091" s="337">
        <v>7358.4788499999995</v>
      </c>
      <c r="M1091" s="337">
        <v>0</v>
      </c>
      <c r="N1091" s="337">
        <v>7358.4788499999995</v>
      </c>
      <c r="O1091" s="337">
        <v>12803.375310000001</v>
      </c>
      <c r="P1091" s="337">
        <v>5830.4513899999993</v>
      </c>
      <c r="Q1091" s="337">
        <v>0</v>
      </c>
      <c r="R1091" s="338">
        <v>5830.4513899999993</v>
      </c>
    </row>
    <row r="1092" spans="1:18" s="313" customFormat="1">
      <c r="A1092" s="339"/>
      <c r="B1092" s="334" t="s">
        <v>8</v>
      </c>
      <c r="C1092" s="334" t="s">
        <v>220</v>
      </c>
      <c r="D1092" s="334" t="s">
        <v>89</v>
      </c>
      <c r="E1092" s="335">
        <v>58</v>
      </c>
      <c r="F1092" s="336">
        <v>0</v>
      </c>
      <c r="G1092" s="337">
        <v>0</v>
      </c>
      <c r="H1092" s="337">
        <v>0</v>
      </c>
      <c r="I1092" s="337">
        <v>7985.8182400000005</v>
      </c>
      <c r="J1092" s="337">
        <v>23.171770000000002</v>
      </c>
      <c r="K1092" s="337">
        <v>8008.9900099999995</v>
      </c>
      <c r="L1092" s="337">
        <v>18520.955100000003</v>
      </c>
      <c r="M1092" s="337">
        <v>29.634580000000003</v>
      </c>
      <c r="N1092" s="337">
        <v>18550.589680000001</v>
      </c>
      <c r="O1092" s="337">
        <v>26559.579690000002</v>
      </c>
      <c r="P1092" s="337">
        <v>8679.1598000000013</v>
      </c>
      <c r="Q1092" s="337">
        <v>0</v>
      </c>
      <c r="R1092" s="338">
        <v>8679.1598000000013</v>
      </c>
    </row>
    <row r="1093" spans="1:18" s="313" customFormat="1">
      <c r="A1093" s="339"/>
      <c r="B1093" s="334" t="s">
        <v>12</v>
      </c>
      <c r="C1093" s="334" t="s">
        <v>12</v>
      </c>
      <c r="D1093" s="334" t="s">
        <v>12</v>
      </c>
      <c r="E1093" s="335">
        <v>71</v>
      </c>
      <c r="F1093" s="336">
        <v>0</v>
      </c>
      <c r="G1093" s="337">
        <v>0</v>
      </c>
      <c r="H1093" s="337">
        <v>0</v>
      </c>
      <c r="I1093" s="337">
        <v>2049.1204699999998</v>
      </c>
      <c r="J1093" s="337">
        <v>10.104989999999999</v>
      </c>
      <c r="K1093" s="337">
        <v>2059.2254600000001</v>
      </c>
      <c r="L1093" s="337">
        <v>3936.1166400000002</v>
      </c>
      <c r="M1093" s="337">
        <v>0</v>
      </c>
      <c r="N1093" s="337">
        <v>3936.1166400000002</v>
      </c>
      <c r="O1093" s="337">
        <v>5995.3420999999998</v>
      </c>
      <c r="P1093" s="337">
        <v>5108.5059499999998</v>
      </c>
      <c r="Q1093" s="337">
        <v>0</v>
      </c>
      <c r="R1093" s="338">
        <v>5108.5059499999998</v>
      </c>
    </row>
    <row r="1094" spans="1:18" s="313" customFormat="1">
      <c r="A1094" s="339"/>
      <c r="B1094" s="334" t="s">
        <v>238</v>
      </c>
      <c r="C1094" s="334" t="s">
        <v>241</v>
      </c>
      <c r="D1094" s="334" t="s">
        <v>241</v>
      </c>
      <c r="E1094" s="335">
        <v>66</v>
      </c>
      <c r="F1094" s="336">
        <v>0</v>
      </c>
      <c r="G1094" s="337">
        <v>0</v>
      </c>
      <c r="H1094" s="337">
        <v>0</v>
      </c>
      <c r="I1094" s="337">
        <v>3790.0096600000002</v>
      </c>
      <c r="J1094" s="337">
        <v>24.468060000000001</v>
      </c>
      <c r="K1094" s="337">
        <v>3814.4777200000003</v>
      </c>
      <c r="L1094" s="337">
        <v>3843.0818399999998</v>
      </c>
      <c r="M1094" s="337">
        <v>0</v>
      </c>
      <c r="N1094" s="337">
        <v>3843.0818399999998</v>
      </c>
      <c r="O1094" s="337">
        <v>7657.5595599999997</v>
      </c>
      <c r="P1094" s="337">
        <v>4136.3719099999998</v>
      </c>
      <c r="Q1094" s="337">
        <v>0</v>
      </c>
      <c r="R1094" s="338">
        <v>4136.3719099999998</v>
      </c>
    </row>
    <row r="1095" spans="1:18" s="313" customFormat="1">
      <c r="A1095" s="339"/>
      <c r="B1095" s="334" t="s">
        <v>14</v>
      </c>
      <c r="C1095" s="334" t="s">
        <v>252</v>
      </c>
      <c r="D1095" s="334" t="s">
        <v>252</v>
      </c>
      <c r="E1095" s="335">
        <v>53</v>
      </c>
      <c r="F1095" s="336">
        <v>0</v>
      </c>
      <c r="G1095" s="337">
        <v>0</v>
      </c>
      <c r="H1095" s="337">
        <v>0</v>
      </c>
      <c r="I1095" s="337">
        <v>5858.2610400000003</v>
      </c>
      <c r="J1095" s="337">
        <v>7.9194399999999998</v>
      </c>
      <c r="K1095" s="337">
        <v>5866.1804800000009</v>
      </c>
      <c r="L1095" s="337">
        <v>17666.857640000002</v>
      </c>
      <c r="M1095" s="337">
        <v>3.0704000000000002</v>
      </c>
      <c r="N1095" s="337">
        <v>17669.928039999999</v>
      </c>
      <c r="O1095" s="337">
        <v>23536.108519999998</v>
      </c>
      <c r="P1095" s="337">
        <v>16021.051539999999</v>
      </c>
      <c r="Q1095" s="337">
        <v>0</v>
      </c>
      <c r="R1095" s="338">
        <v>16021.051539999999</v>
      </c>
    </row>
    <row r="1096" spans="1:18" s="313" customFormat="1">
      <c r="A1096" s="339"/>
      <c r="B1096" s="339"/>
      <c r="C1096" s="339"/>
      <c r="D1096" s="339"/>
      <c r="E1096" s="340">
        <v>79</v>
      </c>
      <c r="F1096" s="341">
        <v>0</v>
      </c>
      <c r="G1096" s="342">
        <v>0</v>
      </c>
      <c r="H1096" s="342">
        <v>0</v>
      </c>
      <c r="I1096" s="342">
        <v>2975.7895699999999</v>
      </c>
      <c r="J1096" s="342">
        <v>3.0067699999999999</v>
      </c>
      <c r="K1096" s="342">
        <v>2978.7963399999999</v>
      </c>
      <c r="L1096" s="342">
        <v>9816.4048000000003</v>
      </c>
      <c r="M1096" s="342">
        <v>39.913089999999997</v>
      </c>
      <c r="N1096" s="342">
        <v>9856.3178900000003</v>
      </c>
      <c r="O1096" s="342">
        <v>12835.114230000001</v>
      </c>
      <c r="P1096" s="342">
        <v>2306.6047100000001</v>
      </c>
      <c r="Q1096" s="342">
        <v>0</v>
      </c>
      <c r="R1096" s="343">
        <v>2306.6047100000001</v>
      </c>
    </row>
    <row r="1097" spans="1:18" s="313" customFormat="1">
      <c r="A1097" s="339"/>
      <c r="B1097" s="334" t="s">
        <v>15</v>
      </c>
      <c r="C1097" s="334" t="s">
        <v>255</v>
      </c>
      <c r="D1097" s="334" t="s">
        <v>255</v>
      </c>
      <c r="E1097" s="335">
        <v>59</v>
      </c>
      <c r="F1097" s="336">
        <v>0</v>
      </c>
      <c r="G1097" s="337">
        <v>0</v>
      </c>
      <c r="H1097" s="337">
        <v>0</v>
      </c>
      <c r="I1097" s="337">
        <v>1882.6858300000001</v>
      </c>
      <c r="J1097" s="337">
        <v>1.3509999999999999E-2</v>
      </c>
      <c r="K1097" s="337">
        <v>1882.6993400000001</v>
      </c>
      <c r="L1097" s="337">
        <v>11446.375609999999</v>
      </c>
      <c r="M1097" s="337">
        <v>0</v>
      </c>
      <c r="N1097" s="337">
        <v>11446.375609999999</v>
      </c>
      <c r="O1097" s="337">
        <v>13329.074949999998</v>
      </c>
      <c r="P1097" s="337">
        <v>21826.734760000003</v>
      </c>
      <c r="Q1097" s="337">
        <v>0</v>
      </c>
      <c r="R1097" s="338">
        <v>21826.734760000003</v>
      </c>
    </row>
    <row r="1098" spans="1:18" s="313" customFormat="1">
      <c r="A1098" s="339"/>
      <c r="B1098" s="339"/>
      <c r="C1098" s="339"/>
      <c r="D1098" s="339"/>
      <c r="E1098" s="340">
        <v>94</v>
      </c>
      <c r="F1098" s="341">
        <v>0</v>
      </c>
      <c r="G1098" s="342">
        <v>0</v>
      </c>
      <c r="H1098" s="342">
        <v>0</v>
      </c>
      <c r="I1098" s="342">
        <v>1195.3649399999999</v>
      </c>
      <c r="J1098" s="342">
        <v>0</v>
      </c>
      <c r="K1098" s="342">
        <v>1195.3649399999999</v>
      </c>
      <c r="L1098" s="342">
        <v>2580.2508399999997</v>
      </c>
      <c r="M1098" s="342">
        <v>0</v>
      </c>
      <c r="N1098" s="342">
        <v>2580.2508399999997</v>
      </c>
      <c r="O1098" s="342">
        <v>3775.6157799999996</v>
      </c>
      <c r="P1098" s="342">
        <v>2573.6704599999998</v>
      </c>
      <c r="Q1098" s="342">
        <v>0</v>
      </c>
      <c r="R1098" s="343">
        <v>2573.6704599999998</v>
      </c>
    </row>
    <row r="1099" spans="1:18" s="313" customFormat="1">
      <c r="A1099" s="339"/>
      <c r="B1099" s="334" t="s">
        <v>16</v>
      </c>
      <c r="C1099" s="334" t="s">
        <v>16</v>
      </c>
      <c r="D1099" s="334" t="s">
        <v>267</v>
      </c>
      <c r="E1099" s="335">
        <v>91</v>
      </c>
      <c r="F1099" s="336">
        <v>0</v>
      </c>
      <c r="G1099" s="337">
        <v>0</v>
      </c>
      <c r="H1099" s="337">
        <v>0</v>
      </c>
      <c r="I1099" s="337">
        <v>8819.872589999999</v>
      </c>
      <c r="J1099" s="337">
        <v>34.637140000000002</v>
      </c>
      <c r="K1099" s="337">
        <v>8854.5097299999998</v>
      </c>
      <c r="L1099" s="337">
        <v>14382.38572</v>
      </c>
      <c r="M1099" s="337">
        <v>0</v>
      </c>
      <c r="N1099" s="337">
        <v>14382.38572</v>
      </c>
      <c r="O1099" s="337">
        <v>23236.89545</v>
      </c>
      <c r="P1099" s="337">
        <v>2245.9755499999997</v>
      </c>
      <c r="Q1099" s="337">
        <v>0</v>
      </c>
      <c r="R1099" s="338">
        <v>2245.9755499999997</v>
      </c>
    </row>
    <row r="1100" spans="1:18" s="313" customFormat="1">
      <c r="A1100" s="339"/>
      <c r="B1100" s="339"/>
      <c r="C1100" s="339"/>
      <c r="D1100" s="334" t="s">
        <v>73</v>
      </c>
      <c r="E1100" s="335">
        <v>93</v>
      </c>
      <c r="F1100" s="336">
        <v>0</v>
      </c>
      <c r="G1100" s="337">
        <v>0</v>
      </c>
      <c r="H1100" s="337">
        <v>0</v>
      </c>
      <c r="I1100" s="337">
        <v>7426.4259499999998</v>
      </c>
      <c r="J1100" s="337">
        <v>19.374680000000001</v>
      </c>
      <c r="K1100" s="337">
        <v>7445.8006299999997</v>
      </c>
      <c r="L1100" s="337">
        <v>13437.34302</v>
      </c>
      <c r="M1100" s="337">
        <v>8.0980600000000003</v>
      </c>
      <c r="N1100" s="337">
        <v>13445.441080000001</v>
      </c>
      <c r="O1100" s="337">
        <v>20891.241710000002</v>
      </c>
      <c r="P1100" s="337">
        <v>1614.8212599999999</v>
      </c>
      <c r="Q1100" s="337">
        <v>0</v>
      </c>
      <c r="R1100" s="338">
        <v>1614.8212599999999</v>
      </c>
    </row>
    <row r="1101" spans="1:18" s="313" customFormat="1">
      <c r="A1101" s="339"/>
      <c r="B1101" s="339"/>
      <c r="C1101" s="339"/>
      <c r="D1101" s="334" t="s">
        <v>268</v>
      </c>
      <c r="E1101" s="335">
        <v>75</v>
      </c>
      <c r="F1101" s="336">
        <v>0</v>
      </c>
      <c r="G1101" s="337">
        <v>0</v>
      </c>
      <c r="H1101" s="337">
        <v>0</v>
      </c>
      <c r="I1101" s="337">
        <v>15229.42668</v>
      </c>
      <c r="J1101" s="337">
        <v>0.4652</v>
      </c>
      <c r="K1101" s="337">
        <v>15229.891880000001</v>
      </c>
      <c r="L1101" s="337">
        <v>44890.8704</v>
      </c>
      <c r="M1101" s="337">
        <v>19.329049999999999</v>
      </c>
      <c r="N1101" s="337">
        <v>44910.19945</v>
      </c>
      <c r="O1101" s="337">
        <v>60140.091329999996</v>
      </c>
      <c r="P1101" s="337">
        <v>4396.8548200000005</v>
      </c>
      <c r="Q1101" s="337">
        <v>0</v>
      </c>
      <c r="R1101" s="338">
        <v>4396.8548200000005</v>
      </c>
    </row>
    <row r="1102" spans="1:18" s="313" customFormat="1">
      <c r="A1102" s="339"/>
      <c r="B1102" s="339"/>
      <c r="C1102" s="339"/>
      <c r="D1102" s="334" t="s">
        <v>16</v>
      </c>
      <c r="E1102" s="335">
        <v>68</v>
      </c>
      <c r="F1102" s="336">
        <v>0</v>
      </c>
      <c r="G1102" s="337">
        <v>0</v>
      </c>
      <c r="H1102" s="337">
        <v>0</v>
      </c>
      <c r="I1102" s="337">
        <v>6398.2678299999998</v>
      </c>
      <c r="J1102" s="337">
        <v>9.3599200000000007</v>
      </c>
      <c r="K1102" s="337">
        <v>6407.6277499999997</v>
      </c>
      <c r="L1102" s="337">
        <v>9063.9699199999995</v>
      </c>
      <c r="M1102" s="337">
        <v>0</v>
      </c>
      <c r="N1102" s="337">
        <v>9063.9699199999995</v>
      </c>
      <c r="O1102" s="337">
        <v>15471.597669999999</v>
      </c>
      <c r="P1102" s="337">
        <v>3653.2549599999998</v>
      </c>
      <c r="Q1102" s="337">
        <v>0</v>
      </c>
      <c r="R1102" s="338">
        <v>3653.2549599999998</v>
      </c>
    </row>
    <row r="1103" spans="1:18" s="313" customFormat="1">
      <c r="A1103" s="339"/>
      <c r="B1103" s="339"/>
      <c r="C1103" s="339"/>
      <c r="D1103" s="334" t="s">
        <v>60</v>
      </c>
      <c r="E1103" s="335">
        <v>34</v>
      </c>
      <c r="F1103" s="336">
        <v>0</v>
      </c>
      <c r="G1103" s="337">
        <v>0</v>
      </c>
      <c r="H1103" s="337">
        <v>0</v>
      </c>
      <c r="I1103" s="337">
        <v>12077.24084</v>
      </c>
      <c r="J1103" s="337">
        <v>94.03667999999999</v>
      </c>
      <c r="K1103" s="337">
        <v>12171.27752</v>
      </c>
      <c r="L1103" s="337">
        <v>46885.942270000007</v>
      </c>
      <c r="M1103" s="337">
        <v>2.1134299999999997</v>
      </c>
      <c r="N1103" s="337">
        <v>46888.055700000004</v>
      </c>
      <c r="O1103" s="337">
        <v>59059.33322</v>
      </c>
      <c r="P1103" s="337">
        <v>9119.4594699999998</v>
      </c>
      <c r="Q1103" s="337">
        <v>0</v>
      </c>
      <c r="R1103" s="338">
        <v>9119.4594699999998</v>
      </c>
    </row>
    <row r="1104" spans="1:18" s="313" customFormat="1">
      <c r="A1104" s="339"/>
      <c r="B1104" s="339"/>
      <c r="C1104" s="339"/>
      <c r="D1104" s="334" t="s">
        <v>67</v>
      </c>
      <c r="E1104" s="335">
        <v>43</v>
      </c>
      <c r="F1104" s="336">
        <v>0</v>
      </c>
      <c r="G1104" s="337">
        <v>0</v>
      </c>
      <c r="H1104" s="337">
        <v>0</v>
      </c>
      <c r="I1104" s="337">
        <v>16170.929830000001</v>
      </c>
      <c r="J1104" s="337">
        <v>30.263090000000002</v>
      </c>
      <c r="K1104" s="337">
        <v>16201.19292</v>
      </c>
      <c r="L1104" s="337">
        <v>57666.779719999999</v>
      </c>
      <c r="M1104" s="337">
        <v>0</v>
      </c>
      <c r="N1104" s="337">
        <v>57666.779719999999</v>
      </c>
      <c r="O1104" s="337">
        <v>73867.972640000007</v>
      </c>
      <c r="P1104" s="337">
        <v>9836.3963599999988</v>
      </c>
      <c r="Q1104" s="337">
        <v>0</v>
      </c>
      <c r="R1104" s="338">
        <v>9836.3963599999988</v>
      </c>
    </row>
    <row r="1105" spans="1:18" s="313" customFormat="1">
      <c r="A1105" s="339"/>
      <c r="B1105" s="339"/>
      <c r="C1105" s="339"/>
      <c r="D1105" s="339"/>
      <c r="E1105" s="340">
        <v>69</v>
      </c>
      <c r="F1105" s="341">
        <v>0</v>
      </c>
      <c r="G1105" s="342">
        <v>0</v>
      </c>
      <c r="H1105" s="342">
        <v>0</v>
      </c>
      <c r="I1105" s="342">
        <v>13847.252849999999</v>
      </c>
      <c r="J1105" s="342">
        <v>4.7156700000000003</v>
      </c>
      <c r="K1105" s="342">
        <v>13851.96852</v>
      </c>
      <c r="L1105" s="342">
        <v>41976.657850000003</v>
      </c>
      <c r="M1105" s="342">
        <v>11.607799999999999</v>
      </c>
      <c r="N1105" s="342">
        <v>41988.265650000001</v>
      </c>
      <c r="O1105" s="342">
        <v>55840.234170000003</v>
      </c>
      <c r="P1105" s="342">
        <v>6273.76757</v>
      </c>
      <c r="Q1105" s="342">
        <v>0</v>
      </c>
      <c r="R1105" s="343">
        <v>6273.76757</v>
      </c>
    </row>
    <row r="1106" spans="1:18" s="313" customFormat="1">
      <c r="A1106" s="339"/>
      <c r="B1106" s="339"/>
      <c r="C1106" s="339"/>
      <c r="D1106" s="334" t="s">
        <v>63</v>
      </c>
      <c r="E1106" s="335">
        <v>22</v>
      </c>
      <c r="F1106" s="336">
        <v>0</v>
      </c>
      <c r="G1106" s="337">
        <v>0</v>
      </c>
      <c r="H1106" s="337">
        <v>0</v>
      </c>
      <c r="I1106" s="337">
        <v>61149.397429999997</v>
      </c>
      <c r="J1106" s="337">
        <v>811.27377000000001</v>
      </c>
      <c r="K1106" s="337">
        <v>61960.671200000004</v>
      </c>
      <c r="L1106" s="337">
        <v>276211.44994000002</v>
      </c>
      <c r="M1106" s="337">
        <v>6071.2819300000001</v>
      </c>
      <c r="N1106" s="337">
        <v>282282.73187000002</v>
      </c>
      <c r="O1106" s="337">
        <v>344243.40307</v>
      </c>
      <c r="P1106" s="337">
        <v>1242225.6495099999</v>
      </c>
      <c r="Q1106" s="337">
        <v>0</v>
      </c>
      <c r="R1106" s="338">
        <v>1242225.6495099999</v>
      </c>
    </row>
    <row r="1107" spans="1:18" s="313" customFormat="1">
      <c r="A1107" s="339"/>
      <c r="B1107" s="339"/>
      <c r="C1107" s="339"/>
      <c r="D1107" s="339"/>
      <c r="E1107" s="340">
        <v>24</v>
      </c>
      <c r="F1107" s="341">
        <v>0</v>
      </c>
      <c r="G1107" s="342">
        <v>0</v>
      </c>
      <c r="H1107" s="342">
        <v>0</v>
      </c>
      <c r="I1107" s="342">
        <v>18417.149539999999</v>
      </c>
      <c r="J1107" s="342">
        <v>48.18394</v>
      </c>
      <c r="K1107" s="342">
        <v>18465.333480000001</v>
      </c>
      <c r="L1107" s="342">
        <v>55014.122530000001</v>
      </c>
      <c r="M1107" s="342">
        <v>22.01596</v>
      </c>
      <c r="N1107" s="342">
        <v>55036.138490000005</v>
      </c>
      <c r="O1107" s="342">
        <v>73501.471969999999</v>
      </c>
      <c r="P1107" s="342">
        <v>158724.76603999999</v>
      </c>
      <c r="Q1107" s="342">
        <v>0</v>
      </c>
      <c r="R1107" s="343">
        <v>158724.76603999999</v>
      </c>
    </row>
    <row r="1108" spans="1:18" s="313" customFormat="1">
      <c r="A1108" s="339"/>
      <c r="B1108" s="339"/>
      <c r="C1108" s="339"/>
      <c r="D1108" s="334" t="s">
        <v>64</v>
      </c>
      <c r="E1108" s="335">
        <v>51</v>
      </c>
      <c r="F1108" s="336">
        <v>0</v>
      </c>
      <c r="G1108" s="337">
        <v>0</v>
      </c>
      <c r="H1108" s="337">
        <v>0</v>
      </c>
      <c r="I1108" s="337">
        <v>4392.5884999999998</v>
      </c>
      <c r="J1108" s="337">
        <v>8.5779699999999988</v>
      </c>
      <c r="K1108" s="337">
        <v>4401.1664700000001</v>
      </c>
      <c r="L1108" s="337">
        <v>18097.029649999997</v>
      </c>
      <c r="M1108" s="337">
        <v>0</v>
      </c>
      <c r="N1108" s="337">
        <v>18097.029649999997</v>
      </c>
      <c r="O1108" s="337">
        <v>22498.196120000001</v>
      </c>
      <c r="P1108" s="337">
        <v>4488.73668</v>
      </c>
      <c r="Q1108" s="337">
        <v>0</v>
      </c>
      <c r="R1108" s="338">
        <v>4488.73668</v>
      </c>
    </row>
    <row r="1109" spans="1:18" s="313" customFormat="1">
      <c r="A1109" s="339"/>
      <c r="B1109" s="339"/>
      <c r="C1109" s="339"/>
      <c r="D1109" s="334" t="s">
        <v>84</v>
      </c>
      <c r="E1109" s="335">
        <v>83</v>
      </c>
      <c r="F1109" s="336">
        <v>0</v>
      </c>
      <c r="G1109" s="337">
        <v>0</v>
      </c>
      <c r="H1109" s="337">
        <v>0</v>
      </c>
      <c r="I1109" s="337">
        <v>12899.723050000001</v>
      </c>
      <c r="J1109" s="337">
        <v>13.17985</v>
      </c>
      <c r="K1109" s="337">
        <v>12912.902900000001</v>
      </c>
      <c r="L1109" s="337">
        <v>27308.430559999997</v>
      </c>
      <c r="M1109" s="337">
        <v>7.6760000000000002</v>
      </c>
      <c r="N1109" s="337">
        <v>27316.10656</v>
      </c>
      <c r="O1109" s="337">
        <v>40229.009460000001</v>
      </c>
      <c r="P1109" s="337">
        <v>4260.6700199999996</v>
      </c>
      <c r="Q1109" s="337">
        <v>0</v>
      </c>
      <c r="R1109" s="338">
        <v>4260.6700199999996</v>
      </c>
    </row>
    <row r="1110" spans="1:18" s="313" customFormat="1">
      <c r="A1110" s="339"/>
      <c r="B1110" s="339"/>
      <c r="C1110" s="339"/>
      <c r="D1110" s="334" t="s">
        <v>68</v>
      </c>
      <c r="E1110" s="335">
        <v>25</v>
      </c>
      <c r="F1110" s="336">
        <v>0</v>
      </c>
      <c r="G1110" s="337">
        <v>0</v>
      </c>
      <c r="H1110" s="337">
        <v>0</v>
      </c>
      <c r="I1110" s="337">
        <v>20891.348590000001</v>
      </c>
      <c r="J1110" s="337">
        <v>282.23005000000001</v>
      </c>
      <c r="K1110" s="337">
        <v>21173.57864</v>
      </c>
      <c r="L1110" s="337">
        <v>84108.500650000002</v>
      </c>
      <c r="M1110" s="337">
        <v>166.91480999999999</v>
      </c>
      <c r="N1110" s="337">
        <v>84275.415459999989</v>
      </c>
      <c r="O1110" s="337">
        <v>105448.9941</v>
      </c>
      <c r="P1110" s="337">
        <v>24393.379780000003</v>
      </c>
      <c r="Q1110" s="337">
        <v>0</v>
      </c>
      <c r="R1110" s="338">
        <v>24393.379780000003</v>
      </c>
    </row>
    <row r="1111" spans="1:18" s="313" customFormat="1">
      <c r="A1111" s="339"/>
      <c r="B1111" s="339"/>
      <c r="C1111" s="339"/>
      <c r="D1111" s="334" t="s">
        <v>83</v>
      </c>
      <c r="E1111" s="335">
        <v>67</v>
      </c>
      <c r="F1111" s="336">
        <v>0</v>
      </c>
      <c r="G1111" s="337">
        <v>0</v>
      </c>
      <c r="H1111" s="337">
        <v>0</v>
      </c>
      <c r="I1111" s="337">
        <v>9495.4829200000004</v>
      </c>
      <c r="J1111" s="337">
        <v>13.224629999999999</v>
      </c>
      <c r="K1111" s="337">
        <v>9508.707550000001</v>
      </c>
      <c r="L1111" s="337">
        <v>17679.73</v>
      </c>
      <c r="M1111" s="337">
        <v>0</v>
      </c>
      <c r="N1111" s="337">
        <v>17679.73</v>
      </c>
      <c r="O1111" s="337">
        <v>27188.437550000002</v>
      </c>
      <c r="P1111" s="337">
        <v>7548.1336600000004</v>
      </c>
      <c r="Q1111" s="337">
        <v>0</v>
      </c>
      <c r="R1111" s="338">
        <v>7548.1336600000004</v>
      </c>
    </row>
    <row r="1112" spans="1:18" s="313" customFormat="1">
      <c r="A1112" s="339"/>
      <c r="B1112" s="339"/>
      <c r="C1112" s="339"/>
      <c r="D1112" s="334" t="s">
        <v>69</v>
      </c>
      <c r="E1112" s="335">
        <v>23</v>
      </c>
      <c r="F1112" s="336">
        <v>0</v>
      </c>
      <c r="G1112" s="337">
        <v>0</v>
      </c>
      <c r="H1112" s="337">
        <v>0</v>
      </c>
      <c r="I1112" s="337">
        <v>19267.448649999998</v>
      </c>
      <c r="J1112" s="337">
        <v>241.01872</v>
      </c>
      <c r="K1112" s="337">
        <v>19508.467370000002</v>
      </c>
      <c r="L1112" s="337">
        <v>82898.89201000001</v>
      </c>
      <c r="M1112" s="337">
        <v>0</v>
      </c>
      <c r="N1112" s="337">
        <v>82898.89201000001</v>
      </c>
      <c r="O1112" s="337">
        <v>102407.35937999999</v>
      </c>
      <c r="P1112" s="337">
        <v>21307.59088</v>
      </c>
      <c r="Q1112" s="337">
        <v>0</v>
      </c>
      <c r="R1112" s="338">
        <v>21307.59088</v>
      </c>
    </row>
    <row r="1113" spans="1:18" s="313" customFormat="1">
      <c r="A1113" s="339"/>
      <c r="B1113" s="339"/>
      <c r="C1113" s="339"/>
      <c r="D1113" s="334" t="s">
        <v>77</v>
      </c>
      <c r="E1113" s="335">
        <v>37</v>
      </c>
      <c r="F1113" s="336">
        <v>0</v>
      </c>
      <c r="G1113" s="337">
        <v>0</v>
      </c>
      <c r="H1113" s="337">
        <v>0</v>
      </c>
      <c r="I1113" s="337">
        <v>14697.93729</v>
      </c>
      <c r="J1113" s="337">
        <v>21.84563</v>
      </c>
      <c r="K1113" s="337">
        <v>14719.78292</v>
      </c>
      <c r="L1113" s="337">
        <v>32443.123059999998</v>
      </c>
      <c r="M1113" s="337">
        <v>62.52102</v>
      </c>
      <c r="N1113" s="337">
        <v>32505.644079999998</v>
      </c>
      <c r="O1113" s="337">
        <v>47225.427000000003</v>
      </c>
      <c r="P1113" s="337">
        <v>22117.671969999999</v>
      </c>
      <c r="Q1113" s="337">
        <v>0</v>
      </c>
      <c r="R1113" s="338">
        <v>22117.671969999999</v>
      </c>
    </row>
    <row r="1114" spans="1:18" s="313" customFormat="1">
      <c r="A1114" s="339"/>
      <c r="B1114" s="339"/>
      <c r="C1114" s="339"/>
      <c r="D1114" s="339"/>
      <c r="E1114" s="340">
        <v>63</v>
      </c>
      <c r="F1114" s="341">
        <v>0</v>
      </c>
      <c r="G1114" s="342">
        <v>0</v>
      </c>
      <c r="H1114" s="342">
        <v>0</v>
      </c>
      <c r="I1114" s="342">
        <v>12002.819939999999</v>
      </c>
      <c r="J1114" s="342">
        <v>6.1025700000000001</v>
      </c>
      <c r="K1114" s="342">
        <v>12008.92251</v>
      </c>
      <c r="L1114" s="342">
        <v>32563.453859999998</v>
      </c>
      <c r="M1114" s="342">
        <v>6.0563599999999997</v>
      </c>
      <c r="N1114" s="342">
        <v>32569.51022</v>
      </c>
      <c r="O1114" s="342">
        <v>44578.432729999993</v>
      </c>
      <c r="P1114" s="342">
        <v>9515.7576199999985</v>
      </c>
      <c r="Q1114" s="342">
        <v>0</v>
      </c>
      <c r="R1114" s="343">
        <v>9515.7576199999985</v>
      </c>
    </row>
    <row r="1115" spans="1:18" s="313" customFormat="1">
      <c r="A1115" s="339"/>
      <c r="B1115" s="339"/>
      <c r="C1115" s="339"/>
      <c r="D1115" s="334" t="s">
        <v>53</v>
      </c>
      <c r="E1115" s="335">
        <v>78</v>
      </c>
      <c r="F1115" s="336">
        <v>0</v>
      </c>
      <c r="G1115" s="337">
        <v>0</v>
      </c>
      <c r="H1115" s="337">
        <v>0</v>
      </c>
      <c r="I1115" s="337">
        <v>4580.4963600000001</v>
      </c>
      <c r="J1115" s="337">
        <v>24.785229999999999</v>
      </c>
      <c r="K1115" s="337">
        <v>4605.2815899999996</v>
      </c>
      <c r="L1115" s="337">
        <v>17266.294399999999</v>
      </c>
      <c r="M1115" s="337">
        <v>36.959940000000003</v>
      </c>
      <c r="N1115" s="337">
        <v>17303.25434</v>
      </c>
      <c r="O1115" s="337">
        <v>21908.535929999998</v>
      </c>
      <c r="P1115" s="337">
        <v>3813.1482299999998</v>
      </c>
      <c r="Q1115" s="337">
        <v>0</v>
      </c>
      <c r="R1115" s="338">
        <v>3813.1482299999998</v>
      </c>
    </row>
    <row r="1116" spans="1:18" s="313" customFormat="1">
      <c r="A1116" s="339"/>
      <c r="B1116" s="339"/>
      <c r="C1116" s="339"/>
      <c r="D1116" s="334" t="s">
        <v>54</v>
      </c>
      <c r="E1116" s="335">
        <v>46</v>
      </c>
      <c r="F1116" s="336">
        <v>0</v>
      </c>
      <c r="G1116" s="337">
        <v>0</v>
      </c>
      <c r="H1116" s="337">
        <v>0</v>
      </c>
      <c r="I1116" s="337">
        <v>5406.7143599999999</v>
      </c>
      <c r="J1116" s="337">
        <v>2.6415000000000002</v>
      </c>
      <c r="K1116" s="337">
        <v>5409.3558600000006</v>
      </c>
      <c r="L1116" s="337">
        <v>21471.04005</v>
      </c>
      <c r="M1116" s="337">
        <v>8.1000000000000006E-4</v>
      </c>
      <c r="N1116" s="337">
        <v>21471.040860000001</v>
      </c>
      <c r="O1116" s="337">
        <v>26880.396719999997</v>
      </c>
      <c r="P1116" s="337">
        <v>10717.153119999999</v>
      </c>
      <c r="Q1116" s="337">
        <v>0</v>
      </c>
      <c r="R1116" s="338">
        <v>10717.153119999999</v>
      </c>
    </row>
    <row r="1117" spans="1:18" s="313" customFormat="1">
      <c r="A1117" s="339"/>
      <c r="B1117" s="334" t="s">
        <v>17</v>
      </c>
      <c r="C1117" s="334" t="s">
        <v>279</v>
      </c>
      <c r="D1117" s="334" t="s">
        <v>280</v>
      </c>
      <c r="E1117" s="335">
        <v>122</v>
      </c>
      <c r="F1117" s="336">
        <v>0</v>
      </c>
      <c r="G1117" s="337">
        <v>0</v>
      </c>
      <c r="H1117" s="337">
        <v>0</v>
      </c>
      <c r="I1117" s="337">
        <v>27.475830000000002</v>
      </c>
      <c r="J1117" s="337">
        <v>0</v>
      </c>
      <c r="K1117" s="337">
        <v>27.475830000000002</v>
      </c>
      <c r="L1117" s="337">
        <v>0</v>
      </c>
      <c r="M1117" s="337">
        <v>0</v>
      </c>
      <c r="N1117" s="337">
        <v>0</v>
      </c>
      <c r="O1117" s="337">
        <v>27.475830000000002</v>
      </c>
      <c r="P1117" s="337">
        <v>156.52929999999998</v>
      </c>
      <c r="Q1117" s="337">
        <v>0</v>
      </c>
      <c r="R1117" s="338">
        <v>156.52929999999998</v>
      </c>
    </row>
    <row r="1118" spans="1:18" s="313" customFormat="1">
      <c r="A1118" s="339"/>
      <c r="B1118" s="334" t="s">
        <v>21</v>
      </c>
      <c r="C1118" s="334" t="s">
        <v>21</v>
      </c>
      <c r="D1118" s="334" t="s">
        <v>21</v>
      </c>
      <c r="E1118" s="335">
        <v>62</v>
      </c>
      <c r="F1118" s="336">
        <v>0</v>
      </c>
      <c r="G1118" s="337">
        <v>0</v>
      </c>
      <c r="H1118" s="337">
        <v>0</v>
      </c>
      <c r="I1118" s="337">
        <v>897.9221</v>
      </c>
      <c r="J1118" s="337">
        <v>9.4399999999999987E-3</v>
      </c>
      <c r="K1118" s="337">
        <v>897.93154000000004</v>
      </c>
      <c r="L1118" s="337">
        <v>3511.9166600000003</v>
      </c>
      <c r="M1118" s="337">
        <v>0</v>
      </c>
      <c r="N1118" s="337">
        <v>3511.9166600000003</v>
      </c>
      <c r="O1118" s="337">
        <v>4409.8482000000004</v>
      </c>
      <c r="P1118" s="337">
        <v>9781.1847699999998</v>
      </c>
      <c r="Q1118" s="337">
        <v>0</v>
      </c>
      <c r="R1118" s="338">
        <v>9781.1847699999998</v>
      </c>
    </row>
    <row r="1119" spans="1:18" s="313" customFormat="1">
      <c r="A1119" s="339"/>
      <c r="B1119" s="339"/>
      <c r="C1119" s="339"/>
      <c r="D1119" s="339"/>
      <c r="E1119" s="340">
        <v>70</v>
      </c>
      <c r="F1119" s="341">
        <v>0</v>
      </c>
      <c r="G1119" s="342">
        <v>0</v>
      </c>
      <c r="H1119" s="342">
        <v>0</v>
      </c>
      <c r="I1119" s="342">
        <v>2248.4285399999999</v>
      </c>
      <c r="J1119" s="342">
        <v>0.161</v>
      </c>
      <c r="K1119" s="342">
        <v>2248.5895399999999</v>
      </c>
      <c r="L1119" s="342">
        <v>5251.1746700000003</v>
      </c>
      <c r="M1119" s="342">
        <v>0</v>
      </c>
      <c r="N1119" s="342">
        <v>5251.1746700000003</v>
      </c>
      <c r="O1119" s="342">
        <v>7499.7642100000003</v>
      </c>
      <c r="P1119" s="342">
        <v>6330.2558899999995</v>
      </c>
      <c r="Q1119" s="342">
        <v>0</v>
      </c>
      <c r="R1119" s="343">
        <v>6330.2558899999995</v>
      </c>
    </row>
    <row r="1120" spans="1:18" s="313" customFormat="1">
      <c r="A1120" s="339"/>
      <c r="B1120" s="334" t="s">
        <v>22</v>
      </c>
      <c r="C1120" s="334" t="s">
        <v>297</v>
      </c>
      <c r="D1120" s="334" t="s">
        <v>298</v>
      </c>
      <c r="E1120" s="335">
        <v>76</v>
      </c>
      <c r="F1120" s="336">
        <v>0</v>
      </c>
      <c r="G1120" s="337">
        <v>0</v>
      </c>
      <c r="H1120" s="337">
        <v>0</v>
      </c>
      <c r="I1120" s="337">
        <v>1502.98505</v>
      </c>
      <c r="J1120" s="337">
        <v>8.3940000000000001E-2</v>
      </c>
      <c r="K1120" s="337">
        <v>1503.06899</v>
      </c>
      <c r="L1120" s="337">
        <v>1749.60041</v>
      </c>
      <c r="M1120" s="337">
        <v>0</v>
      </c>
      <c r="N1120" s="337">
        <v>1749.60041</v>
      </c>
      <c r="O1120" s="337">
        <v>3252.6693999999998</v>
      </c>
      <c r="P1120" s="337">
        <v>2805.68021</v>
      </c>
      <c r="Q1120" s="337">
        <v>0</v>
      </c>
      <c r="R1120" s="338">
        <v>2805.68021</v>
      </c>
    </row>
    <row r="1121" spans="1:18" s="313" customFormat="1">
      <c r="A1121" s="339"/>
      <c r="B1121" s="334" t="s">
        <v>26</v>
      </c>
      <c r="C1121" s="334" t="s">
        <v>308</v>
      </c>
      <c r="D1121" s="334" t="s">
        <v>309</v>
      </c>
      <c r="E1121" s="335">
        <v>74</v>
      </c>
      <c r="F1121" s="336">
        <v>0</v>
      </c>
      <c r="G1121" s="337">
        <v>0</v>
      </c>
      <c r="H1121" s="337">
        <v>0</v>
      </c>
      <c r="I1121" s="337">
        <v>1497.8537200000001</v>
      </c>
      <c r="J1121" s="337">
        <v>4.2199999999999998E-3</v>
      </c>
      <c r="K1121" s="337">
        <v>1497.8579399999999</v>
      </c>
      <c r="L1121" s="337">
        <v>1563.2265199999999</v>
      </c>
      <c r="M1121" s="337">
        <v>0</v>
      </c>
      <c r="N1121" s="337">
        <v>1563.2265199999999</v>
      </c>
      <c r="O1121" s="337">
        <v>3061.08446</v>
      </c>
      <c r="P1121" s="337">
        <v>5060.3891700000004</v>
      </c>
      <c r="Q1121" s="337">
        <v>0</v>
      </c>
      <c r="R1121" s="338">
        <v>5060.3891700000004</v>
      </c>
    </row>
    <row r="1122" spans="1:18" s="313" customFormat="1">
      <c r="A1122" s="334" t="s">
        <v>445</v>
      </c>
      <c r="B1122" s="334" t="s">
        <v>2</v>
      </c>
      <c r="C1122" s="334" t="s">
        <v>194</v>
      </c>
      <c r="D1122" s="334" t="s">
        <v>195</v>
      </c>
      <c r="E1122" s="335">
        <v>451</v>
      </c>
      <c r="F1122" s="336">
        <v>15026.739089999999</v>
      </c>
      <c r="G1122" s="337">
        <v>354.61869999999999</v>
      </c>
      <c r="H1122" s="337">
        <v>15381.357789999998</v>
      </c>
      <c r="I1122" s="337">
        <v>21336.689129999999</v>
      </c>
      <c r="J1122" s="337">
        <v>682.19962999999996</v>
      </c>
      <c r="K1122" s="337">
        <v>22018.888760000002</v>
      </c>
      <c r="L1122" s="337">
        <v>4321.2222199999997</v>
      </c>
      <c r="M1122" s="337">
        <v>400.93053999999995</v>
      </c>
      <c r="N1122" s="337">
        <v>4722.1527599999999</v>
      </c>
      <c r="O1122" s="337">
        <v>42122.399310000001</v>
      </c>
      <c r="P1122" s="337">
        <v>78270.49871</v>
      </c>
      <c r="Q1122" s="337">
        <v>53.815930000000002</v>
      </c>
      <c r="R1122" s="338">
        <v>78324.314639999997</v>
      </c>
    </row>
    <row r="1123" spans="1:18" s="313" customFormat="1">
      <c r="A1123" s="339"/>
      <c r="B1123" s="334" t="s">
        <v>3</v>
      </c>
      <c r="C1123" s="334" t="s">
        <v>197</v>
      </c>
      <c r="D1123" s="334" t="s">
        <v>197</v>
      </c>
      <c r="E1123" s="335">
        <v>252</v>
      </c>
      <c r="F1123" s="336">
        <v>37358.806790000002</v>
      </c>
      <c r="G1123" s="337">
        <v>4669.915</v>
      </c>
      <c r="H1123" s="337">
        <v>42028.721789999996</v>
      </c>
      <c r="I1123" s="337">
        <v>91405.08124</v>
      </c>
      <c r="J1123" s="337">
        <v>18021.534329999999</v>
      </c>
      <c r="K1123" s="337">
        <v>109426.61556999999</v>
      </c>
      <c r="L1123" s="337">
        <v>52910.014320000002</v>
      </c>
      <c r="M1123" s="337">
        <v>13081.879070000001</v>
      </c>
      <c r="N1123" s="337">
        <v>65991.893389999997</v>
      </c>
      <c r="O1123" s="337">
        <v>217447.23074999999</v>
      </c>
      <c r="P1123" s="337">
        <v>202277.88861000002</v>
      </c>
      <c r="Q1123" s="337">
        <v>13023.818160000001</v>
      </c>
      <c r="R1123" s="338">
        <v>215301.70677000002</v>
      </c>
    </row>
    <row r="1124" spans="1:18" s="313" customFormat="1">
      <c r="A1124" s="339"/>
      <c r="B1124" s="339"/>
      <c r="C1124" s="334" t="s">
        <v>200</v>
      </c>
      <c r="D1124" s="334" t="s">
        <v>201</v>
      </c>
      <c r="E1124" s="335">
        <v>166</v>
      </c>
      <c r="F1124" s="336">
        <v>54320.047149999999</v>
      </c>
      <c r="G1124" s="337">
        <v>12433.898369999999</v>
      </c>
      <c r="H1124" s="337">
        <v>66753.945520000008</v>
      </c>
      <c r="I1124" s="337">
        <v>93268.47312000001</v>
      </c>
      <c r="J1124" s="337">
        <v>32443.58856</v>
      </c>
      <c r="K1124" s="337">
        <v>125712.06168000001</v>
      </c>
      <c r="L1124" s="337">
        <v>50591.558530000002</v>
      </c>
      <c r="M1124" s="337">
        <v>24085.166940000003</v>
      </c>
      <c r="N1124" s="337">
        <v>74676.725470000005</v>
      </c>
      <c r="O1124" s="337">
        <v>267142.73267</v>
      </c>
      <c r="P1124" s="337">
        <v>243615.49537000002</v>
      </c>
      <c r="Q1124" s="337">
        <v>17365.423260000003</v>
      </c>
      <c r="R1124" s="338">
        <v>260980.91863</v>
      </c>
    </row>
    <row r="1125" spans="1:18" s="313" customFormat="1">
      <c r="A1125" s="339"/>
      <c r="B1125" s="339"/>
      <c r="C1125" s="339"/>
      <c r="D1125" s="339"/>
      <c r="E1125" s="340">
        <v>196</v>
      </c>
      <c r="F1125" s="341">
        <v>10972.95636</v>
      </c>
      <c r="G1125" s="342">
        <v>1952.2762700000001</v>
      </c>
      <c r="H1125" s="342">
        <v>12925.23263</v>
      </c>
      <c r="I1125" s="342">
        <v>21727.282279999999</v>
      </c>
      <c r="J1125" s="342">
        <v>5050.7531200000003</v>
      </c>
      <c r="K1125" s="342">
        <v>26778.035399999997</v>
      </c>
      <c r="L1125" s="342">
        <v>9065.0805500000006</v>
      </c>
      <c r="M1125" s="342">
        <v>2112.5090099999998</v>
      </c>
      <c r="N1125" s="342">
        <v>11177.58956</v>
      </c>
      <c r="O1125" s="342">
        <v>50880.857590000007</v>
      </c>
      <c r="P1125" s="342">
        <v>70347.72782</v>
      </c>
      <c r="Q1125" s="342">
        <v>8526.1288299999997</v>
      </c>
      <c r="R1125" s="343">
        <v>78873.856650000002</v>
      </c>
    </row>
    <row r="1126" spans="1:18" s="313" customFormat="1">
      <c r="A1126" s="339"/>
      <c r="B1126" s="339"/>
      <c r="C1126" s="339"/>
      <c r="D1126" s="339"/>
      <c r="E1126" s="340">
        <v>436</v>
      </c>
      <c r="F1126" s="341">
        <v>6781.9567300000008</v>
      </c>
      <c r="G1126" s="342">
        <v>1214.9617900000001</v>
      </c>
      <c r="H1126" s="342">
        <v>7996.9185199999993</v>
      </c>
      <c r="I1126" s="342">
        <v>15231.55668</v>
      </c>
      <c r="J1126" s="342">
        <v>4278.7158300000001</v>
      </c>
      <c r="K1126" s="342">
        <v>19510.272510000003</v>
      </c>
      <c r="L1126" s="342">
        <v>8776.3629399999991</v>
      </c>
      <c r="M1126" s="342">
        <v>3249.0180699999996</v>
      </c>
      <c r="N1126" s="342">
        <v>12025.381009999999</v>
      </c>
      <c r="O1126" s="342">
        <v>39532.572039999999</v>
      </c>
      <c r="P1126" s="342">
        <v>53003.83311</v>
      </c>
      <c r="Q1126" s="342">
        <v>1579.81186</v>
      </c>
      <c r="R1126" s="343">
        <v>54583.644970000001</v>
      </c>
    </row>
    <row r="1127" spans="1:18" s="313" customFormat="1">
      <c r="A1127" s="339"/>
      <c r="B1127" s="339"/>
      <c r="C1127" s="339"/>
      <c r="D1127" s="334" t="s">
        <v>314</v>
      </c>
      <c r="E1127" s="335">
        <v>413</v>
      </c>
      <c r="F1127" s="336">
        <v>13783.863939999999</v>
      </c>
      <c r="G1127" s="337">
        <v>1039.0597700000001</v>
      </c>
      <c r="H1127" s="337">
        <v>14822.923710000001</v>
      </c>
      <c r="I1127" s="337">
        <v>32969.440390000003</v>
      </c>
      <c r="J1127" s="337">
        <v>9250.7710000000006</v>
      </c>
      <c r="K1127" s="337">
        <v>42220.211390000004</v>
      </c>
      <c r="L1127" s="337">
        <v>12150.92323</v>
      </c>
      <c r="M1127" s="337">
        <v>5663.73603</v>
      </c>
      <c r="N1127" s="337">
        <v>17814.65926</v>
      </c>
      <c r="O1127" s="337">
        <v>74857.79436</v>
      </c>
      <c r="P1127" s="337">
        <v>67533.330220000003</v>
      </c>
      <c r="Q1127" s="337">
        <v>1382.36634</v>
      </c>
      <c r="R1127" s="338">
        <v>68915.696559999997</v>
      </c>
    </row>
    <row r="1128" spans="1:18" s="313" customFormat="1">
      <c r="A1128" s="339"/>
      <c r="B1128" s="334" t="s">
        <v>202</v>
      </c>
      <c r="C1128" s="334" t="s">
        <v>204</v>
      </c>
      <c r="D1128" s="334" t="s">
        <v>204</v>
      </c>
      <c r="E1128" s="335">
        <v>444</v>
      </c>
      <c r="F1128" s="336">
        <v>12174.854609999999</v>
      </c>
      <c r="G1128" s="337">
        <v>1395.70505</v>
      </c>
      <c r="H1128" s="337">
        <v>13570.559660000001</v>
      </c>
      <c r="I1128" s="337">
        <v>36033.596399999995</v>
      </c>
      <c r="J1128" s="337">
        <v>3938.19218</v>
      </c>
      <c r="K1128" s="337">
        <v>39971.78858</v>
      </c>
      <c r="L1128" s="337">
        <v>12434.17484</v>
      </c>
      <c r="M1128" s="337">
        <v>1305.8816499999998</v>
      </c>
      <c r="N1128" s="337">
        <v>13740.056490000001</v>
      </c>
      <c r="O1128" s="337">
        <v>67282.404730000009</v>
      </c>
      <c r="P1128" s="337">
        <v>59429.800649999997</v>
      </c>
      <c r="Q1128" s="337">
        <v>575.56952999999999</v>
      </c>
      <c r="R1128" s="338">
        <v>60005.370179999998</v>
      </c>
    </row>
    <row r="1129" spans="1:18" s="313" customFormat="1">
      <c r="A1129" s="339"/>
      <c r="B1129" s="339"/>
      <c r="C1129" s="334" t="s">
        <v>320</v>
      </c>
      <c r="D1129" s="334" t="s">
        <v>321</v>
      </c>
      <c r="E1129" s="335">
        <v>446</v>
      </c>
      <c r="F1129" s="336">
        <v>7951.64282</v>
      </c>
      <c r="G1129" s="337">
        <v>2706.7698799999998</v>
      </c>
      <c r="H1129" s="337">
        <v>10658.412699999999</v>
      </c>
      <c r="I1129" s="337">
        <v>41408.803249999997</v>
      </c>
      <c r="J1129" s="337">
        <v>7614.8333000000002</v>
      </c>
      <c r="K1129" s="337">
        <v>49023.636549999996</v>
      </c>
      <c r="L1129" s="337">
        <v>41941.527450000001</v>
      </c>
      <c r="M1129" s="337">
        <v>4865.6500700000006</v>
      </c>
      <c r="N1129" s="337">
        <v>46807.177520000005</v>
      </c>
      <c r="O1129" s="337">
        <v>106489.22676999999</v>
      </c>
      <c r="P1129" s="337">
        <v>32800.973319999997</v>
      </c>
      <c r="Q1129" s="337">
        <v>1590.1375</v>
      </c>
      <c r="R1129" s="338">
        <v>34391.110820000002</v>
      </c>
    </row>
    <row r="1130" spans="1:18" s="313" customFormat="1">
      <c r="A1130" s="339"/>
      <c r="B1130" s="334" t="s">
        <v>5</v>
      </c>
      <c r="C1130" s="334" t="s">
        <v>5</v>
      </c>
      <c r="D1130" s="334" t="s">
        <v>5</v>
      </c>
      <c r="E1130" s="335">
        <v>3</v>
      </c>
      <c r="F1130" s="336">
        <v>168151.74072999999</v>
      </c>
      <c r="G1130" s="337">
        <v>73501.966950000002</v>
      </c>
      <c r="H1130" s="337">
        <v>241653.70768000002</v>
      </c>
      <c r="I1130" s="337">
        <v>169336.91</v>
      </c>
      <c r="J1130" s="337">
        <v>97355.325110000005</v>
      </c>
      <c r="K1130" s="337">
        <v>266692.23511000001</v>
      </c>
      <c r="L1130" s="337">
        <v>97825.23195999999</v>
      </c>
      <c r="M1130" s="337">
        <v>119909.75602</v>
      </c>
      <c r="N1130" s="337">
        <v>217734.98797999998</v>
      </c>
      <c r="O1130" s="337">
        <v>726080.93076999998</v>
      </c>
      <c r="P1130" s="337">
        <v>764466.99858000001</v>
      </c>
      <c r="Q1130" s="337">
        <v>301203.08588999999</v>
      </c>
      <c r="R1130" s="338">
        <v>1065670.0844700001</v>
      </c>
    </row>
    <row r="1131" spans="1:18" s="313" customFormat="1">
      <c r="A1131" s="339"/>
      <c r="B1131" s="339"/>
      <c r="C1131" s="339"/>
      <c r="D1131" s="339"/>
      <c r="E1131" s="340">
        <v>4</v>
      </c>
      <c r="F1131" s="341">
        <v>5495.3198700000003</v>
      </c>
      <c r="G1131" s="342">
        <v>1803.88921</v>
      </c>
      <c r="H1131" s="342">
        <v>7299.2090799999996</v>
      </c>
      <c r="I1131" s="342">
        <v>29330.448700000001</v>
      </c>
      <c r="J1131" s="342">
        <v>7302.8231799999994</v>
      </c>
      <c r="K1131" s="342">
        <v>36633.27188</v>
      </c>
      <c r="L1131" s="342">
        <v>12427.3284</v>
      </c>
      <c r="M1131" s="342">
        <v>2552.53087</v>
      </c>
      <c r="N1131" s="342">
        <v>14979.859269999999</v>
      </c>
      <c r="O1131" s="342">
        <v>58912.340229999994</v>
      </c>
      <c r="P1131" s="342">
        <v>70814.28383</v>
      </c>
      <c r="Q1131" s="342">
        <v>2207.7457200000003</v>
      </c>
      <c r="R1131" s="343">
        <v>73022.029549999992</v>
      </c>
    </row>
    <row r="1132" spans="1:18" s="313" customFormat="1">
      <c r="A1132" s="339"/>
      <c r="B1132" s="339"/>
      <c r="C1132" s="339"/>
      <c r="D1132" s="339"/>
      <c r="E1132" s="340">
        <v>230</v>
      </c>
      <c r="F1132" s="341">
        <v>13151.48041</v>
      </c>
      <c r="G1132" s="342">
        <v>10266.34397</v>
      </c>
      <c r="H1132" s="342">
        <v>23417.824379999998</v>
      </c>
      <c r="I1132" s="342">
        <v>33077.872620000002</v>
      </c>
      <c r="J1132" s="342">
        <v>14745.512550000001</v>
      </c>
      <c r="K1132" s="342">
        <v>47823.385170000001</v>
      </c>
      <c r="L1132" s="342">
        <v>17900.936969999999</v>
      </c>
      <c r="M1132" s="342">
        <v>6741.6119100000005</v>
      </c>
      <c r="N1132" s="342">
        <v>24642.548879999998</v>
      </c>
      <c r="O1132" s="342">
        <v>95883.758430000002</v>
      </c>
      <c r="P1132" s="342">
        <v>104496.43936</v>
      </c>
      <c r="Q1132" s="342">
        <v>10972.774820000001</v>
      </c>
      <c r="R1132" s="343">
        <v>115469.21418000001</v>
      </c>
    </row>
    <row r="1133" spans="1:18" s="313" customFormat="1">
      <c r="A1133" s="339"/>
      <c r="B1133" s="339"/>
      <c r="C1133" s="339"/>
      <c r="D1133" s="339"/>
      <c r="E1133" s="340">
        <v>353</v>
      </c>
      <c r="F1133" s="341">
        <v>6.7099999999999998E-3</v>
      </c>
      <c r="G1133" s="342">
        <v>0</v>
      </c>
      <c r="H1133" s="342">
        <v>6.7099999999999998E-3</v>
      </c>
      <c r="I1133" s="342">
        <v>67.64600999999999</v>
      </c>
      <c r="J1133" s="342">
        <v>2.4624000000000001</v>
      </c>
      <c r="K1133" s="342">
        <v>70.108410000000006</v>
      </c>
      <c r="L1133" s="342">
        <v>9</v>
      </c>
      <c r="M1133" s="342">
        <v>1.1E-4</v>
      </c>
      <c r="N1133" s="342">
        <v>9.0001100000000012</v>
      </c>
      <c r="O1133" s="342">
        <v>79.115229999999997</v>
      </c>
      <c r="P1133" s="342">
        <v>2230.7410099999997</v>
      </c>
      <c r="Q1133" s="342">
        <v>99.861710000000002</v>
      </c>
      <c r="R1133" s="343">
        <v>2330.6027200000003</v>
      </c>
    </row>
    <row r="1134" spans="1:18" s="313" customFormat="1">
      <c r="A1134" s="339"/>
      <c r="B1134" s="339"/>
      <c r="C1134" s="339"/>
      <c r="D1134" s="334" t="s">
        <v>206</v>
      </c>
      <c r="E1134" s="335">
        <v>424</v>
      </c>
      <c r="F1134" s="336">
        <v>10116.21948</v>
      </c>
      <c r="G1134" s="337">
        <v>6225.3214000000007</v>
      </c>
      <c r="H1134" s="337">
        <v>16341.54088</v>
      </c>
      <c r="I1134" s="337">
        <v>35915.705249999999</v>
      </c>
      <c r="J1134" s="337">
        <v>13977.273230000001</v>
      </c>
      <c r="K1134" s="337">
        <v>49892.978479999998</v>
      </c>
      <c r="L1134" s="337">
        <v>21261.973969999999</v>
      </c>
      <c r="M1134" s="337">
        <v>8089.5667199999998</v>
      </c>
      <c r="N1134" s="337">
        <v>29351.540690000002</v>
      </c>
      <c r="O1134" s="337">
        <v>95586.06005</v>
      </c>
      <c r="P1134" s="337">
        <v>85916.317980000007</v>
      </c>
      <c r="Q1134" s="337">
        <v>3496.2105299999998</v>
      </c>
      <c r="R1134" s="338">
        <v>89412.528510000004</v>
      </c>
    </row>
    <row r="1135" spans="1:18" s="313" customFormat="1">
      <c r="A1135" s="339"/>
      <c r="B1135" s="339"/>
      <c r="C1135" s="339"/>
      <c r="D1135" s="334" t="s">
        <v>315</v>
      </c>
      <c r="E1135" s="335">
        <v>362</v>
      </c>
      <c r="F1135" s="336">
        <v>5031.4382100000003</v>
      </c>
      <c r="G1135" s="337">
        <v>897.48609999999996</v>
      </c>
      <c r="H1135" s="337">
        <v>5928.9243099999994</v>
      </c>
      <c r="I1135" s="337">
        <v>43713.658530000001</v>
      </c>
      <c r="J1135" s="337">
        <v>12383.551599999999</v>
      </c>
      <c r="K1135" s="337">
        <v>56097.210129999999</v>
      </c>
      <c r="L1135" s="337">
        <v>16268.889580000001</v>
      </c>
      <c r="M1135" s="337">
        <v>6542.1132099999995</v>
      </c>
      <c r="N1135" s="337">
        <v>22811.002789999999</v>
      </c>
      <c r="O1135" s="337">
        <v>84837.137230000008</v>
      </c>
      <c r="P1135" s="337">
        <v>80949.488430000012</v>
      </c>
      <c r="Q1135" s="337">
        <v>1131.43274</v>
      </c>
      <c r="R1135" s="338">
        <v>82080.921170000001</v>
      </c>
    </row>
    <row r="1136" spans="1:18" s="313" customFormat="1">
      <c r="A1136" s="339"/>
      <c r="B1136" s="339"/>
      <c r="C1136" s="339"/>
      <c r="D1136" s="334" t="s">
        <v>60</v>
      </c>
      <c r="E1136" s="335">
        <v>5</v>
      </c>
      <c r="F1136" s="336">
        <v>11148.832480000001</v>
      </c>
      <c r="G1136" s="337">
        <v>3339.4495099999999</v>
      </c>
      <c r="H1136" s="337">
        <v>14488.281989999999</v>
      </c>
      <c r="I1136" s="337">
        <v>37510.287670000005</v>
      </c>
      <c r="J1136" s="337">
        <v>12638.980210000002</v>
      </c>
      <c r="K1136" s="337">
        <v>50149.267879999999</v>
      </c>
      <c r="L1136" s="337">
        <v>14870.296910000001</v>
      </c>
      <c r="M1136" s="337">
        <v>6602.2558799999997</v>
      </c>
      <c r="N1136" s="337">
        <v>21472.552789999998</v>
      </c>
      <c r="O1136" s="337">
        <v>86110.10265999999</v>
      </c>
      <c r="P1136" s="337">
        <v>89979.513689999992</v>
      </c>
      <c r="Q1136" s="337">
        <v>2953.6268399999999</v>
      </c>
      <c r="R1136" s="338">
        <v>92933.140530000004</v>
      </c>
    </row>
    <row r="1137" spans="1:18" s="313" customFormat="1">
      <c r="A1137" s="339"/>
      <c r="B1137" s="339"/>
      <c r="C1137" s="339"/>
      <c r="D1137" s="334" t="s">
        <v>207</v>
      </c>
      <c r="E1137" s="335">
        <v>361</v>
      </c>
      <c r="F1137" s="336">
        <v>5909.1186600000001</v>
      </c>
      <c r="G1137" s="337">
        <v>4145.1761400000005</v>
      </c>
      <c r="H1137" s="337">
        <v>10054.294800000001</v>
      </c>
      <c r="I1137" s="337">
        <v>36577.250899999999</v>
      </c>
      <c r="J1137" s="337">
        <v>18120.36663</v>
      </c>
      <c r="K1137" s="337">
        <v>54697.617530000003</v>
      </c>
      <c r="L1137" s="337">
        <v>24875.081670000003</v>
      </c>
      <c r="M1137" s="337">
        <v>7714.9595899999995</v>
      </c>
      <c r="N1137" s="337">
        <v>32590.041260000002</v>
      </c>
      <c r="O1137" s="337">
        <v>97341.953590000005</v>
      </c>
      <c r="P1137" s="337">
        <v>83785.773639999999</v>
      </c>
      <c r="Q1137" s="337">
        <v>10150.330689999999</v>
      </c>
      <c r="R1137" s="338">
        <v>93936.104330000002</v>
      </c>
    </row>
    <row r="1138" spans="1:18" s="313" customFormat="1">
      <c r="A1138" s="339"/>
      <c r="B1138" s="339"/>
      <c r="C1138" s="339"/>
      <c r="D1138" s="334" t="s">
        <v>210</v>
      </c>
      <c r="E1138" s="335">
        <v>119</v>
      </c>
      <c r="F1138" s="336">
        <v>23295.137070000001</v>
      </c>
      <c r="G1138" s="337">
        <v>26712.138480000001</v>
      </c>
      <c r="H1138" s="337">
        <v>50007.275549999998</v>
      </c>
      <c r="I1138" s="337">
        <v>80977.523840000009</v>
      </c>
      <c r="J1138" s="337">
        <v>48873.22681</v>
      </c>
      <c r="K1138" s="337">
        <v>129850.75065</v>
      </c>
      <c r="L1138" s="337">
        <v>53075.870409999996</v>
      </c>
      <c r="M1138" s="337">
        <v>63425.638429999999</v>
      </c>
      <c r="N1138" s="337">
        <v>116501.50884000001</v>
      </c>
      <c r="O1138" s="337">
        <v>296359.53504000005</v>
      </c>
      <c r="P1138" s="337">
        <v>236035.69958000001</v>
      </c>
      <c r="Q1138" s="337">
        <v>17512.912199999999</v>
      </c>
      <c r="R1138" s="338">
        <v>253548.61178000001</v>
      </c>
    </row>
    <row r="1139" spans="1:18" s="313" customFormat="1">
      <c r="A1139" s="339"/>
      <c r="B1139" s="339"/>
      <c r="C1139" s="339"/>
      <c r="D1139" s="339"/>
      <c r="E1139" s="340">
        <v>434</v>
      </c>
      <c r="F1139" s="341">
        <v>9729.7669000000005</v>
      </c>
      <c r="G1139" s="342">
        <v>4035.0172200000002</v>
      </c>
      <c r="H1139" s="342">
        <v>13764.784119999998</v>
      </c>
      <c r="I1139" s="342">
        <v>25210.621449999999</v>
      </c>
      <c r="J1139" s="342">
        <v>15650.357880000001</v>
      </c>
      <c r="K1139" s="342">
        <v>40860.979329999995</v>
      </c>
      <c r="L1139" s="342">
        <v>15753.800429999999</v>
      </c>
      <c r="M1139" s="342">
        <v>10664.97026</v>
      </c>
      <c r="N1139" s="342">
        <v>26418.770690000001</v>
      </c>
      <c r="O1139" s="342">
        <v>81044.534140000003</v>
      </c>
      <c r="P1139" s="342">
        <v>69457.025819999995</v>
      </c>
      <c r="Q1139" s="342">
        <v>6456.2204099999999</v>
      </c>
      <c r="R1139" s="343">
        <v>75913.246230000004</v>
      </c>
    </row>
    <row r="1140" spans="1:18" s="313" customFormat="1">
      <c r="A1140" s="339"/>
      <c r="B1140" s="339"/>
      <c r="C1140" s="334" t="s">
        <v>212</v>
      </c>
      <c r="D1140" s="334" t="s">
        <v>212</v>
      </c>
      <c r="E1140" s="335">
        <v>242</v>
      </c>
      <c r="F1140" s="336">
        <v>5526.2384099999999</v>
      </c>
      <c r="G1140" s="337">
        <v>41.252360000000003</v>
      </c>
      <c r="H1140" s="337">
        <v>5567.4907699999994</v>
      </c>
      <c r="I1140" s="337">
        <v>25664.537640000002</v>
      </c>
      <c r="J1140" s="337">
        <v>10108.63092</v>
      </c>
      <c r="K1140" s="337">
        <v>35773.168560000006</v>
      </c>
      <c r="L1140" s="337">
        <v>11092.47264</v>
      </c>
      <c r="M1140" s="337">
        <v>7635.5774800000008</v>
      </c>
      <c r="N1140" s="337">
        <v>18728.05012</v>
      </c>
      <c r="O1140" s="337">
        <v>60068.709450000002</v>
      </c>
      <c r="P1140" s="337">
        <v>55094.635329999997</v>
      </c>
      <c r="Q1140" s="337">
        <v>561.03856000000007</v>
      </c>
      <c r="R1140" s="338">
        <v>55655.673889999998</v>
      </c>
    </row>
    <row r="1141" spans="1:18" s="313" customFormat="1">
      <c r="A1141" s="339"/>
      <c r="B1141" s="339"/>
      <c r="C1141" s="334" t="s">
        <v>213</v>
      </c>
      <c r="D1141" s="334" t="s">
        <v>214</v>
      </c>
      <c r="E1141" s="335">
        <v>370</v>
      </c>
      <c r="F1141" s="336">
        <v>2249.6791400000002</v>
      </c>
      <c r="G1141" s="337">
        <v>872.96943999999996</v>
      </c>
      <c r="H1141" s="337">
        <v>3122.64858</v>
      </c>
      <c r="I1141" s="337">
        <v>26733.65164</v>
      </c>
      <c r="J1141" s="337">
        <v>10546.908519999999</v>
      </c>
      <c r="K1141" s="337">
        <v>37280.560159999994</v>
      </c>
      <c r="L1141" s="337">
        <v>5110.5827199999994</v>
      </c>
      <c r="M1141" s="337">
        <v>1620.48459</v>
      </c>
      <c r="N1141" s="337">
        <v>6731.0673099999995</v>
      </c>
      <c r="O1141" s="337">
        <v>47134.27605</v>
      </c>
      <c r="P1141" s="337">
        <v>47098.898030000004</v>
      </c>
      <c r="Q1141" s="337">
        <v>2337.2761499999997</v>
      </c>
      <c r="R1141" s="338">
        <v>49436.174180000002</v>
      </c>
    </row>
    <row r="1142" spans="1:18" s="313" customFormat="1">
      <c r="A1142" s="339"/>
      <c r="B1142" s="334" t="s">
        <v>6</v>
      </c>
      <c r="C1142" s="334" t="s">
        <v>217</v>
      </c>
      <c r="D1142" s="334" t="s">
        <v>6</v>
      </c>
      <c r="E1142" s="335">
        <v>301</v>
      </c>
      <c r="F1142" s="336">
        <v>34062.483560000001</v>
      </c>
      <c r="G1142" s="337">
        <v>746.58263999999997</v>
      </c>
      <c r="H1142" s="337">
        <v>34809.066200000001</v>
      </c>
      <c r="I1142" s="337">
        <v>54820.814200000001</v>
      </c>
      <c r="J1142" s="337">
        <v>6769.5285400000002</v>
      </c>
      <c r="K1142" s="337">
        <v>61590.34274</v>
      </c>
      <c r="L1142" s="337">
        <v>29228.100260000003</v>
      </c>
      <c r="M1142" s="337">
        <v>4463.3477599999997</v>
      </c>
      <c r="N1142" s="337">
        <v>33691.448020000003</v>
      </c>
      <c r="O1142" s="337">
        <v>130090.85695999999</v>
      </c>
      <c r="P1142" s="337">
        <v>127276.43088</v>
      </c>
      <c r="Q1142" s="337">
        <v>9098.1675599999999</v>
      </c>
      <c r="R1142" s="338">
        <v>136374.59844</v>
      </c>
    </row>
    <row r="1143" spans="1:18" s="313" customFormat="1">
      <c r="A1143" s="339"/>
      <c r="B1143" s="334" t="s">
        <v>7</v>
      </c>
      <c r="C1143" s="334" t="s">
        <v>7</v>
      </c>
      <c r="D1143" s="334" t="s">
        <v>7</v>
      </c>
      <c r="E1143" s="335">
        <v>160</v>
      </c>
      <c r="F1143" s="336">
        <v>18076.38262</v>
      </c>
      <c r="G1143" s="337">
        <v>8261.4524600000004</v>
      </c>
      <c r="H1143" s="337">
        <v>26337.835079999997</v>
      </c>
      <c r="I1143" s="337">
        <v>63361.880499999999</v>
      </c>
      <c r="J1143" s="337">
        <v>16321.1749</v>
      </c>
      <c r="K1143" s="337">
        <v>79683.055400000012</v>
      </c>
      <c r="L1143" s="337">
        <v>40931.716979999997</v>
      </c>
      <c r="M1143" s="337">
        <v>12184.21773</v>
      </c>
      <c r="N1143" s="337">
        <v>53115.934710000001</v>
      </c>
      <c r="O1143" s="337">
        <v>159136.82519</v>
      </c>
      <c r="P1143" s="337">
        <v>213076.81528000001</v>
      </c>
      <c r="Q1143" s="337">
        <v>17131.937329999997</v>
      </c>
      <c r="R1143" s="338">
        <v>230208.75261000003</v>
      </c>
    </row>
    <row r="1144" spans="1:18" s="313" customFormat="1">
      <c r="A1144" s="339"/>
      <c r="B1144" s="339"/>
      <c r="C1144" s="339"/>
      <c r="D1144" s="339"/>
      <c r="E1144" s="340">
        <v>324</v>
      </c>
      <c r="F1144" s="341">
        <v>7162.1886399999994</v>
      </c>
      <c r="G1144" s="342">
        <v>1883.9426299999998</v>
      </c>
      <c r="H1144" s="342">
        <v>9046.1312699999999</v>
      </c>
      <c r="I1144" s="342">
        <v>31091.476649999997</v>
      </c>
      <c r="J1144" s="342">
        <v>9418.0979100000004</v>
      </c>
      <c r="K1144" s="342">
        <v>40509.574560000001</v>
      </c>
      <c r="L1144" s="342">
        <v>19418.493200000001</v>
      </c>
      <c r="M1144" s="342">
        <v>5897.69391</v>
      </c>
      <c r="N1144" s="342">
        <v>25316.187109999999</v>
      </c>
      <c r="O1144" s="342">
        <v>74871.892939999991</v>
      </c>
      <c r="P1144" s="342">
        <v>104870.73176000001</v>
      </c>
      <c r="Q1144" s="342">
        <v>12737.986859999999</v>
      </c>
      <c r="R1144" s="343">
        <v>117608.71862</v>
      </c>
    </row>
    <row r="1145" spans="1:18" s="313" customFormat="1">
      <c r="A1145" s="339"/>
      <c r="B1145" s="339"/>
      <c r="C1145" s="334" t="s">
        <v>218</v>
      </c>
      <c r="D1145" s="334" t="s">
        <v>218</v>
      </c>
      <c r="E1145" s="335">
        <v>401</v>
      </c>
      <c r="F1145" s="336">
        <v>14376.950859999999</v>
      </c>
      <c r="G1145" s="337">
        <v>389.62753999999995</v>
      </c>
      <c r="H1145" s="337">
        <v>14766.5784</v>
      </c>
      <c r="I1145" s="337">
        <v>22682.0975</v>
      </c>
      <c r="J1145" s="337">
        <v>1062.3793600000001</v>
      </c>
      <c r="K1145" s="337">
        <v>23744.476859999999</v>
      </c>
      <c r="L1145" s="337">
        <v>7619.7809900000002</v>
      </c>
      <c r="M1145" s="337">
        <v>136.91915</v>
      </c>
      <c r="N1145" s="337">
        <v>7756.7001399999999</v>
      </c>
      <c r="O1145" s="337">
        <v>46267.755400000002</v>
      </c>
      <c r="P1145" s="337">
        <v>83471.3701</v>
      </c>
      <c r="Q1145" s="337">
        <v>361.97861999999998</v>
      </c>
      <c r="R1145" s="338">
        <v>83833.348719999995</v>
      </c>
    </row>
    <row r="1146" spans="1:18" s="313" customFormat="1">
      <c r="A1146" s="339"/>
      <c r="B1146" s="339"/>
      <c r="C1146" s="334" t="s">
        <v>219</v>
      </c>
      <c r="D1146" s="334" t="s">
        <v>219</v>
      </c>
      <c r="E1146" s="335">
        <v>161</v>
      </c>
      <c r="F1146" s="336">
        <v>26074.664519999998</v>
      </c>
      <c r="G1146" s="337">
        <v>4066.4225699999997</v>
      </c>
      <c r="H1146" s="337">
        <v>30141.087090000001</v>
      </c>
      <c r="I1146" s="337">
        <v>49710.907590000003</v>
      </c>
      <c r="J1146" s="337">
        <v>4143.3746000000001</v>
      </c>
      <c r="K1146" s="337">
        <v>53854.282189999998</v>
      </c>
      <c r="L1146" s="337">
        <v>19054.957350000001</v>
      </c>
      <c r="M1146" s="337">
        <v>1839.56717</v>
      </c>
      <c r="N1146" s="337">
        <v>20894.524519999999</v>
      </c>
      <c r="O1146" s="337">
        <v>104889.89379999999</v>
      </c>
      <c r="P1146" s="337">
        <v>209285.84166000001</v>
      </c>
      <c r="Q1146" s="337">
        <v>1139.3962900000001</v>
      </c>
      <c r="R1146" s="338">
        <v>210425.23794999998</v>
      </c>
    </row>
    <row r="1147" spans="1:18" s="313" customFormat="1">
      <c r="A1147" s="339"/>
      <c r="B1147" s="334" t="s">
        <v>8</v>
      </c>
      <c r="C1147" s="334" t="s">
        <v>220</v>
      </c>
      <c r="D1147" s="334" t="s">
        <v>89</v>
      </c>
      <c r="E1147" s="335">
        <v>12</v>
      </c>
      <c r="F1147" s="336">
        <v>10185.289789999999</v>
      </c>
      <c r="G1147" s="337">
        <v>4046.5375400000003</v>
      </c>
      <c r="H1147" s="337">
        <v>14231.82733</v>
      </c>
      <c r="I1147" s="337">
        <v>22944.348249999999</v>
      </c>
      <c r="J1147" s="337">
        <v>11158.95455</v>
      </c>
      <c r="K1147" s="337">
        <v>34103.302799999998</v>
      </c>
      <c r="L1147" s="337">
        <v>10708.45191</v>
      </c>
      <c r="M1147" s="337">
        <v>6909.3885799999998</v>
      </c>
      <c r="N1147" s="337">
        <v>17617.840489999999</v>
      </c>
      <c r="O1147" s="337">
        <v>65952.970619999993</v>
      </c>
      <c r="P1147" s="337">
        <v>89140.49106</v>
      </c>
      <c r="Q1147" s="337">
        <v>9135.9288699999997</v>
      </c>
      <c r="R1147" s="338">
        <v>98276.419930000004</v>
      </c>
    </row>
    <row r="1148" spans="1:18" s="313" customFormat="1">
      <c r="A1148" s="339"/>
      <c r="B1148" s="339"/>
      <c r="C1148" s="339"/>
      <c r="D1148" s="339"/>
      <c r="E1148" s="340">
        <v>335</v>
      </c>
      <c r="F1148" s="341">
        <v>5883.4773299999997</v>
      </c>
      <c r="G1148" s="342">
        <v>2753.6538599999999</v>
      </c>
      <c r="H1148" s="342">
        <v>8637.1311900000001</v>
      </c>
      <c r="I1148" s="342">
        <v>28923.287899999999</v>
      </c>
      <c r="J1148" s="342">
        <v>12285.62494</v>
      </c>
      <c r="K1148" s="342">
        <v>41208.912840000005</v>
      </c>
      <c r="L1148" s="342">
        <v>17839.904879999998</v>
      </c>
      <c r="M1148" s="342">
        <v>7799.4543400000002</v>
      </c>
      <c r="N1148" s="342">
        <v>25639.359219999998</v>
      </c>
      <c r="O1148" s="342">
        <v>75485.403250000003</v>
      </c>
      <c r="P1148" s="342">
        <v>81127.827069999999</v>
      </c>
      <c r="Q1148" s="342">
        <v>1426.5531100000001</v>
      </c>
      <c r="R1148" s="343">
        <v>82554.380180000007</v>
      </c>
    </row>
    <row r="1149" spans="1:18" s="313" customFormat="1">
      <c r="A1149" s="339"/>
      <c r="B1149" s="339"/>
      <c r="C1149" s="339"/>
      <c r="D1149" s="334" t="s">
        <v>8</v>
      </c>
      <c r="E1149" s="335">
        <v>6</v>
      </c>
      <c r="F1149" s="336">
        <v>1535.1301000000001</v>
      </c>
      <c r="G1149" s="337">
        <v>2071.43966</v>
      </c>
      <c r="H1149" s="337">
        <v>3606.5697599999999</v>
      </c>
      <c r="I1149" s="337">
        <v>15373.054840000001</v>
      </c>
      <c r="J1149" s="337">
        <v>5395.6509599999999</v>
      </c>
      <c r="K1149" s="337">
        <v>20768.7058</v>
      </c>
      <c r="L1149" s="337">
        <v>9404.0525099999995</v>
      </c>
      <c r="M1149" s="337">
        <v>5561.5144199999995</v>
      </c>
      <c r="N1149" s="337">
        <v>14965.566929999999</v>
      </c>
      <c r="O1149" s="337">
        <v>39340.842490000003</v>
      </c>
      <c r="P1149" s="337">
        <v>158183.99012</v>
      </c>
      <c r="Q1149" s="337">
        <v>818.46275000000003</v>
      </c>
      <c r="R1149" s="338">
        <v>159002.45287000001</v>
      </c>
    </row>
    <row r="1150" spans="1:18" s="313" customFormat="1">
      <c r="A1150" s="339"/>
      <c r="B1150" s="339"/>
      <c r="C1150" s="339"/>
      <c r="D1150" s="339"/>
      <c r="E1150" s="340">
        <v>8</v>
      </c>
      <c r="F1150" s="341">
        <v>9261.19535</v>
      </c>
      <c r="G1150" s="342">
        <v>3286.6342100000002</v>
      </c>
      <c r="H1150" s="342">
        <v>12547.82956</v>
      </c>
      <c r="I1150" s="342">
        <v>43842.650450000001</v>
      </c>
      <c r="J1150" s="342">
        <v>14743.14626</v>
      </c>
      <c r="K1150" s="342">
        <v>58585.796710000002</v>
      </c>
      <c r="L1150" s="342">
        <v>23213.043440000001</v>
      </c>
      <c r="M1150" s="342">
        <v>7378.2570800000003</v>
      </c>
      <c r="N1150" s="342">
        <v>30591.300520000001</v>
      </c>
      <c r="O1150" s="342">
        <v>101724.92679000001</v>
      </c>
      <c r="P1150" s="342">
        <v>148987.32626</v>
      </c>
      <c r="Q1150" s="342">
        <v>3870.3000200000001</v>
      </c>
      <c r="R1150" s="343">
        <v>152857.62628</v>
      </c>
    </row>
    <row r="1151" spans="1:18" s="313" customFormat="1">
      <c r="A1151" s="339"/>
      <c r="B1151" s="339"/>
      <c r="C1151" s="339"/>
      <c r="D1151" s="339"/>
      <c r="E1151" s="340">
        <v>9</v>
      </c>
      <c r="F1151" s="341">
        <v>13100.43849</v>
      </c>
      <c r="G1151" s="342">
        <v>20686.31078</v>
      </c>
      <c r="H1151" s="342">
        <v>33786.74927</v>
      </c>
      <c r="I1151" s="342">
        <v>73857.575870000001</v>
      </c>
      <c r="J1151" s="342">
        <v>22282.073399999997</v>
      </c>
      <c r="K1151" s="342">
        <v>96139.649269999994</v>
      </c>
      <c r="L1151" s="342">
        <v>21107.98991</v>
      </c>
      <c r="M1151" s="342">
        <v>17030.254440000001</v>
      </c>
      <c r="N1151" s="342">
        <v>38138.244350000001</v>
      </c>
      <c r="O1151" s="342">
        <v>168064.64288999999</v>
      </c>
      <c r="P1151" s="342">
        <v>155990.89440000002</v>
      </c>
      <c r="Q1151" s="342">
        <v>18579.724429999998</v>
      </c>
      <c r="R1151" s="343">
        <v>174570.61883000002</v>
      </c>
    </row>
    <row r="1152" spans="1:18" s="313" customFormat="1">
      <c r="A1152" s="339"/>
      <c r="B1152" s="339"/>
      <c r="C1152" s="339"/>
      <c r="D1152" s="339"/>
      <c r="E1152" s="340">
        <v>11</v>
      </c>
      <c r="F1152" s="341">
        <v>10573.387949999998</v>
      </c>
      <c r="G1152" s="342">
        <v>12364.30046</v>
      </c>
      <c r="H1152" s="342">
        <v>22937.688409999999</v>
      </c>
      <c r="I1152" s="342">
        <v>31552.533760000002</v>
      </c>
      <c r="J1152" s="342">
        <v>12156.82869</v>
      </c>
      <c r="K1152" s="342">
        <v>43709.362450000001</v>
      </c>
      <c r="L1152" s="342">
        <v>15942.699980000001</v>
      </c>
      <c r="M1152" s="342">
        <v>8710.3394000000008</v>
      </c>
      <c r="N1152" s="342">
        <v>24653.039379999998</v>
      </c>
      <c r="O1152" s="342">
        <v>91300.09023999999</v>
      </c>
      <c r="P1152" s="342">
        <v>95779.711949999997</v>
      </c>
      <c r="Q1152" s="342">
        <v>4065.5348599999998</v>
      </c>
      <c r="R1152" s="343">
        <v>99845.246809999997</v>
      </c>
    </row>
    <row r="1153" spans="1:18" s="313" customFormat="1">
      <c r="A1153" s="339"/>
      <c r="B1153" s="339"/>
      <c r="C1153" s="339"/>
      <c r="D1153" s="339"/>
      <c r="E1153" s="340">
        <v>121</v>
      </c>
      <c r="F1153" s="341">
        <v>1.3383499999999999</v>
      </c>
      <c r="G1153" s="342">
        <v>0</v>
      </c>
      <c r="H1153" s="342">
        <v>1.3383499999999999</v>
      </c>
      <c r="I1153" s="342">
        <v>17.12331</v>
      </c>
      <c r="J1153" s="342">
        <v>325.59292999999997</v>
      </c>
      <c r="K1153" s="342">
        <v>342.71623999999997</v>
      </c>
      <c r="L1153" s="342">
        <v>158.92663000000002</v>
      </c>
      <c r="M1153" s="342">
        <v>44.688279999999999</v>
      </c>
      <c r="N1153" s="342">
        <v>203.61491000000001</v>
      </c>
      <c r="O1153" s="342">
        <v>547.66949999999997</v>
      </c>
      <c r="P1153" s="342">
        <v>116.02132</v>
      </c>
      <c r="Q1153" s="342">
        <v>4663.2195099999999</v>
      </c>
      <c r="R1153" s="343">
        <v>4779.2408299999997</v>
      </c>
    </row>
    <row r="1154" spans="1:18" s="313" customFormat="1">
      <c r="A1154" s="339"/>
      <c r="B1154" s="339"/>
      <c r="C1154" s="339"/>
      <c r="D1154" s="339"/>
      <c r="E1154" s="340">
        <v>133</v>
      </c>
      <c r="F1154" s="341">
        <v>10612.440369999998</v>
      </c>
      <c r="G1154" s="342">
        <v>13518.47885</v>
      </c>
      <c r="H1154" s="342">
        <v>24130.91922</v>
      </c>
      <c r="I1154" s="342">
        <v>46968.317409999996</v>
      </c>
      <c r="J1154" s="342">
        <v>16114.110369999999</v>
      </c>
      <c r="K1154" s="342">
        <v>63082.427779999998</v>
      </c>
      <c r="L1154" s="342">
        <v>21015.8855</v>
      </c>
      <c r="M1154" s="342">
        <v>9948.1575499999999</v>
      </c>
      <c r="N1154" s="342">
        <v>30964.04305</v>
      </c>
      <c r="O1154" s="342">
        <v>118177.39005</v>
      </c>
      <c r="P1154" s="342">
        <v>124164.68417000001</v>
      </c>
      <c r="Q1154" s="342">
        <v>6332.3752300000006</v>
      </c>
      <c r="R1154" s="343">
        <v>130497.05940000001</v>
      </c>
    </row>
    <row r="1155" spans="1:18" s="313" customFormat="1">
      <c r="A1155" s="339"/>
      <c r="B1155" s="339"/>
      <c r="C1155" s="339"/>
      <c r="D1155" s="339"/>
      <c r="E1155" s="340">
        <v>322</v>
      </c>
      <c r="F1155" s="341">
        <v>8246.2363299999997</v>
      </c>
      <c r="G1155" s="342">
        <v>14347.72798</v>
      </c>
      <c r="H1155" s="342">
        <v>22593.964309999999</v>
      </c>
      <c r="I1155" s="342">
        <v>34343.343780000003</v>
      </c>
      <c r="J1155" s="342">
        <v>22708.624879999999</v>
      </c>
      <c r="K1155" s="342">
        <v>57051.968659999999</v>
      </c>
      <c r="L1155" s="342">
        <v>36738.3678</v>
      </c>
      <c r="M1155" s="342">
        <v>24225.374010000003</v>
      </c>
      <c r="N1155" s="342">
        <v>60963.74181</v>
      </c>
      <c r="O1155" s="342">
        <v>140609.67478</v>
      </c>
      <c r="P1155" s="342">
        <v>174151.88777</v>
      </c>
      <c r="Q1155" s="342">
        <v>40251.754860000001</v>
      </c>
      <c r="R1155" s="343">
        <v>214403.64262999999</v>
      </c>
    </row>
    <row r="1156" spans="1:18" s="313" customFormat="1">
      <c r="A1156" s="339"/>
      <c r="B1156" s="339"/>
      <c r="C1156" s="339"/>
      <c r="D1156" s="339"/>
      <c r="E1156" s="340">
        <v>329</v>
      </c>
      <c r="F1156" s="341">
        <v>10231.083960000002</v>
      </c>
      <c r="G1156" s="342">
        <v>5840.8414499999999</v>
      </c>
      <c r="H1156" s="342">
        <v>16071.92541</v>
      </c>
      <c r="I1156" s="342">
        <v>30115.66401</v>
      </c>
      <c r="J1156" s="342">
        <v>12839.971380000001</v>
      </c>
      <c r="K1156" s="342">
        <v>42955.635390000003</v>
      </c>
      <c r="L1156" s="342">
        <v>16226.84404</v>
      </c>
      <c r="M1156" s="342">
        <v>4025.5104100000003</v>
      </c>
      <c r="N1156" s="342">
        <v>20252.354449999999</v>
      </c>
      <c r="O1156" s="342">
        <v>79279.915250000005</v>
      </c>
      <c r="P1156" s="342">
        <v>86084.33812</v>
      </c>
      <c r="Q1156" s="342">
        <v>1854.4950200000001</v>
      </c>
      <c r="R1156" s="343">
        <v>87938.833140000002</v>
      </c>
    </row>
    <row r="1157" spans="1:18" s="313" customFormat="1">
      <c r="A1157" s="339"/>
      <c r="B1157" s="339"/>
      <c r="C1157" s="339"/>
      <c r="D1157" s="339"/>
      <c r="E1157" s="340">
        <v>344</v>
      </c>
      <c r="F1157" s="341">
        <v>4550.9424300000001</v>
      </c>
      <c r="G1157" s="342">
        <v>2779.0611099999996</v>
      </c>
      <c r="H1157" s="342">
        <v>7330.0035399999997</v>
      </c>
      <c r="I1157" s="342">
        <v>12834.237369999999</v>
      </c>
      <c r="J1157" s="342">
        <v>3410.1209199999998</v>
      </c>
      <c r="K1157" s="342">
        <v>16244.358289999998</v>
      </c>
      <c r="L1157" s="342">
        <v>4474.54079</v>
      </c>
      <c r="M1157" s="342">
        <v>1730.13393</v>
      </c>
      <c r="N1157" s="342">
        <v>6204.67472</v>
      </c>
      <c r="O1157" s="342">
        <v>29779.036550000001</v>
      </c>
      <c r="P1157" s="342">
        <v>51496.111929999999</v>
      </c>
      <c r="Q1157" s="342">
        <v>4247.9276</v>
      </c>
      <c r="R1157" s="343">
        <v>55744.039530000002</v>
      </c>
    </row>
    <row r="1158" spans="1:18" s="313" customFormat="1">
      <c r="A1158" s="339"/>
      <c r="B1158" s="339"/>
      <c r="C1158" s="339"/>
      <c r="D1158" s="334" t="s">
        <v>93</v>
      </c>
      <c r="E1158" s="335">
        <v>213</v>
      </c>
      <c r="F1158" s="336">
        <v>1576.05232</v>
      </c>
      <c r="G1158" s="337">
        <v>617.98431000000005</v>
      </c>
      <c r="H1158" s="337">
        <v>2194.0366300000001</v>
      </c>
      <c r="I1158" s="337">
        <v>16645.039099999998</v>
      </c>
      <c r="J1158" s="337">
        <v>4118.1263199999994</v>
      </c>
      <c r="K1158" s="337">
        <v>20763.165420000001</v>
      </c>
      <c r="L1158" s="337">
        <v>15983.26057</v>
      </c>
      <c r="M1158" s="337">
        <v>4696.5156699999998</v>
      </c>
      <c r="N1158" s="337">
        <v>20679.776239999999</v>
      </c>
      <c r="O1158" s="337">
        <v>43636.978289999999</v>
      </c>
      <c r="P1158" s="337">
        <v>32752.392510000001</v>
      </c>
      <c r="Q1158" s="337">
        <v>1935.1035099999999</v>
      </c>
      <c r="R1158" s="338">
        <v>34687.496020000006</v>
      </c>
    </row>
    <row r="1159" spans="1:18" s="313" customFormat="1">
      <c r="A1159" s="339"/>
      <c r="B1159" s="339"/>
      <c r="C1159" s="339"/>
      <c r="D1159" s="339"/>
      <c r="E1159" s="340">
        <v>346</v>
      </c>
      <c r="F1159" s="341">
        <v>8099.0297300000002</v>
      </c>
      <c r="G1159" s="342">
        <v>2261.9322099999999</v>
      </c>
      <c r="H1159" s="342">
        <v>10360.961939999999</v>
      </c>
      <c r="I1159" s="342">
        <v>43654.029609999998</v>
      </c>
      <c r="J1159" s="342">
        <v>8724.3780399999996</v>
      </c>
      <c r="K1159" s="342">
        <v>52378.407650000001</v>
      </c>
      <c r="L1159" s="342">
        <v>10688.737660000001</v>
      </c>
      <c r="M1159" s="342">
        <v>4051.4789999999998</v>
      </c>
      <c r="N1159" s="342">
        <v>14740.21666</v>
      </c>
      <c r="O1159" s="342">
        <v>77479.586249999993</v>
      </c>
      <c r="P1159" s="342">
        <v>87586.716629999995</v>
      </c>
      <c r="Q1159" s="342">
        <v>508.43579999999997</v>
      </c>
      <c r="R1159" s="343">
        <v>88095.152430000002</v>
      </c>
    </row>
    <row r="1160" spans="1:18" s="313" customFormat="1">
      <c r="A1160" s="339"/>
      <c r="B1160" s="339"/>
      <c r="C1160" s="339"/>
      <c r="D1160" s="334" t="s">
        <v>91</v>
      </c>
      <c r="E1160" s="335">
        <v>453</v>
      </c>
      <c r="F1160" s="336">
        <v>10336.5283</v>
      </c>
      <c r="G1160" s="337">
        <v>21689.899000000001</v>
      </c>
      <c r="H1160" s="337">
        <v>32026.427299999999</v>
      </c>
      <c r="I1160" s="337">
        <v>56334.422460000002</v>
      </c>
      <c r="J1160" s="337">
        <v>40278.478719999999</v>
      </c>
      <c r="K1160" s="337">
        <v>96612.901180000001</v>
      </c>
      <c r="L1160" s="337">
        <v>36266.649939999996</v>
      </c>
      <c r="M1160" s="337">
        <v>38161.067029999998</v>
      </c>
      <c r="N1160" s="337">
        <v>74427.716969999994</v>
      </c>
      <c r="O1160" s="337">
        <v>203067.04544999998</v>
      </c>
      <c r="P1160" s="337">
        <v>259788.74807</v>
      </c>
      <c r="Q1160" s="337">
        <v>59240.281109999996</v>
      </c>
      <c r="R1160" s="338">
        <v>319029.02918000001</v>
      </c>
    </row>
    <row r="1161" spans="1:18" s="313" customFormat="1">
      <c r="A1161" s="339"/>
      <c r="B1161" s="334" t="s">
        <v>9</v>
      </c>
      <c r="C1161" s="334" t="s">
        <v>9</v>
      </c>
      <c r="D1161" s="334" t="s">
        <v>9</v>
      </c>
      <c r="E1161" s="335">
        <v>149</v>
      </c>
      <c r="F1161" s="336">
        <v>125039.08649</v>
      </c>
      <c r="G1161" s="337">
        <v>51411.638330000002</v>
      </c>
      <c r="H1161" s="337">
        <v>176450.72482</v>
      </c>
      <c r="I1161" s="337">
        <v>160991.11296</v>
      </c>
      <c r="J1161" s="337">
        <v>101078.27589</v>
      </c>
      <c r="K1161" s="337">
        <v>262069.38884999999</v>
      </c>
      <c r="L1161" s="337">
        <v>69143.478310000006</v>
      </c>
      <c r="M1161" s="337">
        <v>74385.621249999997</v>
      </c>
      <c r="N1161" s="337">
        <v>143529.09956</v>
      </c>
      <c r="O1161" s="337">
        <v>582049.21322999999</v>
      </c>
      <c r="P1161" s="337">
        <v>540028.65847000002</v>
      </c>
      <c r="Q1161" s="337">
        <v>51339.328310000004</v>
      </c>
      <c r="R1161" s="338">
        <v>591367.98677999992</v>
      </c>
    </row>
    <row r="1162" spans="1:18" s="313" customFormat="1">
      <c r="A1162" s="339"/>
      <c r="B1162" s="339"/>
      <c r="C1162" s="339"/>
      <c r="D1162" s="339"/>
      <c r="E1162" s="340">
        <v>439</v>
      </c>
      <c r="F1162" s="341">
        <v>11127.161340000001</v>
      </c>
      <c r="G1162" s="342">
        <v>3002.0887000000002</v>
      </c>
      <c r="H1162" s="342">
        <v>14129.250039999999</v>
      </c>
      <c r="I1162" s="342">
        <v>40287.986290000001</v>
      </c>
      <c r="J1162" s="342">
        <v>28072.891649999998</v>
      </c>
      <c r="K1162" s="342">
        <v>68360.877939999991</v>
      </c>
      <c r="L1162" s="342">
        <v>17057.716399999998</v>
      </c>
      <c r="M1162" s="342">
        <v>7394.21396</v>
      </c>
      <c r="N1162" s="342">
        <v>24451.930359999998</v>
      </c>
      <c r="O1162" s="342">
        <v>106942.05834</v>
      </c>
      <c r="P1162" s="342">
        <v>82955.490669999999</v>
      </c>
      <c r="Q1162" s="342">
        <v>5153.9249300000001</v>
      </c>
      <c r="R1162" s="343">
        <v>88109.415599999993</v>
      </c>
    </row>
    <row r="1163" spans="1:18" s="313" customFormat="1">
      <c r="A1163" s="339"/>
      <c r="B1163" s="339"/>
      <c r="C1163" s="339"/>
      <c r="D1163" s="334" t="s">
        <v>224</v>
      </c>
      <c r="E1163" s="335">
        <v>345</v>
      </c>
      <c r="F1163" s="336">
        <v>10790.44542</v>
      </c>
      <c r="G1163" s="337">
        <v>2223.7357099999999</v>
      </c>
      <c r="H1163" s="337">
        <v>13014.181130000001</v>
      </c>
      <c r="I1163" s="337">
        <v>30866.341210000002</v>
      </c>
      <c r="J1163" s="337">
        <v>16558.81682</v>
      </c>
      <c r="K1163" s="337">
        <v>47425.158029999999</v>
      </c>
      <c r="L1163" s="337">
        <v>10990.229380000001</v>
      </c>
      <c r="M1163" s="337">
        <v>6083.5309000000007</v>
      </c>
      <c r="N1163" s="337">
        <v>17073.760280000002</v>
      </c>
      <c r="O1163" s="337">
        <v>77513.099439999991</v>
      </c>
      <c r="P1163" s="337">
        <v>62901.017420000004</v>
      </c>
      <c r="Q1163" s="337">
        <v>2685.3684700000003</v>
      </c>
      <c r="R1163" s="338">
        <v>65586.385890000005</v>
      </c>
    </row>
    <row r="1164" spans="1:18" s="313" customFormat="1">
      <c r="A1164" s="339"/>
      <c r="B1164" s="339"/>
      <c r="C1164" s="339"/>
      <c r="D1164" s="334" t="s">
        <v>225</v>
      </c>
      <c r="E1164" s="335">
        <v>150</v>
      </c>
      <c r="F1164" s="336">
        <v>13248.951529999998</v>
      </c>
      <c r="G1164" s="337">
        <v>720.89393000000007</v>
      </c>
      <c r="H1164" s="337">
        <v>13969.84546</v>
      </c>
      <c r="I1164" s="337">
        <v>62155.493860000002</v>
      </c>
      <c r="J1164" s="337">
        <v>16327.286269999999</v>
      </c>
      <c r="K1164" s="337">
        <v>78482.780129999999</v>
      </c>
      <c r="L1164" s="337">
        <v>14974.286630000001</v>
      </c>
      <c r="M1164" s="337">
        <v>2543.8437400000003</v>
      </c>
      <c r="N1164" s="337">
        <v>17518.130370000003</v>
      </c>
      <c r="O1164" s="337">
        <v>109970.75595999999</v>
      </c>
      <c r="P1164" s="337">
        <v>75623.353620000009</v>
      </c>
      <c r="Q1164" s="337">
        <v>1745.94587</v>
      </c>
      <c r="R1164" s="338">
        <v>77369.29948999999</v>
      </c>
    </row>
    <row r="1165" spans="1:18" s="313" customFormat="1">
      <c r="A1165" s="339"/>
      <c r="B1165" s="339"/>
      <c r="C1165" s="334" t="s">
        <v>446</v>
      </c>
      <c r="D1165" s="334" t="s">
        <v>446</v>
      </c>
      <c r="E1165" s="335">
        <v>188</v>
      </c>
      <c r="F1165" s="336">
        <v>10747.801599999999</v>
      </c>
      <c r="G1165" s="337">
        <v>4480.2564400000001</v>
      </c>
      <c r="H1165" s="337">
        <v>15228.05804</v>
      </c>
      <c r="I1165" s="337">
        <v>63632.307260000001</v>
      </c>
      <c r="J1165" s="337">
        <v>19728.128670000002</v>
      </c>
      <c r="K1165" s="337">
        <v>83360.435930000007</v>
      </c>
      <c r="L1165" s="337">
        <v>41866.347130000002</v>
      </c>
      <c r="M1165" s="337">
        <v>11423.43499</v>
      </c>
      <c r="N1165" s="337">
        <v>53289.782119999996</v>
      </c>
      <c r="O1165" s="337">
        <v>151878.27609</v>
      </c>
      <c r="P1165" s="337">
        <v>45512.850530000003</v>
      </c>
      <c r="Q1165" s="337">
        <v>770.07541000000003</v>
      </c>
      <c r="R1165" s="338">
        <v>46282.925940000001</v>
      </c>
    </row>
    <row r="1166" spans="1:18" s="313" customFormat="1">
      <c r="A1166" s="339"/>
      <c r="B1166" s="339"/>
      <c r="C1166" s="334" t="s">
        <v>226</v>
      </c>
      <c r="D1166" s="334" t="s">
        <v>227</v>
      </c>
      <c r="E1166" s="335">
        <v>153</v>
      </c>
      <c r="F1166" s="336">
        <v>35440.730360000001</v>
      </c>
      <c r="G1166" s="337">
        <v>309.65009000000003</v>
      </c>
      <c r="H1166" s="337">
        <v>35750.380450000004</v>
      </c>
      <c r="I1166" s="337">
        <v>33106.739710000002</v>
      </c>
      <c r="J1166" s="337">
        <v>5617.7259400000003</v>
      </c>
      <c r="K1166" s="337">
        <v>38724.465649999998</v>
      </c>
      <c r="L1166" s="337">
        <v>9901.672779999999</v>
      </c>
      <c r="M1166" s="337">
        <v>1038.51775</v>
      </c>
      <c r="N1166" s="337">
        <v>10940.19053</v>
      </c>
      <c r="O1166" s="337">
        <v>85415.036630000002</v>
      </c>
      <c r="P1166" s="337">
        <v>75720.239549999998</v>
      </c>
      <c r="Q1166" s="337">
        <v>7722.8162199999997</v>
      </c>
      <c r="R1166" s="338">
        <v>83443.055769999992</v>
      </c>
    </row>
    <row r="1167" spans="1:18" s="313" customFormat="1">
      <c r="A1167" s="339"/>
      <c r="B1167" s="334" t="s">
        <v>230</v>
      </c>
      <c r="C1167" s="334" t="s">
        <v>230</v>
      </c>
      <c r="D1167" s="334" t="s">
        <v>230</v>
      </c>
      <c r="E1167" s="335">
        <v>146</v>
      </c>
      <c r="F1167" s="336">
        <v>35532.940190000001</v>
      </c>
      <c r="G1167" s="337">
        <v>2845.2481600000001</v>
      </c>
      <c r="H1167" s="337">
        <v>38378.188350000004</v>
      </c>
      <c r="I1167" s="337">
        <v>67465.054220000005</v>
      </c>
      <c r="J1167" s="337">
        <v>13761.99216</v>
      </c>
      <c r="K1167" s="337">
        <v>81227.04638</v>
      </c>
      <c r="L1167" s="337">
        <v>31547.76022</v>
      </c>
      <c r="M1167" s="337">
        <v>19638.79999</v>
      </c>
      <c r="N1167" s="337">
        <v>51186.560210000003</v>
      </c>
      <c r="O1167" s="337">
        <v>170791.79493999999</v>
      </c>
      <c r="P1167" s="337">
        <v>205507.36347000001</v>
      </c>
      <c r="Q1167" s="337">
        <v>2188.7492200000002</v>
      </c>
      <c r="R1167" s="338">
        <v>207696.11269000001</v>
      </c>
    </row>
    <row r="1168" spans="1:18" s="313" customFormat="1">
      <c r="A1168" s="339"/>
      <c r="B1168" s="339"/>
      <c r="C1168" s="339"/>
      <c r="D1168" s="339"/>
      <c r="E1168" s="340">
        <v>425</v>
      </c>
      <c r="F1168" s="341">
        <v>12486.410159999999</v>
      </c>
      <c r="G1168" s="342">
        <v>1235.9021599999999</v>
      </c>
      <c r="H1168" s="342">
        <v>13722.312320000001</v>
      </c>
      <c r="I1168" s="342">
        <v>76480.928</v>
      </c>
      <c r="J1168" s="342">
        <v>8483.0512200000012</v>
      </c>
      <c r="K1168" s="342">
        <v>84963.979219999994</v>
      </c>
      <c r="L1168" s="342">
        <v>29923.756329999997</v>
      </c>
      <c r="M1168" s="342">
        <v>7146.3469500000001</v>
      </c>
      <c r="N1168" s="342">
        <v>37070.103280000003</v>
      </c>
      <c r="O1168" s="342">
        <v>135756.39481999999</v>
      </c>
      <c r="P1168" s="342">
        <v>113170.68852</v>
      </c>
      <c r="Q1168" s="342">
        <v>253.27509000000001</v>
      </c>
      <c r="R1168" s="343">
        <v>113423.96361000001</v>
      </c>
    </row>
    <row r="1169" spans="1:18" s="313" customFormat="1">
      <c r="A1169" s="339"/>
      <c r="B1169" s="339"/>
      <c r="C1169" s="334" t="s">
        <v>231</v>
      </c>
      <c r="D1169" s="334" t="s">
        <v>232</v>
      </c>
      <c r="E1169" s="335">
        <v>135</v>
      </c>
      <c r="F1169" s="336">
        <v>12644.559070000001</v>
      </c>
      <c r="G1169" s="337">
        <v>1723.6068</v>
      </c>
      <c r="H1169" s="337">
        <v>14368.165869999999</v>
      </c>
      <c r="I1169" s="337">
        <v>41401.009969999999</v>
      </c>
      <c r="J1169" s="337">
        <v>7716.6454199999998</v>
      </c>
      <c r="K1169" s="337">
        <v>49117.65539</v>
      </c>
      <c r="L1169" s="337">
        <v>13656.367789999998</v>
      </c>
      <c r="M1169" s="337">
        <v>7742.2812100000001</v>
      </c>
      <c r="N1169" s="337">
        <v>21398.649000000001</v>
      </c>
      <c r="O1169" s="337">
        <v>84884.470260000002</v>
      </c>
      <c r="P1169" s="337">
        <v>81134.607739999992</v>
      </c>
      <c r="Q1169" s="337">
        <v>1044.5284200000001</v>
      </c>
      <c r="R1169" s="338">
        <v>82179.136159999995</v>
      </c>
    </row>
    <row r="1170" spans="1:18" s="313" customFormat="1">
      <c r="A1170" s="339"/>
      <c r="B1170" s="334" t="s">
        <v>12</v>
      </c>
      <c r="C1170" s="334" t="s">
        <v>233</v>
      </c>
      <c r="D1170" s="334" t="s">
        <v>234</v>
      </c>
      <c r="E1170" s="335">
        <v>129</v>
      </c>
      <c r="F1170" s="336">
        <v>31238.61591</v>
      </c>
      <c r="G1170" s="337">
        <v>42672.279000000002</v>
      </c>
      <c r="H1170" s="337">
        <v>73910.894910000003</v>
      </c>
      <c r="I1170" s="337">
        <v>43624.174579999999</v>
      </c>
      <c r="J1170" s="337">
        <v>15370.882</v>
      </c>
      <c r="K1170" s="337">
        <v>58995.056579999997</v>
      </c>
      <c r="L1170" s="337">
        <v>39971.568700000003</v>
      </c>
      <c r="M1170" s="337">
        <v>19846.624459999999</v>
      </c>
      <c r="N1170" s="337">
        <v>59818.193159999995</v>
      </c>
      <c r="O1170" s="337">
        <v>192724.14465</v>
      </c>
      <c r="P1170" s="337">
        <v>215229.48493999999</v>
      </c>
      <c r="Q1170" s="337">
        <v>207029.28107</v>
      </c>
      <c r="R1170" s="338">
        <v>422258.76600999996</v>
      </c>
    </row>
    <row r="1171" spans="1:18" s="313" customFormat="1">
      <c r="A1171" s="339"/>
      <c r="B1171" s="339"/>
      <c r="C1171" s="334" t="s">
        <v>12</v>
      </c>
      <c r="D1171" s="334" t="s">
        <v>12</v>
      </c>
      <c r="E1171" s="335">
        <v>2</v>
      </c>
      <c r="F1171" s="336">
        <v>25788.771960000002</v>
      </c>
      <c r="G1171" s="337">
        <v>4000.0458799999997</v>
      </c>
      <c r="H1171" s="337">
        <v>29788.81784</v>
      </c>
      <c r="I1171" s="337">
        <v>66368.308290000001</v>
      </c>
      <c r="J1171" s="337">
        <v>11682.411550000001</v>
      </c>
      <c r="K1171" s="337">
        <v>78050.719840000005</v>
      </c>
      <c r="L1171" s="337">
        <v>25070.441149999999</v>
      </c>
      <c r="M1171" s="337">
        <v>10373.18144</v>
      </c>
      <c r="N1171" s="337">
        <v>35443.622590000006</v>
      </c>
      <c r="O1171" s="337">
        <v>143283.16027000002</v>
      </c>
      <c r="P1171" s="337">
        <v>191934.55830999999</v>
      </c>
      <c r="Q1171" s="337">
        <v>7418.6741300000003</v>
      </c>
      <c r="R1171" s="338">
        <v>199353.23243999999</v>
      </c>
    </row>
    <row r="1172" spans="1:18" s="313" customFormat="1">
      <c r="A1172" s="339"/>
      <c r="B1172" s="339"/>
      <c r="C1172" s="339"/>
      <c r="D1172" s="339"/>
      <c r="E1172" s="340">
        <v>432</v>
      </c>
      <c r="F1172" s="341">
        <v>6739.7679600000001</v>
      </c>
      <c r="G1172" s="342">
        <v>1268.77757</v>
      </c>
      <c r="H1172" s="342">
        <v>8008.5455300000003</v>
      </c>
      <c r="I1172" s="342">
        <v>25168.456100000003</v>
      </c>
      <c r="J1172" s="342">
        <v>8823.004640000001</v>
      </c>
      <c r="K1172" s="342">
        <v>33991.460740000002</v>
      </c>
      <c r="L1172" s="342">
        <v>13200.145</v>
      </c>
      <c r="M1172" s="342">
        <v>7570.5405799999999</v>
      </c>
      <c r="N1172" s="342">
        <v>20770.685579999998</v>
      </c>
      <c r="O1172" s="342">
        <v>62770.691850000003</v>
      </c>
      <c r="P1172" s="342">
        <v>85600.125920000006</v>
      </c>
      <c r="Q1172" s="342">
        <v>922.30754000000002</v>
      </c>
      <c r="R1172" s="343">
        <v>86522.43346</v>
      </c>
    </row>
    <row r="1173" spans="1:18" s="313" customFormat="1">
      <c r="A1173" s="339"/>
      <c r="B1173" s="339"/>
      <c r="C1173" s="339"/>
      <c r="D1173" s="339"/>
      <c r="E1173" s="340">
        <v>333</v>
      </c>
      <c r="F1173" s="341">
        <v>13301.843080000001</v>
      </c>
      <c r="G1173" s="342">
        <v>2882.8193700000002</v>
      </c>
      <c r="H1173" s="342">
        <v>16184.66245</v>
      </c>
      <c r="I1173" s="342">
        <v>45492.95218</v>
      </c>
      <c r="J1173" s="342">
        <v>18951.47985</v>
      </c>
      <c r="K1173" s="342">
        <v>64444.432030000004</v>
      </c>
      <c r="L1173" s="342">
        <v>49693.917939999999</v>
      </c>
      <c r="M1173" s="342">
        <v>25054.270670000002</v>
      </c>
      <c r="N1173" s="342">
        <v>74748.188609999997</v>
      </c>
      <c r="O1173" s="342">
        <v>155377.28309000001</v>
      </c>
      <c r="P1173" s="342">
        <v>134255.17966999998</v>
      </c>
      <c r="Q1173" s="342">
        <v>4142.5116099999996</v>
      </c>
      <c r="R1173" s="343">
        <v>138397.69128</v>
      </c>
    </row>
    <row r="1174" spans="1:18" s="313" customFormat="1">
      <c r="A1174" s="339"/>
      <c r="B1174" s="339"/>
      <c r="C1174" s="334" t="s">
        <v>237</v>
      </c>
      <c r="D1174" s="334" t="s">
        <v>237</v>
      </c>
      <c r="E1174" s="335">
        <v>200</v>
      </c>
      <c r="F1174" s="336">
        <v>13430.11851</v>
      </c>
      <c r="G1174" s="337">
        <v>1462.7912200000001</v>
      </c>
      <c r="H1174" s="337">
        <v>14892.909730000001</v>
      </c>
      <c r="I1174" s="337">
        <v>40884.307099999998</v>
      </c>
      <c r="J1174" s="337">
        <v>12931.874390000001</v>
      </c>
      <c r="K1174" s="337">
        <v>53816.181490000003</v>
      </c>
      <c r="L1174" s="337">
        <v>20725.831570000002</v>
      </c>
      <c r="M1174" s="337">
        <v>9855.6314199999997</v>
      </c>
      <c r="N1174" s="337">
        <v>30581.46299</v>
      </c>
      <c r="O1174" s="337">
        <v>99290.554209999988</v>
      </c>
      <c r="P1174" s="337">
        <v>90749.239499999996</v>
      </c>
      <c r="Q1174" s="337">
        <v>8822.6988699999984</v>
      </c>
      <c r="R1174" s="338">
        <v>99571.938370000003</v>
      </c>
    </row>
    <row r="1175" spans="1:18" s="313" customFormat="1">
      <c r="A1175" s="339"/>
      <c r="B1175" s="334" t="s">
        <v>238</v>
      </c>
      <c r="C1175" s="334" t="s">
        <v>239</v>
      </c>
      <c r="D1175" s="334" t="s">
        <v>239</v>
      </c>
      <c r="E1175" s="335">
        <v>342</v>
      </c>
      <c r="F1175" s="336">
        <v>5775.0544900000004</v>
      </c>
      <c r="G1175" s="337">
        <v>689.98436000000004</v>
      </c>
      <c r="H1175" s="337">
        <v>6465.0388499999999</v>
      </c>
      <c r="I1175" s="337">
        <v>38330.472580000001</v>
      </c>
      <c r="J1175" s="337">
        <v>6312.8420099999994</v>
      </c>
      <c r="K1175" s="337">
        <v>44643.314590000002</v>
      </c>
      <c r="L1175" s="337">
        <v>10525.449460000002</v>
      </c>
      <c r="M1175" s="337">
        <v>9589.4534499999991</v>
      </c>
      <c r="N1175" s="337">
        <v>20114.902910000001</v>
      </c>
      <c r="O1175" s="337">
        <v>71223.256349999996</v>
      </c>
      <c r="P1175" s="337">
        <v>109814.78359000001</v>
      </c>
      <c r="Q1175" s="337">
        <v>1258.1391299999998</v>
      </c>
      <c r="R1175" s="338">
        <v>111072.92272</v>
      </c>
    </row>
    <row r="1176" spans="1:18" s="313" customFormat="1">
      <c r="A1176" s="339"/>
      <c r="B1176" s="339"/>
      <c r="C1176" s="339"/>
      <c r="D1176" s="334" t="s">
        <v>240</v>
      </c>
      <c r="E1176" s="335">
        <v>388</v>
      </c>
      <c r="F1176" s="336">
        <v>2335.5679799999998</v>
      </c>
      <c r="G1176" s="337">
        <v>1016.17767</v>
      </c>
      <c r="H1176" s="337">
        <v>3351.7456499999998</v>
      </c>
      <c r="I1176" s="337">
        <v>21728.872440000003</v>
      </c>
      <c r="J1176" s="337">
        <v>1402.6125</v>
      </c>
      <c r="K1176" s="337">
        <v>23131.484940000002</v>
      </c>
      <c r="L1176" s="337">
        <v>6943.8984199999995</v>
      </c>
      <c r="M1176" s="337">
        <v>1465.1802700000001</v>
      </c>
      <c r="N1176" s="337">
        <v>8409.0786900000003</v>
      </c>
      <c r="O1176" s="337">
        <v>34892.309280000001</v>
      </c>
      <c r="P1176" s="337">
        <v>77901.858779999995</v>
      </c>
      <c r="Q1176" s="337">
        <v>5205.9671900000003</v>
      </c>
      <c r="R1176" s="338">
        <v>83107.825970000005</v>
      </c>
    </row>
    <row r="1177" spans="1:18" s="313" customFormat="1">
      <c r="A1177" s="339"/>
      <c r="B1177" s="339"/>
      <c r="C1177" s="334" t="s">
        <v>241</v>
      </c>
      <c r="D1177" s="334" t="s">
        <v>383</v>
      </c>
      <c r="E1177" s="335">
        <v>417</v>
      </c>
      <c r="F1177" s="336">
        <v>11224.27052</v>
      </c>
      <c r="G1177" s="337">
        <v>1347.2276200000001</v>
      </c>
      <c r="H1177" s="337">
        <v>12571.49814</v>
      </c>
      <c r="I1177" s="337">
        <v>29579.581770000001</v>
      </c>
      <c r="J1177" s="337">
        <v>3928.5411099999997</v>
      </c>
      <c r="K1177" s="337">
        <v>33508.122879999995</v>
      </c>
      <c r="L1177" s="337">
        <v>9807.0136000000002</v>
      </c>
      <c r="M1177" s="337">
        <v>3065.1263399999998</v>
      </c>
      <c r="N1177" s="337">
        <v>12872.139939999999</v>
      </c>
      <c r="O1177" s="337">
        <v>58951.76096</v>
      </c>
      <c r="P1177" s="337">
        <v>58818.466289999997</v>
      </c>
      <c r="Q1177" s="337">
        <v>530.13905</v>
      </c>
      <c r="R1177" s="338">
        <v>59348.605340000002</v>
      </c>
    </row>
    <row r="1178" spans="1:18" s="313" customFormat="1">
      <c r="A1178" s="339"/>
      <c r="B1178" s="339"/>
      <c r="C1178" s="339"/>
      <c r="D1178" s="334" t="s">
        <v>242</v>
      </c>
      <c r="E1178" s="335">
        <v>297</v>
      </c>
      <c r="F1178" s="336">
        <v>15962.836499999999</v>
      </c>
      <c r="G1178" s="337">
        <v>2068.03721</v>
      </c>
      <c r="H1178" s="337">
        <v>18030.87371</v>
      </c>
      <c r="I1178" s="337">
        <v>59824.566340000005</v>
      </c>
      <c r="J1178" s="337">
        <v>9611.4041899999993</v>
      </c>
      <c r="K1178" s="337">
        <v>69435.970530000006</v>
      </c>
      <c r="L1178" s="337">
        <v>27827.50246</v>
      </c>
      <c r="M1178" s="337">
        <v>6860.2767400000002</v>
      </c>
      <c r="N1178" s="337">
        <v>34687.779200000004</v>
      </c>
      <c r="O1178" s="337">
        <v>122154.62344</v>
      </c>
      <c r="P1178" s="337">
        <v>133406.84526999999</v>
      </c>
      <c r="Q1178" s="337">
        <v>6862.0459900000005</v>
      </c>
      <c r="R1178" s="338">
        <v>140268.89126</v>
      </c>
    </row>
    <row r="1179" spans="1:18" s="313" customFormat="1">
      <c r="A1179" s="339"/>
      <c r="B1179" s="339"/>
      <c r="C1179" s="339"/>
      <c r="D1179" s="334" t="s">
        <v>241</v>
      </c>
      <c r="E1179" s="335">
        <v>147</v>
      </c>
      <c r="F1179" s="336">
        <v>75166.509359999996</v>
      </c>
      <c r="G1179" s="337">
        <v>34817.919549999999</v>
      </c>
      <c r="H1179" s="337">
        <v>109984.42891</v>
      </c>
      <c r="I1179" s="337">
        <v>152749.73288</v>
      </c>
      <c r="J1179" s="337">
        <v>35219.333380000004</v>
      </c>
      <c r="K1179" s="337">
        <v>187969.06625999999</v>
      </c>
      <c r="L1179" s="337">
        <v>87314.346640000003</v>
      </c>
      <c r="M1179" s="337">
        <v>49241.90855</v>
      </c>
      <c r="N1179" s="337">
        <v>136556.25519</v>
      </c>
      <c r="O1179" s="337">
        <v>434509.75036000001</v>
      </c>
      <c r="P1179" s="337">
        <v>472126.48102000001</v>
      </c>
      <c r="Q1179" s="337">
        <v>53284.551060000005</v>
      </c>
      <c r="R1179" s="338">
        <v>525411.03208000003</v>
      </c>
    </row>
    <row r="1180" spans="1:18" s="313" customFormat="1">
      <c r="A1180" s="339"/>
      <c r="B1180" s="339"/>
      <c r="C1180" s="339"/>
      <c r="D1180" s="339"/>
      <c r="E1180" s="340">
        <v>327</v>
      </c>
      <c r="F1180" s="341">
        <v>11809.47523</v>
      </c>
      <c r="G1180" s="342">
        <v>2669.20615</v>
      </c>
      <c r="H1180" s="342">
        <v>14478.68138</v>
      </c>
      <c r="I1180" s="342">
        <v>29318.108410000001</v>
      </c>
      <c r="J1180" s="342">
        <v>3433.7024799999999</v>
      </c>
      <c r="K1180" s="342">
        <v>32751.810890000001</v>
      </c>
      <c r="L1180" s="342">
        <v>12124.927529999999</v>
      </c>
      <c r="M1180" s="342">
        <v>3962.1600699999999</v>
      </c>
      <c r="N1180" s="342">
        <v>16087.087599999999</v>
      </c>
      <c r="O1180" s="342">
        <v>63317.579869999994</v>
      </c>
      <c r="P1180" s="342">
        <v>102949.29805</v>
      </c>
      <c r="Q1180" s="342">
        <v>681.37166999999999</v>
      </c>
      <c r="R1180" s="343">
        <v>103630.66972000001</v>
      </c>
    </row>
    <row r="1181" spans="1:18" s="313" customFormat="1">
      <c r="A1181" s="339"/>
      <c r="B1181" s="339"/>
      <c r="C1181" s="334" t="s">
        <v>244</v>
      </c>
      <c r="D1181" s="334" t="s">
        <v>244</v>
      </c>
      <c r="E1181" s="335">
        <v>428</v>
      </c>
      <c r="F1181" s="336">
        <v>4374.3080199999995</v>
      </c>
      <c r="G1181" s="337">
        <v>975.73426000000006</v>
      </c>
      <c r="H1181" s="337">
        <v>5350.0422800000006</v>
      </c>
      <c r="I1181" s="337">
        <v>23713.616429999998</v>
      </c>
      <c r="J1181" s="337">
        <v>2153.2688399999997</v>
      </c>
      <c r="K1181" s="337">
        <v>25866.885269999999</v>
      </c>
      <c r="L1181" s="337">
        <v>7260.2780899999998</v>
      </c>
      <c r="M1181" s="337">
        <v>1193.6218100000001</v>
      </c>
      <c r="N1181" s="337">
        <v>8453.8999000000003</v>
      </c>
      <c r="O1181" s="337">
        <v>39670.827450000004</v>
      </c>
      <c r="P1181" s="337">
        <v>87537.932319999993</v>
      </c>
      <c r="Q1181" s="337">
        <v>181.58170000000001</v>
      </c>
      <c r="R1181" s="338">
        <v>87719.514020000002</v>
      </c>
    </row>
    <row r="1182" spans="1:18" s="313" customFormat="1">
      <c r="A1182" s="339"/>
      <c r="B1182" s="339"/>
      <c r="C1182" s="334" t="s">
        <v>246</v>
      </c>
      <c r="D1182" s="334" t="s">
        <v>246</v>
      </c>
      <c r="E1182" s="335">
        <v>391</v>
      </c>
      <c r="F1182" s="336">
        <v>3401.1694300000004</v>
      </c>
      <c r="G1182" s="337">
        <v>1739.09204</v>
      </c>
      <c r="H1182" s="337">
        <v>5140.2614699999995</v>
      </c>
      <c r="I1182" s="337">
        <v>24529.062249999999</v>
      </c>
      <c r="J1182" s="337">
        <v>3416.1662200000001</v>
      </c>
      <c r="K1182" s="337">
        <v>27945.228469999998</v>
      </c>
      <c r="L1182" s="337">
        <v>18200.739590000001</v>
      </c>
      <c r="M1182" s="337">
        <v>2946.9982300000001</v>
      </c>
      <c r="N1182" s="337">
        <v>21147.737820000002</v>
      </c>
      <c r="O1182" s="337">
        <v>54233.227759999994</v>
      </c>
      <c r="P1182" s="337">
        <v>59971.980810000001</v>
      </c>
      <c r="Q1182" s="337">
        <v>127.30577000000001</v>
      </c>
      <c r="R1182" s="338">
        <v>60099.28658</v>
      </c>
    </row>
    <row r="1183" spans="1:18" s="313" customFormat="1">
      <c r="A1183" s="339"/>
      <c r="B1183" s="339"/>
      <c r="C1183" s="334" t="s">
        <v>247</v>
      </c>
      <c r="D1183" s="334" t="s">
        <v>248</v>
      </c>
      <c r="E1183" s="335">
        <v>148</v>
      </c>
      <c r="F1183" s="336">
        <v>19555.537049999999</v>
      </c>
      <c r="G1183" s="337">
        <v>6237.49514</v>
      </c>
      <c r="H1183" s="337">
        <v>25793.032190000002</v>
      </c>
      <c r="I1183" s="337">
        <v>35042.863950000006</v>
      </c>
      <c r="J1183" s="337">
        <v>7453.0084999999999</v>
      </c>
      <c r="K1183" s="337">
        <v>42495.872450000003</v>
      </c>
      <c r="L1183" s="337">
        <v>16624.933590000001</v>
      </c>
      <c r="M1183" s="337">
        <v>6609.4648699999998</v>
      </c>
      <c r="N1183" s="337">
        <v>23234.39846</v>
      </c>
      <c r="O1183" s="337">
        <v>91523.30309999999</v>
      </c>
      <c r="P1183" s="337">
        <v>49930.398270000005</v>
      </c>
      <c r="Q1183" s="337">
        <v>12413.766599999999</v>
      </c>
      <c r="R1183" s="338">
        <v>62344.164870000001</v>
      </c>
    </row>
    <row r="1184" spans="1:18" s="313" customFormat="1">
      <c r="A1184" s="339"/>
      <c r="B1184" s="334" t="s">
        <v>14</v>
      </c>
      <c r="C1184" s="334" t="s">
        <v>249</v>
      </c>
      <c r="D1184" s="334" t="s">
        <v>249</v>
      </c>
      <c r="E1184" s="335">
        <v>234</v>
      </c>
      <c r="F1184" s="336">
        <v>13000.468359999999</v>
      </c>
      <c r="G1184" s="337">
        <v>860.59582</v>
      </c>
      <c r="H1184" s="337">
        <v>13861.064179999999</v>
      </c>
      <c r="I1184" s="337">
        <v>63387.079180000001</v>
      </c>
      <c r="J1184" s="337">
        <v>6532.0092800000002</v>
      </c>
      <c r="K1184" s="337">
        <v>69919.088459999999</v>
      </c>
      <c r="L1184" s="337">
        <v>20354.363450000001</v>
      </c>
      <c r="M1184" s="337">
        <v>1677.0378899999998</v>
      </c>
      <c r="N1184" s="337">
        <v>22031.40134</v>
      </c>
      <c r="O1184" s="337">
        <v>105811.55398</v>
      </c>
      <c r="P1184" s="337">
        <v>71710.961620000002</v>
      </c>
      <c r="Q1184" s="337">
        <v>1107.1277500000001</v>
      </c>
      <c r="R1184" s="338">
        <v>72818.089370000002</v>
      </c>
    </row>
    <row r="1185" spans="1:18" s="313" customFormat="1">
      <c r="A1185" s="339"/>
      <c r="B1185" s="339"/>
      <c r="C1185" s="334" t="s">
        <v>252</v>
      </c>
      <c r="D1185" s="334" t="s">
        <v>252</v>
      </c>
      <c r="E1185" s="335">
        <v>168</v>
      </c>
      <c r="F1185" s="336">
        <v>341387.85871</v>
      </c>
      <c r="G1185" s="337">
        <v>106946.95395000001</v>
      </c>
      <c r="H1185" s="337">
        <v>448334.81266000005</v>
      </c>
      <c r="I1185" s="337">
        <v>174750.91815000001</v>
      </c>
      <c r="J1185" s="337">
        <v>76337.919139999998</v>
      </c>
      <c r="K1185" s="337">
        <v>251088.83729</v>
      </c>
      <c r="L1185" s="337">
        <v>124344.82118000001</v>
      </c>
      <c r="M1185" s="337">
        <v>67640.170239999992</v>
      </c>
      <c r="N1185" s="337">
        <v>191984.99141999998</v>
      </c>
      <c r="O1185" s="337">
        <v>891408.64136999997</v>
      </c>
      <c r="P1185" s="337">
        <v>763811.69711000007</v>
      </c>
      <c r="Q1185" s="337">
        <v>311864.78397000005</v>
      </c>
      <c r="R1185" s="338">
        <v>1075676.4810799998</v>
      </c>
    </row>
    <row r="1186" spans="1:18" s="313" customFormat="1">
      <c r="A1186" s="339"/>
      <c r="B1186" s="339"/>
      <c r="C1186" s="339"/>
      <c r="D1186" s="339"/>
      <c r="E1186" s="340">
        <v>169</v>
      </c>
      <c r="F1186" s="341">
        <v>24671.166530000002</v>
      </c>
      <c r="G1186" s="342">
        <v>4621.7576200000003</v>
      </c>
      <c r="H1186" s="342">
        <v>29292.924149999999</v>
      </c>
      <c r="I1186" s="342">
        <v>36607.527340000001</v>
      </c>
      <c r="J1186" s="342">
        <v>9072.8880600000011</v>
      </c>
      <c r="K1186" s="342">
        <v>45680.415399999998</v>
      </c>
      <c r="L1186" s="342">
        <v>17329.353489999998</v>
      </c>
      <c r="M1186" s="342">
        <v>3558.2000499999999</v>
      </c>
      <c r="N1186" s="342">
        <v>20887.553540000001</v>
      </c>
      <c r="O1186" s="342">
        <v>95860.893089999998</v>
      </c>
      <c r="P1186" s="342">
        <v>162325.35303</v>
      </c>
      <c r="Q1186" s="342">
        <v>3153.48693</v>
      </c>
      <c r="R1186" s="343">
        <v>165478.83996000001</v>
      </c>
    </row>
    <row r="1187" spans="1:18" s="313" customFormat="1">
      <c r="A1187" s="339"/>
      <c r="B1187" s="339"/>
      <c r="C1187" s="339"/>
      <c r="D1187" s="339"/>
      <c r="E1187" s="340">
        <v>170</v>
      </c>
      <c r="F1187" s="341">
        <v>7895.8705099999997</v>
      </c>
      <c r="G1187" s="342">
        <v>2380.9157</v>
      </c>
      <c r="H1187" s="342">
        <v>10276.78621</v>
      </c>
      <c r="I1187" s="342">
        <v>25464.557670000002</v>
      </c>
      <c r="J1187" s="342">
        <v>6763.1393899999994</v>
      </c>
      <c r="K1187" s="342">
        <v>32227.697059999999</v>
      </c>
      <c r="L1187" s="342">
        <v>7230.5460300000004</v>
      </c>
      <c r="M1187" s="342">
        <v>1158.0113799999999</v>
      </c>
      <c r="N1187" s="342">
        <v>8388.5574099999994</v>
      </c>
      <c r="O1187" s="342">
        <v>50893.040679999998</v>
      </c>
      <c r="P1187" s="342">
        <v>87858.837209999998</v>
      </c>
      <c r="Q1187" s="342">
        <v>5153.31041</v>
      </c>
      <c r="R1187" s="343">
        <v>93012.147620000003</v>
      </c>
    </row>
    <row r="1188" spans="1:18" s="313" customFormat="1">
      <c r="A1188" s="339"/>
      <c r="B1188" s="339"/>
      <c r="C1188" s="339"/>
      <c r="D1188" s="339"/>
      <c r="E1188" s="340">
        <v>173</v>
      </c>
      <c r="F1188" s="341">
        <v>10166.0695</v>
      </c>
      <c r="G1188" s="342">
        <v>3136.7491600000003</v>
      </c>
      <c r="H1188" s="342">
        <v>13302.818660000001</v>
      </c>
      <c r="I1188" s="342">
        <v>34441.948109999998</v>
      </c>
      <c r="J1188" s="342">
        <v>13559.472460000001</v>
      </c>
      <c r="K1188" s="342">
        <v>48001.420570000002</v>
      </c>
      <c r="L1188" s="342">
        <v>14002.040800000001</v>
      </c>
      <c r="M1188" s="342">
        <v>7679.23812</v>
      </c>
      <c r="N1188" s="342">
        <v>21681.278920000001</v>
      </c>
      <c r="O1188" s="342">
        <v>82985.518150000004</v>
      </c>
      <c r="P1188" s="342">
        <v>106200.3064</v>
      </c>
      <c r="Q1188" s="342">
        <v>2854.45066</v>
      </c>
      <c r="R1188" s="343">
        <v>109054.75706</v>
      </c>
    </row>
    <row r="1189" spans="1:18" s="313" customFormat="1">
      <c r="A1189" s="339"/>
      <c r="B1189" s="339"/>
      <c r="C1189" s="339"/>
      <c r="D1189" s="339"/>
      <c r="E1189" s="340">
        <v>243</v>
      </c>
      <c r="F1189" s="341">
        <v>13670.842289999999</v>
      </c>
      <c r="G1189" s="342">
        <v>6655.99179</v>
      </c>
      <c r="H1189" s="342">
        <v>20326.834079999997</v>
      </c>
      <c r="I1189" s="342">
        <v>62337.839439999996</v>
      </c>
      <c r="J1189" s="342">
        <v>50515.15956</v>
      </c>
      <c r="K1189" s="342">
        <v>112852.999</v>
      </c>
      <c r="L1189" s="342">
        <v>39205.553469999999</v>
      </c>
      <c r="M1189" s="342">
        <v>26549.734780000003</v>
      </c>
      <c r="N1189" s="342">
        <v>65755.288249999998</v>
      </c>
      <c r="O1189" s="342">
        <v>198935.12133000002</v>
      </c>
      <c r="P1189" s="342">
        <v>274660.44085000001</v>
      </c>
      <c r="Q1189" s="342">
        <v>19417.08007</v>
      </c>
      <c r="R1189" s="343">
        <v>294077.52092000004</v>
      </c>
    </row>
    <row r="1190" spans="1:18" s="313" customFormat="1">
      <c r="A1190" s="339"/>
      <c r="B1190" s="339"/>
      <c r="C1190" s="339"/>
      <c r="D1190" s="339"/>
      <c r="E1190" s="340">
        <v>378</v>
      </c>
      <c r="F1190" s="341">
        <v>5841.3461100000004</v>
      </c>
      <c r="G1190" s="342">
        <v>970.40215000000001</v>
      </c>
      <c r="H1190" s="342">
        <v>6811.7482599999994</v>
      </c>
      <c r="I1190" s="342">
        <v>47953.520130000004</v>
      </c>
      <c r="J1190" s="342">
        <v>14285.942720000001</v>
      </c>
      <c r="K1190" s="342">
        <v>62239.462850000004</v>
      </c>
      <c r="L1190" s="342">
        <v>16619.69699</v>
      </c>
      <c r="M1190" s="342">
        <v>4528.2631100000008</v>
      </c>
      <c r="N1190" s="342">
        <v>21147.9601</v>
      </c>
      <c r="O1190" s="342">
        <v>90199.17121</v>
      </c>
      <c r="P1190" s="342">
        <v>88092.491110000003</v>
      </c>
      <c r="Q1190" s="342">
        <v>668.59129000000007</v>
      </c>
      <c r="R1190" s="343">
        <v>88761.082399999999</v>
      </c>
    </row>
    <row r="1191" spans="1:18" s="313" customFormat="1">
      <c r="A1191" s="339"/>
      <c r="B1191" s="339"/>
      <c r="C1191" s="339"/>
      <c r="D1191" s="339"/>
      <c r="E1191" s="340">
        <v>316</v>
      </c>
      <c r="F1191" s="341">
        <v>14250.70523</v>
      </c>
      <c r="G1191" s="342">
        <v>2123.0514600000001</v>
      </c>
      <c r="H1191" s="342">
        <v>16373.75669</v>
      </c>
      <c r="I1191" s="342">
        <v>46531.280829999996</v>
      </c>
      <c r="J1191" s="342">
        <v>11739.50518</v>
      </c>
      <c r="K1191" s="342">
        <v>58270.786009999996</v>
      </c>
      <c r="L1191" s="342">
        <v>15646.320300000001</v>
      </c>
      <c r="M1191" s="342">
        <v>4342.6701499999999</v>
      </c>
      <c r="N1191" s="342">
        <v>19988.990449999998</v>
      </c>
      <c r="O1191" s="342">
        <v>94633.533150000003</v>
      </c>
      <c r="P1191" s="342">
        <v>125172.3746</v>
      </c>
      <c r="Q1191" s="342">
        <v>1473.5286899999999</v>
      </c>
      <c r="R1191" s="343">
        <v>126645.90329</v>
      </c>
    </row>
    <row r="1192" spans="1:18" s="313" customFormat="1">
      <c r="A1192" s="339"/>
      <c r="B1192" s="339"/>
      <c r="C1192" s="339"/>
      <c r="D1192" s="339"/>
      <c r="E1192" s="340">
        <v>314</v>
      </c>
      <c r="F1192" s="341">
        <v>13495.75596</v>
      </c>
      <c r="G1192" s="342">
        <v>6397.0444100000004</v>
      </c>
      <c r="H1192" s="342">
        <v>19892.800370000001</v>
      </c>
      <c r="I1192" s="342">
        <v>31655.90798</v>
      </c>
      <c r="J1192" s="342">
        <v>21408.435659999999</v>
      </c>
      <c r="K1192" s="342">
        <v>53064.343639999999</v>
      </c>
      <c r="L1192" s="342">
        <v>19486.650690000002</v>
      </c>
      <c r="M1192" s="342">
        <v>7386.6158700000005</v>
      </c>
      <c r="N1192" s="342">
        <v>26873.26656</v>
      </c>
      <c r="O1192" s="342">
        <v>99830.410569999993</v>
      </c>
      <c r="P1192" s="342">
        <v>70250.37526999999</v>
      </c>
      <c r="Q1192" s="342">
        <v>2157.68397</v>
      </c>
      <c r="R1192" s="343">
        <v>72408.059239999988</v>
      </c>
    </row>
    <row r="1193" spans="1:18" s="313" customFormat="1">
      <c r="A1193" s="339"/>
      <c r="B1193" s="339"/>
      <c r="C1193" s="339"/>
      <c r="D1193" s="339"/>
      <c r="E1193" s="340">
        <v>437</v>
      </c>
      <c r="F1193" s="341">
        <v>5115.2430400000003</v>
      </c>
      <c r="G1193" s="342">
        <v>1029.96506</v>
      </c>
      <c r="H1193" s="342">
        <v>6145.2080999999998</v>
      </c>
      <c r="I1193" s="342">
        <v>23545.374319999999</v>
      </c>
      <c r="J1193" s="342">
        <v>6094.5935199999994</v>
      </c>
      <c r="K1193" s="342">
        <v>29639.967840000001</v>
      </c>
      <c r="L1193" s="342">
        <v>6977.8838499999993</v>
      </c>
      <c r="M1193" s="342">
        <v>2328.8745400000003</v>
      </c>
      <c r="N1193" s="342">
        <v>9306.7583900000009</v>
      </c>
      <c r="O1193" s="342">
        <v>45091.934329999996</v>
      </c>
      <c r="P1193" s="342">
        <v>95019.630870000008</v>
      </c>
      <c r="Q1193" s="342">
        <v>825.36755000000005</v>
      </c>
      <c r="R1193" s="343">
        <v>95844.998420000004</v>
      </c>
    </row>
    <row r="1194" spans="1:18" s="313" customFormat="1">
      <c r="A1194" s="339"/>
      <c r="B1194" s="339"/>
      <c r="C1194" s="334" t="s">
        <v>254</v>
      </c>
      <c r="D1194" s="334" t="s">
        <v>254</v>
      </c>
      <c r="E1194" s="335">
        <v>176</v>
      </c>
      <c r="F1194" s="336">
        <v>4909.8825299999999</v>
      </c>
      <c r="G1194" s="337">
        <v>973.66913</v>
      </c>
      <c r="H1194" s="337">
        <v>5883.5516600000001</v>
      </c>
      <c r="I1194" s="337">
        <v>39091.993200000004</v>
      </c>
      <c r="J1194" s="337">
        <v>8422.7968900000014</v>
      </c>
      <c r="K1194" s="337">
        <v>47514.790090000002</v>
      </c>
      <c r="L1194" s="337">
        <v>21807.403429999998</v>
      </c>
      <c r="M1194" s="337">
        <v>7762.6702800000003</v>
      </c>
      <c r="N1194" s="337">
        <v>29570.073710000001</v>
      </c>
      <c r="O1194" s="337">
        <v>82968.415459999989</v>
      </c>
      <c r="P1194" s="337">
        <v>44514.175020000002</v>
      </c>
      <c r="Q1194" s="337">
        <v>1303.01594</v>
      </c>
      <c r="R1194" s="338">
        <v>45817.19096</v>
      </c>
    </row>
    <row r="1195" spans="1:18" s="313" customFormat="1">
      <c r="A1195" s="339"/>
      <c r="B1195" s="334" t="s">
        <v>15</v>
      </c>
      <c r="C1195" s="334" t="s">
        <v>255</v>
      </c>
      <c r="D1195" s="334" t="s">
        <v>255</v>
      </c>
      <c r="E1195" s="335">
        <v>162</v>
      </c>
      <c r="F1195" s="336">
        <v>139172.88084999999</v>
      </c>
      <c r="G1195" s="337">
        <v>75728.169519999996</v>
      </c>
      <c r="H1195" s="337">
        <v>214901.05037000001</v>
      </c>
      <c r="I1195" s="337">
        <v>135939.44294000001</v>
      </c>
      <c r="J1195" s="337">
        <v>57634.045610000001</v>
      </c>
      <c r="K1195" s="337">
        <v>193573.48855000001</v>
      </c>
      <c r="L1195" s="337">
        <v>72541.54711</v>
      </c>
      <c r="M1195" s="337">
        <v>74773.239979999998</v>
      </c>
      <c r="N1195" s="337">
        <v>147314.78709</v>
      </c>
      <c r="O1195" s="337">
        <v>555789.32600999996</v>
      </c>
      <c r="P1195" s="337">
        <v>656825.30325999996</v>
      </c>
      <c r="Q1195" s="337">
        <v>201832.71062999999</v>
      </c>
      <c r="R1195" s="338">
        <v>858658.01388999994</v>
      </c>
    </row>
    <row r="1196" spans="1:18" s="313" customFormat="1">
      <c r="A1196" s="339"/>
      <c r="B1196" s="339"/>
      <c r="C1196" s="339"/>
      <c r="D1196" s="339"/>
      <c r="E1196" s="340">
        <v>197</v>
      </c>
      <c r="F1196" s="341">
        <v>5710.2462300000007</v>
      </c>
      <c r="G1196" s="342">
        <v>2071.5903699999999</v>
      </c>
      <c r="H1196" s="342">
        <v>7781.8365999999996</v>
      </c>
      <c r="I1196" s="342">
        <v>18855.160319999999</v>
      </c>
      <c r="J1196" s="342">
        <v>4481.20244</v>
      </c>
      <c r="K1196" s="342">
        <v>23336.36276</v>
      </c>
      <c r="L1196" s="342">
        <v>7648.5430900000001</v>
      </c>
      <c r="M1196" s="342">
        <v>2027.7579699999999</v>
      </c>
      <c r="N1196" s="342">
        <v>9676.3010599999998</v>
      </c>
      <c r="O1196" s="342">
        <v>40794.500420000004</v>
      </c>
      <c r="P1196" s="342">
        <v>75732.949290000004</v>
      </c>
      <c r="Q1196" s="342">
        <v>461.04</v>
      </c>
      <c r="R1196" s="343">
        <v>76193.989290000012</v>
      </c>
    </row>
    <row r="1197" spans="1:18" s="313" customFormat="1">
      <c r="A1197" s="339"/>
      <c r="B1197" s="339"/>
      <c r="C1197" s="339"/>
      <c r="D1197" s="339"/>
      <c r="E1197" s="340">
        <v>365</v>
      </c>
      <c r="F1197" s="341">
        <v>7137.76314</v>
      </c>
      <c r="G1197" s="342">
        <v>1486.61526</v>
      </c>
      <c r="H1197" s="342">
        <v>8624.3783999999996</v>
      </c>
      <c r="I1197" s="342">
        <v>26548.11159</v>
      </c>
      <c r="J1197" s="342">
        <v>6421.9898899999998</v>
      </c>
      <c r="K1197" s="342">
        <v>32970.101479999998</v>
      </c>
      <c r="L1197" s="342">
        <v>9985.1832599999998</v>
      </c>
      <c r="M1197" s="342">
        <v>1619.9625000000001</v>
      </c>
      <c r="N1197" s="342">
        <v>11605.145759999999</v>
      </c>
      <c r="O1197" s="342">
        <v>53199.625639999998</v>
      </c>
      <c r="P1197" s="342">
        <v>101661.54976000001</v>
      </c>
      <c r="Q1197" s="342">
        <v>408.66985999999997</v>
      </c>
      <c r="R1197" s="343">
        <v>102070.21962</v>
      </c>
    </row>
    <row r="1198" spans="1:18" s="313" customFormat="1">
      <c r="A1198" s="339"/>
      <c r="B1198" s="339"/>
      <c r="C1198" s="339"/>
      <c r="D1198" s="339"/>
      <c r="E1198" s="340">
        <v>311</v>
      </c>
      <c r="F1198" s="341">
        <v>29825.9503</v>
      </c>
      <c r="G1198" s="342">
        <v>1819.5862</v>
      </c>
      <c r="H1198" s="342">
        <v>31645.536499999998</v>
      </c>
      <c r="I1198" s="342">
        <v>54688.21946</v>
      </c>
      <c r="J1198" s="342">
        <v>10791.318589999999</v>
      </c>
      <c r="K1198" s="342">
        <v>65479.538049999996</v>
      </c>
      <c r="L1198" s="342">
        <v>11594.785679999999</v>
      </c>
      <c r="M1198" s="342">
        <v>7496.7690899999998</v>
      </c>
      <c r="N1198" s="342">
        <v>19091.554769999999</v>
      </c>
      <c r="O1198" s="342">
        <v>116216.62931999999</v>
      </c>
      <c r="P1198" s="342">
        <v>165716.00636000003</v>
      </c>
      <c r="Q1198" s="342">
        <v>3215.2686100000001</v>
      </c>
      <c r="R1198" s="343">
        <v>168931.27497</v>
      </c>
    </row>
    <row r="1199" spans="1:18" s="313" customFormat="1">
      <c r="A1199" s="339"/>
      <c r="B1199" s="339"/>
      <c r="C1199" s="339"/>
      <c r="D1199" s="339"/>
      <c r="E1199" s="340">
        <v>438</v>
      </c>
      <c r="F1199" s="341">
        <v>6634.3784400000004</v>
      </c>
      <c r="G1199" s="342">
        <v>69.773099999999999</v>
      </c>
      <c r="H1199" s="342">
        <v>6704.1515399999998</v>
      </c>
      <c r="I1199" s="342">
        <v>17943.191569999999</v>
      </c>
      <c r="J1199" s="342">
        <v>2100.7360099999996</v>
      </c>
      <c r="K1199" s="342">
        <v>20043.92758</v>
      </c>
      <c r="L1199" s="342">
        <v>3718.57807</v>
      </c>
      <c r="M1199" s="342">
        <v>526.39407999999992</v>
      </c>
      <c r="N1199" s="342">
        <v>4244.9721500000005</v>
      </c>
      <c r="O1199" s="342">
        <v>30993.05127</v>
      </c>
      <c r="P1199" s="342">
        <v>55448.194409999996</v>
      </c>
      <c r="Q1199" s="342">
        <v>191.05483999999998</v>
      </c>
      <c r="R1199" s="343">
        <v>55639.249250000001</v>
      </c>
    </row>
    <row r="1200" spans="1:18" s="313" customFormat="1">
      <c r="A1200" s="339"/>
      <c r="B1200" s="339"/>
      <c r="C1200" s="339"/>
      <c r="D1200" s="334" t="s">
        <v>256</v>
      </c>
      <c r="E1200" s="335">
        <v>192</v>
      </c>
      <c r="F1200" s="336">
        <v>11550.66742</v>
      </c>
      <c r="G1200" s="337">
        <v>2828.8724500000003</v>
      </c>
      <c r="H1200" s="337">
        <v>14379.539869999999</v>
      </c>
      <c r="I1200" s="337">
        <v>17057.489579999998</v>
      </c>
      <c r="J1200" s="337">
        <v>2304.80006</v>
      </c>
      <c r="K1200" s="337">
        <v>19362.289639999999</v>
      </c>
      <c r="L1200" s="337">
        <v>6011.7235700000001</v>
      </c>
      <c r="M1200" s="337">
        <v>425.16561999999999</v>
      </c>
      <c r="N1200" s="337">
        <v>6436.8891900000008</v>
      </c>
      <c r="O1200" s="337">
        <v>40178.718700000005</v>
      </c>
      <c r="P1200" s="337">
        <v>62739.438729999994</v>
      </c>
      <c r="Q1200" s="337">
        <v>8409.8257799999992</v>
      </c>
      <c r="R1200" s="338">
        <v>71149.264510000008</v>
      </c>
    </row>
    <row r="1201" spans="1:18" s="313" customFormat="1">
      <c r="A1201" s="339"/>
      <c r="B1201" s="339"/>
      <c r="C1201" s="334" t="s">
        <v>15</v>
      </c>
      <c r="D1201" s="334" t="s">
        <v>15</v>
      </c>
      <c r="E1201" s="335">
        <v>426</v>
      </c>
      <c r="F1201" s="336">
        <v>8302.0453899999993</v>
      </c>
      <c r="G1201" s="337">
        <v>5115.2609699999994</v>
      </c>
      <c r="H1201" s="337">
        <v>13417.306359999999</v>
      </c>
      <c r="I1201" s="337">
        <v>22753.09518</v>
      </c>
      <c r="J1201" s="337">
        <v>3604.7909199999999</v>
      </c>
      <c r="K1201" s="337">
        <v>26357.8861</v>
      </c>
      <c r="L1201" s="337">
        <v>6094.8256900000006</v>
      </c>
      <c r="M1201" s="337">
        <v>1361.1044399999998</v>
      </c>
      <c r="N1201" s="337">
        <v>7455.9301299999997</v>
      </c>
      <c r="O1201" s="337">
        <v>47231.122590000006</v>
      </c>
      <c r="P1201" s="337">
        <v>93495.222319999986</v>
      </c>
      <c r="Q1201" s="337">
        <v>971.30366000000004</v>
      </c>
      <c r="R1201" s="338">
        <v>94466.525980000006</v>
      </c>
    </row>
    <row r="1202" spans="1:18" s="313" customFormat="1">
      <c r="A1202" s="339"/>
      <c r="B1202" s="334" t="s">
        <v>16</v>
      </c>
      <c r="C1202" s="334" t="s">
        <v>257</v>
      </c>
      <c r="D1202" s="334" t="s">
        <v>257</v>
      </c>
      <c r="E1202" s="335">
        <v>209</v>
      </c>
      <c r="F1202" s="336">
        <v>13048.62002</v>
      </c>
      <c r="G1202" s="337">
        <v>2685.2172099999998</v>
      </c>
      <c r="H1202" s="337">
        <v>15733.837230000001</v>
      </c>
      <c r="I1202" s="337">
        <v>38765.95665</v>
      </c>
      <c r="J1202" s="337">
        <v>12690.998079999999</v>
      </c>
      <c r="K1202" s="337">
        <v>51456.954729999998</v>
      </c>
      <c r="L1202" s="337">
        <v>29398.17283</v>
      </c>
      <c r="M1202" s="337">
        <v>14165.466759999999</v>
      </c>
      <c r="N1202" s="337">
        <v>43563.639590000006</v>
      </c>
      <c r="O1202" s="337">
        <v>110754.43154999999</v>
      </c>
      <c r="P1202" s="337">
        <v>125222.26028</v>
      </c>
      <c r="Q1202" s="337">
        <v>5985.41453</v>
      </c>
      <c r="R1202" s="338">
        <v>131207.67481</v>
      </c>
    </row>
    <row r="1203" spans="1:18" s="313" customFormat="1">
      <c r="A1203" s="339"/>
      <c r="B1203" s="339"/>
      <c r="C1203" s="334" t="s">
        <v>258</v>
      </c>
      <c r="D1203" s="334" t="s">
        <v>260</v>
      </c>
      <c r="E1203" s="335">
        <v>400</v>
      </c>
      <c r="F1203" s="336">
        <v>2756.17785</v>
      </c>
      <c r="G1203" s="337">
        <v>60.299239999999998</v>
      </c>
      <c r="H1203" s="337">
        <v>2816.4770899999999</v>
      </c>
      <c r="I1203" s="337">
        <v>16585.914560000001</v>
      </c>
      <c r="J1203" s="337">
        <v>2964.2086300000001</v>
      </c>
      <c r="K1203" s="337">
        <v>19550.123190000002</v>
      </c>
      <c r="L1203" s="337">
        <v>10714.18734</v>
      </c>
      <c r="M1203" s="337">
        <v>1417.7048799999998</v>
      </c>
      <c r="N1203" s="337">
        <v>12131.892220000002</v>
      </c>
      <c r="O1203" s="337">
        <v>34498.4925</v>
      </c>
      <c r="P1203" s="337">
        <v>79208.083230000004</v>
      </c>
      <c r="Q1203" s="337">
        <v>80.958629999999999</v>
      </c>
      <c r="R1203" s="338">
        <v>79289.041859999998</v>
      </c>
    </row>
    <row r="1204" spans="1:18" s="313" customFormat="1">
      <c r="A1204" s="339"/>
      <c r="B1204" s="339"/>
      <c r="C1204" s="339"/>
      <c r="D1204" s="334" t="s">
        <v>261</v>
      </c>
      <c r="E1204" s="335">
        <v>250</v>
      </c>
      <c r="F1204" s="336">
        <v>15729.19621</v>
      </c>
      <c r="G1204" s="337">
        <v>2953.9465099999998</v>
      </c>
      <c r="H1204" s="337">
        <v>18683.14272</v>
      </c>
      <c r="I1204" s="337">
        <v>42886.711200000005</v>
      </c>
      <c r="J1204" s="337">
        <v>13329.840759999999</v>
      </c>
      <c r="K1204" s="337">
        <v>56216.551960000004</v>
      </c>
      <c r="L1204" s="337">
        <v>10091.460800000001</v>
      </c>
      <c r="M1204" s="337">
        <v>2893.6733100000001</v>
      </c>
      <c r="N1204" s="337">
        <v>12985.134109999999</v>
      </c>
      <c r="O1204" s="337">
        <v>87884.82879</v>
      </c>
      <c r="P1204" s="337">
        <v>106793.12553</v>
      </c>
      <c r="Q1204" s="337">
        <v>4157.6087200000002</v>
      </c>
      <c r="R1204" s="338">
        <v>110950.73424999999</v>
      </c>
    </row>
    <row r="1205" spans="1:18" s="313" customFormat="1">
      <c r="A1205" s="339"/>
      <c r="B1205" s="339"/>
      <c r="C1205" s="334" t="s">
        <v>263</v>
      </c>
      <c r="D1205" s="334" t="s">
        <v>263</v>
      </c>
      <c r="E1205" s="335">
        <v>239</v>
      </c>
      <c r="F1205" s="336">
        <v>5068.5998300000001</v>
      </c>
      <c r="G1205" s="337">
        <v>3591.7337599999996</v>
      </c>
      <c r="H1205" s="337">
        <v>8660.3335900000002</v>
      </c>
      <c r="I1205" s="337">
        <v>29962.146059999999</v>
      </c>
      <c r="J1205" s="337">
        <v>15089.400039999999</v>
      </c>
      <c r="K1205" s="337">
        <v>45051.5461</v>
      </c>
      <c r="L1205" s="337">
        <v>16925.48647</v>
      </c>
      <c r="M1205" s="337">
        <v>6613.86391</v>
      </c>
      <c r="N1205" s="337">
        <v>23539.35038</v>
      </c>
      <c r="O1205" s="337">
        <v>77251.230069999991</v>
      </c>
      <c r="P1205" s="337">
        <v>61841.987329999996</v>
      </c>
      <c r="Q1205" s="337">
        <v>6606.35545</v>
      </c>
      <c r="R1205" s="338">
        <v>68448.342780000006</v>
      </c>
    </row>
    <row r="1206" spans="1:18" s="313" customFormat="1">
      <c r="A1206" s="339"/>
      <c r="B1206" s="339"/>
      <c r="C1206" s="339"/>
      <c r="D1206" s="334" t="s">
        <v>264</v>
      </c>
      <c r="E1206" s="335">
        <v>349</v>
      </c>
      <c r="F1206" s="336">
        <v>4565.95903</v>
      </c>
      <c r="G1206" s="337">
        <v>34.337220000000002</v>
      </c>
      <c r="H1206" s="337">
        <v>4600.2962500000003</v>
      </c>
      <c r="I1206" s="337">
        <v>20092.04177</v>
      </c>
      <c r="J1206" s="337">
        <v>3934.1208300000003</v>
      </c>
      <c r="K1206" s="337">
        <v>24026.162600000003</v>
      </c>
      <c r="L1206" s="337">
        <v>7837.8495400000002</v>
      </c>
      <c r="M1206" s="337">
        <v>1495.26702</v>
      </c>
      <c r="N1206" s="337">
        <v>9333.1165600000004</v>
      </c>
      <c r="O1206" s="337">
        <v>37959.575409999998</v>
      </c>
      <c r="P1206" s="337">
        <v>34480.419110000003</v>
      </c>
      <c r="Q1206" s="337">
        <v>107.82411999999999</v>
      </c>
      <c r="R1206" s="338">
        <v>34588.24323</v>
      </c>
    </row>
    <row r="1207" spans="1:18" s="313" customFormat="1">
      <c r="A1207" s="339"/>
      <c r="B1207" s="339"/>
      <c r="C1207" s="334" t="s">
        <v>265</v>
      </c>
      <c r="D1207" s="334" t="s">
        <v>266</v>
      </c>
      <c r="E1207" s="335">
        <v>191</v>
      </c>
      <c r="F1207" s="336">
        <v>13685.855009999999</v>
      </c>
      <c r="G1207" s="337">
        <v>3056.1221399999999</v>
      </c>
      <c r="H1207" s="337">
        <v>16741.977149999999</v>
      </c>
      <c r="I1207" s="337">
        <v>71381.673580000002</v>
      </c>
      <c r="J1207" s="337">
        <v>23184.715170000003</v>
      </c>
      <c r="K1207" s="337">
        <v>94566.388749999998</v>
      </c>
      <c r="L1207" s="337">
        <v>41435.853299999995</v>
      </c>
      <c r="M1207" s="337">
        <v>16550.485960000002</v>
      </c>
      <c r="N1207" s="337">
        <v>57986.339260000001</v>
      </c>
      <c r="O1207" s="337">
        <v>169294.70515999998</v>
      </c>
      <c r="P1207" s="337">
        <v>158371.94383</v>
      </c>
      <c r="Q1207" s="337">
        <v>1738.5655800000002</v>
      </c>
      <c r="R1207" s="338">
        <v>160110.50941</v>
      </c>
    </row>
    <row r="1208" spans="1:18" s="313" customFormat="1">
      <c r="A1208" s="339"/>
      <c r="B1208" s="339"/>
      <c r="C1208" s="339"/>
      <c r="D1208" s="339"/>
      <c r="E1208" s="340">
        <v>376</v>
      </c>
      <c r="F1208" s="341">
        <v>19765.582999999999</v>
      </c>
      <c r="G1208" s="342">
        <v>1639.8842</v>
      </c>
      <c r="H1208" s="342">
        <v>21405.467199999999</v>
      </c>
      <c r="I1208" s="342">
        <v>16750.307669999998</v>
      </c>
      <c r="J1208" s="342">
        <v>3705.2351400000002</v>
      </c>
      <c r="K1208" s="342">
        <v>20455.542809999999</v>
      </c>
      <c r="L1208" s="342">
        <v>12331.9303</v>
      </c>
      <c r="M1208" s="342">
        <v>4528.4137000000001</v>
      </c>
      <c r="N1208" s="342">
        <v>16860.344000000001</v>
      </c>
      <c r="O1208" s="342">
        <v>58721.354009999995</v>
      </c>
      <c r="P1208" s="342">
        <v>51487.498670000001</v>
      </c>
      <c r="Q1208" s="342">
        <v>1389.7264599999999</v>
      </c>
      <c r="R1208" s="343">
        <v>52877.225130000006</v>
      </c>
    </row>
    <row r="1209" spans="1:18" s="313" customFormat="1">
      <c r="A1209" s="339"/>
      <c r="B1209" s="339"/>
      <c r="C1209" s="334" t="s">
        <v>16</v>
      </c>
      <c r="D1209" s="334" t="s">
        <v>267</v>
      </c>
      <c r="E1209" s="335">
        <v>29</v>
      </c>
      <c r="F1209" s="336">
        <v>7762.2953899999993</v>
      </c>
      <c r="G1209" s="337">
        <v>4181.9227700000001</v>
      </c>
      <c r="H1209" s="337">
        <v>11944.21816</v>
      </c>
      <c r="I1209" s="337">
        <v>14280.237070000001</v>
      </c>
      <c r="J1209" s="337">
        <v>2851.6487499999998</v>
      </c>
      <c r="K1209" s="337">
        <v>17131.88582</v>
      </c>
      <c r="L1209" s="337">
        <v>8696.4989700000006</v>
      </c>
      <c r="M1209" s="337">
        <v>2525.5895099999998</v>
      </c>
      <c r="N1209" s="337">
        <v>11222.08848</v>
      </c>
      <c r="O1209" s="337">
        <v>40298.192459999998</v>
      </c>
      <c r="P1209" s="337">
        <v>42355.880789999996</v>
      </c>
      <c r="Q1209" s="337">
        <v>6793.9225199999992</v>
      </c>
      <c r="R1209" s="338">
        <v>49149.803310000003</v>
      </c>
    </row>
    <row r="1210" spans="1:18" s="313" customFormat="1">
      <c r="A1210" s="339"/>
      <c r="B1210" s="339"/>
      <c r="C1210" s="339"/>
      <c r="D1210" s="339"/>
      <c r="E1210" s="340">
        <v>30</v>
      </c>
      <c r="F1210" s="341">
        <v>9493.2900900000004</v>
      </c>
      <c r="G1210" s="342">
        <v>7000.9465300000002</v>
      </c>
      <c r="H1210" s="342">
        <v>16494.23662</v>
      </c>
      <c r="I1210" s="342">
        <v>47648.81205</v>
      </c>
      <c r="J1210" s="342">
        <v>13292.607039999999</v>
      </c>
      <c r="K1210" s="342">
        <v>60941.419090000003</v>
      </c>
      <c r="L1210" s="342">
        <v>15401.495050000001</v>
      </c>
      <c r="M1210" s="342">
        <v>3704.9937099999997</v>
      </c>
      <c r="N1210" s="342">
        <v>19106.48876</v>
      </c>
      <c r="O1210" s="342">
        <v>96542.144469999999</v>
      </c>
      <c r="P1210" s="342">
        <v>77887.320080000005</v>
      </c>
      <c r="Q1210" s="342">
        <v>2751.23873</v>
      </c>
      <c r="R1210" s="343">
        <v>80638.558810000002</v>
      </c>
    </row>
    <row r="1211" spans="1:18" s="313" customFormat="1">
      <c r="A1211" s="339"/>
      <c r="B1211" s="339"/>
      <c r="C1211" s="339"/>
      <c r="D1211" s="339"/>
      <c r="E1211" s="340">
        <v>33</v>
      </c>
      <c r="F1211" s="341">
        <v>11994.27694</v>
      </c>
      <c r="G1211" s="342">
        <v>9268.0355399999989</v>
      </c>
      <c r="H1211" s="342">
        <v>21262.312480000001</v>
      </c>
      <c r="I1211" s="342">
        <v>37081.799530000004</v>
      </c>
      <c r="J1211" s="342">
        <v>25365.983359999998</v>
      </c>
      <c r="K1211" s="342">
        <v>62447.782890000002</v>
      </c>
      <c r="L1211" s="342">
        <v>15719.31805</v>
      </c>
      <c r="M1211" s="342">
        <v>9897.4164799999999</v>
      </c>
      <c r="N1211" s="342">
        <v>25616.734530000002</v>
      </c>
      <c r="O1211" s="342">
        <v>109326.82990000001</v>
      </c>
      <c r="P1211" s="342">
        <v>89622.489459999997</v>
      </c>
      <c r="Q1211" s="342">
        <v>5379.4149500000003</v>
      </c>
      <c r="R1211" s="343">
        <v>95001.904410000003</v>
      </c>
    </row>
    <row r="1212" spans="1:18" s="313" customFormat="1">
      <c r="A1212" s="339"/>
      <c r="B1212" s="339"/>
      <c r="C1212" s="339"/>
      <c r="D1212" s="339"/>
      <c r="E1212" s="340">
        <v>355</v>
      </c>
      <c r="F1212" s="341">
        <v>13305.86851</v>
      </c>
      <c r="G1212" s="342">
        <v>3461.6400699999999</v>
      </c>
      <c r="H1212" s="342">
        <v>16767.508580000002</v>
      </c>
      <c r="I1212" s="342">
        <v>36331.48444</v>
      </c>
      <c r="J1212" s="342">
        <v>10085.906369999999</v>
      </c>
      <c r="K1212" s="342">
        <v>46417.390810000004</v>
      </c>
      <c r="L1212" s="342">
        <v>16677.299880000002</v>
      </c>
      <c r="M1212" s="342">
        <v>3616.8281899999997</v>
      </c>
      <c r="N1212" s="342">
        <v>20294.128069999999</v>
      </c>
      <c r="O1212" s="342">
        <v>83479.027459999998</v>
      </c>
      <c r="P1212" s="342">
        <v>80072.384890000001</v>
      </c>
      <c r="Q1212" s="342">
        <v>4287.4208399999998</v>
      </c>
      <c r="R1212" s="343">
        <v>84359.805730000007</v>
      </c>
    </row>
    <row r="1213" spans="1:18" s="313" customFormat="1">
      <c r="A1213" s="339"/>
      <c r="B1213" s="339"/>
      <c r="C1213" s="339"/>
      <c r="D1213" s="339"/>
      <c r="E1213" s="340">
        <v>279</v>
      </c>
      <c r="F1213" s="341">
        <v>9805.2285800000009</v>
      </c>
      <c r="G1213" s="342">
        <v>2175.4810600000001</v>
      </c>
      <c r="H1213" s="342">
        <v>11980.709640000001</v>
      </c>
      <c r="I1213" s="342">
        <v>29199.152309999998</v>
      </c>
      <c r="J1213" s="342">
        <v>4966.16986</v>
      </c>
      <c r="K1213" s="342">
        <v>34165.322169999999</v>
      </c>
      <c r="L1213" s="342">
        <v>14153.41841</v>
      </c>
      <c r="M1213" s="342">
        <v>3303.3094100000003</v>
      </c>
      <c r="N1213" s="342">
        <v>17456.72782</v>
      </c>
      <c r="O1213" s="342">
        <v>63602.75963</v>
      </c>
      <c r="P1213" s="342">
        <v>72861.562040000004</v>
      </c>
      <c r="Q1213" s="342">
        <v>3703.26055</v>
      </c>
      <c r="R1213" s="343">
        <v>76564.822590000011</v>
      </c>
    </row>
    <row r="1214" spans="1:18" s="313" customFormat="1">
      <c r="A1214" s="339"/>
      <c r="B1214" s="339"/>
      <c r="C1214" s="339"/>
      <c r="D1214" s="339"/>
      <c r="E1214" s="340">
        <v>307</v>
      </c>
      <c r="F1214" s="341">
        <v>8401.3636400000014</v>
      </c>
      <c r="G1214" s="342">
        <v>3325.8923399999999</v>
      </c>
      <c r="H1214" s="342">
        <v>11727.25598</v>
      </c>
      <c r="I1214" s="342">
        <v>22326.472320000001</v>
      </c>
      <c r="J1214" s="342">
        <v>15087.52894</v>
      </c>
      <c r="K1214" s="342">
        <v>37414.001259999997</v>
      </c>
      <c r="L1214" s="342">
        <v>20125.33814</v>
      </c>
      <c r="M1214" s="342">
        <v>10073.58958</v>
      </c>
      <c r="N1214" s="342">
        <v>30198.92772</v>
      </c>
      <c r="O1214" s="342">
        <v>79340.184959999999</v>
      </c>
      <c r="P1214" s="342">
        <v>146590.01038999998</v>
      </c>
      <c r="Q1214" s="342">
        <v>6799.7138499999992</v>
      </c>
      <c r="R1214" s="343">
        <v>153389.72424000001</v>
      </c>
    </row>
    <row r="1215" spans="1:18" s="313" customFormat="1">
      <c r="A1215" s="339"/>
      <c r="B1215" s="339"/>
      <c r="C1215" s="339"/>
      <c r="D1215" s="339"/>
      <c r="E1215" s="340">
        <v>313</v>
      </c>
      <c r="F1215" s="341">
        <v>15262.12869</v>
      </c>
      <c r="G1215" s="342">
        <v>1640.96272</v>
      </c>
      <c r="H1215" s="342">
        <v>16903.091410000001</v>
      </c>
      <c r="I1215" s="342">
        <v>31506.9463</v>
      </c>
      <c r="J1215" s="342">
        <v>6972.7473200000004</v>
      </c>
      <c r="K1215" s="342">
        <v>38479.693619999998</v>
      </c>
      <c r="L1215" s="342">
        <v>16561.05199</v>
      </c>
      <c r="M1215" s="342">
        <v>6011.5082899999998</v>
      </c>
      <c r="N1215" s="342">
        <v>22572.560280000002</v>
      </c>
      <c r="O1215" s="342">
        <v>77955.345310000004</v>
      </c>
      <c r="P1215" s="342">
        <v>115443.42018</v>
      </c>
      <c r="Q1215" s="342">
        <v>7471.95676</v>
      </c>
      <c r="R1215" s="343">
        <v>122915.37694</v>
      </c>
    </row>
    <row r="1216" spans="1:18" s="313" customFormat="1">
      <c r="A1216" s="339"/>
      <c r="B1216" s="339"/>
      <c r="C1216" s="339"/>
      <c r="D1216" s="334" t="s">
        <v>74</v>
      </c>
      <c r="E1216" s="335">
        <v>387</v>
      </c>
      <c r="F1216" s="336">
        <v>9852.0482599999996</v>
      </c>
      <c r="G1216" s="337">
        <v>4030.0151900000001</v>
      </c>
      <c r="H1216" s="337">
        <v>13882.06345</v>
      </c>
      <c r="I1216" s="337">
        <v>27315.304989999997</v>
      </c>
      <c r="J1216" s="337">
        <v>7728.4160499999998</v>
      </c>
      <c r="K1216" s="337">
        <v>35043.721039999997</v>
      </c>
      <c r="L1216" s="337">
        <v>8754.0998600000003</v>
      </c>
      <c r="M1216" s="337">
        <v>3916.88463</v>
      </c>
      <c r="N1216" s="337">
        <v>12670.984490000001</v>
      </c>
      <c r="O1216" s="337">
        <v>61596.768979999993</v>
      </c>
      <c r="P1216" s="337">
        <v>81148.90238</v>
      </c>
      <c r="Q1216" s="337">
        <v>771.08189000000004</v>
      </c>
      <c r="R1216" s="338">
        <v>81919.984270000001</v>
      </c>
    </row>
    <row r="1217" spans="1:18" s="313" customFormat="1">
      <c r="A1217" s="339"/>
      <c r="B1217" s="339"/>
      <c r="C1217" s="339"/>
      <c r="D1217" s="334" t="s">
        <v>73</v>
      </c>
      <c r="E1217" s="335">
        <v>219</v>
      </c>
      <c r="F1217" s="336">
        <v>10534.090490000001</v>
      </c>
      <c r="G1217" s="337">
        <v>4553.4040800000002</v>
      </c>
      <c r="H1217" s="337">
        <v>15087.494570000001</v>
      </c>
      <c r="I1217" s="337">
        <v>39780.425350000005</v>
      </c>
      <c r="J1217" s="337">
        <v>11611.795050000001</v>
      </c>
      <c r="K1217" s="337">
        <v>51392.220399999998</v>
      </c>
      <c r="L1217" s="337">
        <v>18089.001210000002</v>
      </c>
      <c r="M1217" s="337">
        <v>5379.7606699999997</v>
      </c>
      <c r="N1217" s="337">
        <v>23468.761879999998</v>
      </c>
      <c r="O1217" s="337">
        <v>89948.476849999992</v>
      </c>
      <c r="P1217" s="337">
        <v>88113.194459999999</v>
      </c>
      <c r="Q1217" s="337">
        <v>9925.0941600000006</v>
      </c>
      <c r="R1217" s="338">
        <v>98038.288620000007</v>
      </c>
    </row>
    <row r="1218" spans="1:18" s="313" customFormat="1">
      <c r="A1218" s="339"/>
      <c r="B1218" s="339"/>
      <c r="C1218" s="339"/>
      <c r="D1218" s="339"/>
      <c r="E1218" s="340">
        <v>323</v>
      </c>
      <c r="F1218" s="341">
        <v>6245.6252000000004</v>
      </c>
      <c r="G1218" s="342">
        <v>4554.8690299999998</v>
      </c>
      <c r="H1218" s="342">
        <v>10800.49423</v>
      </c>
      <c r="I1218" s="342">
        <v>37566.725630000001</v>
      </c>
      <c r="J1218" s="342">
        <v>9812.0813600000001</v>
      </c>
      <c r="K1218" s="342">
        <v>47378.806990000005</v>
      </c>
      <c r="L1218" s="342">
        <v>11734.754439999999</v>
      </c>
      <c r="M1218" s="342">
        <v>5193.1502300000002</v>
      </c>
      <c r="N1218" s="342">
        <v>16927.904670000004</v>
      </c>
      <c r="O1218" s="342">
        <v>75107.205889999997</v>
      </c>
      <c r="P1218" s="342">
        <v>77308.992310000001</v>
      </c>
      <c r="Q1218" s="342">
        <v>10127.117380000002</v>
      </c>
      <c r="R1218" s="343">
        <v>87436.109689999997</v>
      </c>
    </row>
    <row r="1219" spans="1:18" s="313" customFormat="1">
      <c r="A1219" s="339"/>
      <c r="B1219" s="339"/>
      <c r="C1219" s="339"/>
      <c r="D1219" s="339"/>
      <c r="E1219" s="340">
        <v>383</v>
      </c>
      <c r="F1219" s="341">
        <v>9662.6869299999998</v>
      </c>
      <c r="G1219" s="342">
        <v>5817.8384999999998</v>
      </c>
      <c r="H1219" s="342">
        <v>15480.52543</v>
      </c>
      <c r="I1219" s="342">
        <v>39067.148639999999</v>
      </c>
      <c r="J1219" s="342">
        <v>12926.075409999999</v>
      </c>
      <c r="K1219" s="342">
        <v>51993.224049999997</v>
      </c>
      <c r="L1219" s="342">
        <v>18688.163499999999</v>
      </c>
      <c r="M1219" s="342">
        <v>4582.1996399999998</v>
      </c>
      <c r="N1219" s="342">
        <v>23270.363140000001</v>
      </c>
      <c r="O1219" s="342">
        <v>90744.11262</v>
      </c>
      <c r="P1219" s="342">
        <v>130623.65822</v>
      </c>
      <c r="Q1219" s="342">
        <v>2977.78892</v>
      </c>
      <c r="R1219" s="343">
        <v>133601.44714</v>
      </c>
    </row>
    <row r="1220" spans="1:18" s="313" customFormat="1">
      <c r="A1220" s="339"/>
      <c r="B1220" s="339"/>
      <c r="C1220" s="339"/>
      <c r="D1220" s="339"/>
      <c r="E1220" s="340">
        <v>396</v>
      </c>
      <c r="F1220" s="341">
        <v>6737.4523200000003</v>
      </c>
      <c r="G1220" s="342">
        <v>1606.1585700000001</v>
      </c>
      <c r="H1220" s="342">
        <v>8343.6108899999999</v>
      </c>
      <c r="I1220" s="342">
        <v>34547.454180000001</v>
      </c>
      <c r="J1220" s="342">
        <v>11086.67274</v>
      </c>
      <c r="K1220" s="342">
        <v>45634.126920000002</v>
      </c>
      <c r="L1220" s="342">
        <v>14779.61974</v>
      </c>
      <c r="M1220" s="342">
        <v>3025.0567799999999</v>
      </c>
      <c r="N1220" s="342">
        <v>17804.676520000001</v>
      </c>
      <c r="O1220" s="342">
        <v>71782.41433</v>
      </c>
      <c r="P1220" s="342">
        <v>242999.70988000001</v>
      </c>
      <c r="Q1220" s="342">
        <v>3211.6517799999997</v>
      </c>
      <c r="R1220" s="343">
        <v>246211.36166</v>
      </c>
    </row>
    <row r="1221" spans="1:18" s="313" customFormat="1">
      <c r="A1221" s="339"/>
      <c r="B1221" s="339"/>
      <c r="C1221" s="339"/>
      <c r="D1221" s="339"/>
      <c r="E1221" s="340">
        <v>277</v>
      </c>
      <c r="F1221" s="341">
        <v>5140.5514000000003</v>
      </c>
      <c r="G1221" s="342">
        <v>2112.1791499999999</v>
      </c>
      <c r="H1221" s="342">
        <v>7252.7305500000002</v>
      </c>
      <c r="I1221" s="342">
        <v>27055.363839999998</v>
      </c>
      <c r="J1221" s="342">
        <v>7665.3683700000001</v>
      </c>
      <c r="K1221" s="342">
        <v>34720.732210000002</v>
      </c>
      <c r="L1221" s="342">
        <v>8748.1259499999996</v>
      </c>
      <c r="M1221" s="342">
        <v>2053.9631599999998</v>
      </c>
      <c r="N1221" s="342">
        <v>10802.089109999999</v>
      </c>
      <c r="O1221" s="342">
        <v>52775.551869999996</v>
      </c>
      <c r="P1221" s="342">
        <v>51782.139289999999</v>
      </c>
      <c r="Q1221" s="342">
        <v>1463.36996</v>
      </c>
      <c r="R1221" s="343">
        <v>53245.509250000003</v>
      </c>
    </row>
    <row r="1222" spans="1:18" s="313" customFormat="1">
      <c r="A1222" s="339"/>
      <c r="B1222" s="339"/>
      <c r="C1222" s="339"/>
      <c r="D1222" s="334" t="s">
        <v>268</v>
      </c>
      <c r="E1222" s="335">
        <v>98</v>
      </c>
      <c r="F1222" s="336">
        <v>14588.91079</v>
      </c>
      <c r="G1222" s="337">
        <v>4884.5564100000001</v>
      </c>
      <c r="H1222" s="337">
        <v>19473.467199999999</v>
      </c>
      <c r="I1222" s="337">
        <v>58780.855520000005</v>
      </c>
      <c r="J1222" s="337">
        <v>35544.019049999995</v>
      </c>
      <c r="K1222" s="337">
        <v>94324.87457</v>
      </c>
      <c r="L1222" s="337">
        <v>25817.730199999998</v>
      </c>
      <c r="M1222" s="337">
        <v>16182.669159999999</v>
      </c>
      <c r="N1222" s="337">
        <v>42000.399359999996</v>
      </c>
      <c r="O1222" s="337">
        <v>155798.74113000001</v>
      </c>
      <c r="P1222" s="337">
        <v>145707.55523</v>
      </c>
      <c r="Q1222" s="337">
        <v>12883.90897</v>
      </c>
      <c r="R1222" s="338">
        <v>158591.46419999999</v>
      </c>
    </row>
    <row r="1223" spans="1:18" s="313" customFormat="1">
      <c r="A1223" s="339"/>
      <c r="B1223" s="339"/>
      <c r="C1223" s="339"/>
      <c r="D1223" s="339"/>
      <c r="E1223" s="340">
        <v>97</v>
      </c>
      <c r="F1223" s="341">
        <v>30970.323100000001</v>
      </c>
      <c r="G1223" s="342">
        <v>120521.57187</v>
      </c>
      <c r="H1223" s="342">
        <v>151491.89496999999</v>
      </c>
      <c r="I1223" s="342">
        <v>56917.646430000001</v>
      </c>
      <c r="J1223" s="342">
        <v>39996.934560000002</v>
      </c>
      <c r="K1223" s="342">
        <v>96914.580989999988</v>
      </c>
      <c r="L1223" s="342">
        <v>32651.41563</v>
      </c>
      <c r="M1223" s="342">
        <v>28177.675660000001</v>
      </c>
      <c r="N1223" s="342">
        <v>60829.091289999997</v>
      </c>
      <c r="O1223" s="342">
        <v>309235.56725000002</v>
      </c>
      <c r="P1223" s="342">
        <v>138983.10933000001</v>
      </c>
      <c r="Q1223" s="342">
        <v>9512.3022300000011</v>
      </c>
      <c r="R1223" s="343">
        <v>148495.41156000001</v>
      </c>
    </row>
    <row r="1224" spans="1:18" s="313" customFormat="1">
      <c r="A1224" s="339"/>
      <c r="B1224" s="339"/>
      <c r="C1224" s="339"/>
      <c r="D1224" s="339"/>
      <c r="E1224" s="340">
        <v>99</v>
      </c>
      <c r="F1224" s="341">
        <v>30703.07285</v>
      </c>
      <c r="G1224" s="342">
        <v>12813.02666</v>
      </c>
      <c r="H1224" s="342">
        <v>43516.09951</v>
      </c>
      <c r="I1224" s="342">
        <v>95042.326440000004</v>
      </c>
      <c r="J1224" s="342">
        <v>44550.481590000003</v>
      </c>
      <c r="K1224" s="342">
        <v>139592.80803000001</v>
      </c>
      <c r="L1224" s="342">
        <v>52513.376100000001</v>
      </c>
      <c r="M1224" s="342">
        <v>44827.818060000005</v>
      </c>
      <c r="N1224" s="342">
        <v>97341.194159999999</v>
      </c>
      <c r="O1224" s="342">
        <v>280450.1017</v>
      </c>
      <c r="P1224" s="342">
        <v>438146.56479999999</v>
      </c>
      <c r="Q1224" s="342">
        <v>27835.950800000002</v>
      </c>
      <c r="R1224" s="343">
        <v>465982.51560000004</v>
      </c>
    </row>
    <row r="1225" spans="1:18" s="313" customFormat="1">
      <c r="A1225" s="339"/>
      <c r="B1225" s="339"/>
      <c r="C1225" s="339"/>
      <c r="D1225" s="339"/>
      <c r="E1225" s="340">
        <v>291</v>
      </c>
      <c r="F1225" s="341">
        <v>10679.279460000002</v>
      </c>
      <c r="G1225" s="342">
        <v>3607.4142599999996</v>
      </c>
      <c r="H1225" s="342">
        <v>14286.693720000001</v>
      </c>
      <c r="I1225" s="342">
        <v>184282.57212999999</v>
      </c>
      <c r="J1225" s="342">
        <v>38217.644799999995</v>
      </c>
      <c r="K1225" s="342">
        <v>222500.21693</v>
      </c>
      <c r="L1225" s="342">
        <v>142342.99731000001</v>
      </c>
      <c r="M1225" s="342">
        <v>84541.568189999991</v>
      </c>
      <c r="N1225" s="342">
        <v>226884.5655</v>
      </c>
      <c r="O1225" s="342">
        <v>463671.47615</v>
      </c>
      <c r="P1225" s="342">
        <v>240396.94649999999</v>
      </c>
      <c r="Q1225" s="342">
        <v>8123.22217</v>
      </c>
      <c r="R1225" s="343">
        <v>248520.16866999998</v>
      </c>
    </row>
    <row r="1226" spans="1:18" s="313" customFormat="1">
      <c r="A1226" s="339"/>
      <c r="B1226" s="339"/>
      <c r="C1226" s="339"/>
      <c r="D1226" s="339"/>
      <c r="E1226" s="340">
        <v>420</v>
      </c>
      <c r="F1226" s="341">
        <v>7264.9369900000002</v>
      </c>
      <c r="G1226" s="342">
        <v>2047.6597099999999</v>
      </c>
      <c r="H1226" s="342">
        <v>9312.5967000000001</v>
      </c>
      <c r="I1226" s="342">
        <v>29759.588540000001</v>
      </c>
      <c r="J1226" s="342">
        <v>16882.989519999999</v>
      </c>
      <c r="K1226" s="342">
        <v>46642.57806</v>
      </c>
      <c r="L1226" s="342">
        <v>14842.18974</v>
      </c>
      <c r="M1226" s="342">
        <v>7057.69128</v>
      </c>
      <c r="N1226" s="342">
        <v>21899.881020000001</v>
      </c>
      <c r="O1226" s="342">
        <v>77855.055779999995</v>
      </c>
      <c r="P1226" s="342">
        <v>85079.625700000004</v>
      </c>
      <c r="Q1226" s="342">
        <v>3156.5242499999999</v>
      </c>
      <c r="R1226" s="343">
        <v>88236.149950000006</v>
      </c>
    </row>
    <row r="1227" spans="1:18" s="313" customFormat="1">
      <c r="A1227" s="339"/>
      <c r="B1227" s="339"/>
      <c r="C1227" s="339"/>
      <c r="D1227" s="339"/>
      <c r="E1227" s="340">
        <v>448</v>
      </c>
      <c r="F1227" s="341">
        <v>4391.3972199999998</v>
      </c>
      <c r="G1227" s="342">
        <v>2926.1975200000002</v>
      </c>
      <c r="H1227" s="342">
        <v>7317.5947400000005</v>
      </c>
      <c r="I1227" s="342">
        <v>28366.833429999999</v>
      </c>
      <c r="J1227" s="342">
        <v>17723.442709999999</v>
      </c>
      <c r="K1227" s="342">
        <v>46090.276140000002</v>
      </c>
      <c r="L1227" s="342">
        <v>13665.444289999999</v>
      </c>
      <c r="M1227" s="342">
        <v>11189.53544</v>
      </c>
      <c r="N1227" s="342">
        <v>24854.979729999999</v>
      </c>
      <c r="O1227" s="342">
        <v>78262.850609999994</v>
      </c>
      <c r="P1227" s="342">
        <v>96697.27612000001</v>
      </c>
      <c r="Q1227" s="342">
        <v>2588.8678500000001</v>
      </c>
      <c r="R1227" s="343">
        <v>99286.143970000005</v>
      </c>
    </row>
    <row r="1228" spans="1:18" s="313" customFormat="1">
      <c r="A1228" s="339"/>
      <c r="B1228" s="339"/>
      <c r="C1228" s="339"/>
      <c r="D1228" s="334" t="s">
        <v>78</v>
      </c>
      <c r="E1228" s="335">
        <v>32</v>
      </c>
      <c r="F1228" s="336">
        <v>235975.3658</v>
      </c>
      <c r="G1228" s="337">
        <v>235603.38313999999</v>
      </c>
      <c r="H1228" s="337">
        <v>471578.74894000002</v>
      </c>
      <c r="I1228" s="337">
        <v>55391.477180000002</v>
      </c>
      <c r="J1228" s="337">
        <v>69930.051459999988</v>
      </c>
      <c r="K1228" s="337">
        <v>125321.52864</v>
      </c>
      <c r="L1228" s="337">
        <v>43566.854789999998</v>
      </c>
      <c r="M1228" s="337">
        <v>45733.326970000002</v>
      </c>
      <c r="N1228" s="337">
        <v>89300.181760000007</v>
      </c>
      <c r="O1228" s="337">
        <v>686200.45934000006</v>
      </c>
      <c r="P1228" s="337">
        <v>561645.45565000002</v>
      </c>
      <c r="Q1228" s="337">
        <v>524975.20281000005</v>
      </c>
      <c r="R1228" s="338">
        <v>1086620.6584600001</v>
      </c>
    </row>
    <row r="1229" spans="1:18" s="313" customFormat="1">
      <c r="A1229" s="339"/>
      <c r="B1229" s="339"/>
      <c r="C1229" s="339"/>
      <c r="D1229" s="339"/>
      <c r="E1229" s="340">
        <v>95</v>
      </c>
      <c r="F1229" s="341">
        <v>31206.455879999998</v>
      </c>
      <c r="G1229" s="342">
        <v>16666.639050000002</v>
      </c>
      <c r="H1229" s="342">
        <v>47873.094929999999</v>
      </c>
      <c r="I1229" s="342">
        <v>53481.143090000005</v>
      </c>
      <c r="J1229" s="342">
        <v>37524.902240000003</v>
      </c>
      <c r="K1229" s="342">
        <v>91006.045329999994</v>
      </c>
      <c r="L1229" s="342">
        <v>36569.204760000001</v>
      </c>
      <c r="M1229" s="342">
        <v>29901.261579999999</v>
      </c>
      <c r="N1229" s="342">
        <v>66470.466339999999</v>
      </c>
      <c r="O1229" s="342">
        <v>205349.6066</v>
      </c>
      <c r="P1229" s="342">
        <v>142680.57918</v>
      </c>
      <c r="Q1229" s="342">
        <v>21587.94498</v>
      </c>
      <c r="R1229" s="343">
        <v>164268.52416</v>
      </c>
    </row>
    <row r="1230" spans="1:18" s="313" customFormat="1">
      <c r="A1230" s="339"/>
      <c r="B1230" s="339"/>
      <c r="C1230" s="339"/>
      <c r="D1230" s="339"/>
      <c r="E1230" s="340">
        <v>96</v>
      </c>
      <c r="F1230" s="341">
        <v>10787.16236</v>
      </c>
      <c r="G1230" s="342">
        <v>6234.6081900000008</v>
      </c>
      <c r="H1230" s="342">
        <v>17021.770550000001</v>
      </c>
      <c r="I1230" s="342">
        <v>24606.024160000001</v>
      </c>
      <c r="J1230" s="342">
        <v>19285.221149999998</v>
      </c>
      <c r="K1230" s="342">
        <v>43891.245310000006</v>
      </c>
      <c r="L1230" s="342">
        <v>10355.017380000001</v>
      </c>
      <c r="M1230" s="342">
        <v>7914.5677000000005</v>
      </c>
      <c r="N1230" s="342">
        <v>18269.585079999997</v>
      </c>
      <c r="O1230" s="342">
        <v>79182.600940000004</v>
      </c>
      <c r="P1230" s="342">
        <v>83509.549069999994</v>
      </c>
      <c r="Q1230" s="342">
        <v>9335.3870900000002</v>
      </c>
      <c r="R1230" s="343">
        <v>92844.936159999997</v>
      </c>
    </row>
    <row r="1231" spans="1:18" s="313" customFormat="1">
      <c r="A1231" s="339"/>
      <c r="B1231" s="339"/>
      <c r="C1231" s="339"/>
      <c r="D1231" s="339"/>
      <c r="E1231" s="340">
        <v>350</v>
      </c>
      <c r="F1231" s="341">
        <v>16057.315980000001</v>
      </c>
      <c r="G1231" s="342">
        <v>9645.2340000000004</v>
      </c>
      <c r="H1231" s="342">
        <v>25702.54998</v>
      </c>
      <c r="I1231" s="342">
        <v>32901.997609999999</v>
      </c>
      <c r="J1231" s="342">
        <v>44804.060600000004</v>
      </c>
      <c r="K1231" s="342">
        <v>77706.058209999988</v>
      </c>
      <c r="L1231" s="342">
        <v>28851.28946</v>
      </c>
      <c r="M1231" s="342">
        <v>58258.581130000006</v>
      </c>
      <c r="N1231" s="342">
        <v>87109.870590000006</v>
      </c>
      <c r="O1231" s="342">
        <v>190518.47878</v>
      </c>
      <c r="P1231" s="342">
        <v>111378.35634</v>
      </c>
      <c r="Q1231" s="342">
        <v>22880.048050000001</v>
      </c>
      <c r="R1231" s="343">
        <v>134258.40438999998</v>
      </c>
    </row>
    <row r="1232" spans="1:18" s="313" customFormat="1">
      <c r="A1232" s="339"/>
      <c r="B1232" s="339"/>
      <c r="C1232" s="339"/>
      <c r="D1232" s="339"/>
      <c r="E1232" s="340">
        <v>399</v>
      </c>
      <c r="F1232" s="341">
        <v>16105.301939999999</v>
      </c>
      <c r="G1232" s="342">
        <v>13574.87016</v>
      </c>
      <c r="H1232" s="342">
        <v>29680.1721</v>
      </c>
      <c r="I1232" s="342">
        <v>29882.973850000002</v>
      </c>
      <c r="J1232" s="342">
        <v>27413.992100000003</v>
      </c>
      <c r="K1232" s="342">
        <v>57296.965950000005</v>
      </c>
      <c r="L1232" s="342">
        <v>14591.345210000001</v>
      </c>
      <c r="M1232" s="342">
        <v>14132.805980000001</v>
      </c>
      <c r="N1232" s="342">
        <v>28724.15119</v>
      </c>
      <c r="O1232" s="342">
        <v>115701.28924</v>
      </c>
      <c r="P1232" s="342">
        <v>108691.11287000001</v>
      </c>
      <c r="Q1232" s="342">
        <v>9387.3620099999989</v>
      </c>
      <c r="R1232" s="343">
        <v>118078.47487999999</v>
      </c>
    </row>
    <row r="1233" spans="1:18" s="313" customFormat="1">
      <c r="A1233" s="339"/>
      <c r="B1233" s="339"/>
      <c r="C1233" s="339"/>
      <c r="D1233" s="339"/>
      <c r="E1233" s="340">
        <v>411</v>
      </c>
      <c r="F1233" s="341">
        <v>16660.949679999998</v>
      </c>
      <c r="G1233" s="342">
        <v>4333.26638</v>
      </c>
      <c r="H1233" s="342">
        <v>20994.216059999999</v>
      </c>
      <c r="I1233" s="342">
        <v>40961.578659999999</v>
      </c>
      <c r="J1233" s="342">
        <v>21727.711800000001</v>
      </c>
      <c r="K1233" s="342">
        <v>62689.290460000004</v>
      </c>
      <c r="L1233" s="342">
        <v>28110.241989999999</v>
      </c>
      <c r="M1233" s="342">
        <v>17084.846249999999</v>
      </c>
      <c r="N1233" s="342">
        <v>45195.088240000005</v>
      </c>
      <c r="O1233" s="342">
        <v>128878.59476000001</v>
      </c>
      <c r="P1233" s="342">
        <v>193682.76837000001</v>
      </c>
      <c r="Q1233" s="342">
        <v>28226.043109999999</v>
      </c>
      <c r="R1233" s="343">
        <v>221908.81147999997</v>
      </c>
    </row>
    <row r="1234" spans="1:18" s="313" customFormat="1">
      <c r="A1234" s="339"/>
      <c r="B1234" s="339"/>
      <c r="C1234" s="339"/>
      <c r="D1234" s="339"/>
      <c r="E1234" s="340">
        <v>281</v>
      </c>
      <c r="F1234" s="341">
        <v>18401.892480000002</v>
      </c>
      <c r="G1234" s="342">
        <v>25053.221369999999</v>
      </c>
      <c r="H1234" s="342">
        <v>43455.113850000002</v>
      </c>
      <c r="I1234" s="342">
        <v>56813.41173</v>
      </c>
      <c r="J1234" s="342">
        <v>74262.609750000003</v>
      </c>
      <c r="K1234" s="342">
        <v>131076.02148</v>
      </c>
      <c r="L1234" s="342">
        <v>55347.133009999998</v>
      </c>
      <c r="M1234" s="342">
        <v>49617.685810000003</v>
      </c>
      <c r="N1234" s="342">
        <v>104964.81881999999</v>
      </c>
      <c r="O1234" s="342">
        <v>279495.95415000001</v>
      </c>
      <c r="P1234" s="342">
        <v>278915.19105999998</v>
      </c>
      <c r="Q1234" s="342">
        <v>68619.33915</v>
      </c>
      <c r="R1234" s="343">
        <v>347534.53021</v>
      </c>
    </row>
    <row r="1235" spans="1:18" s="313" customFormat="1">
      <c r="A1235" s="339"/>
      <c r="B1235" s="339"/>
      <c r="C1235" s="339"/>
      <c r="D1235" s="334" t="s">
        <v>56</v>
      </c>
      <c r="E1235" s="335">
        <v>40</v>
      </c>
      <c r="F1235" s="336">
        <v>21246.439469999998</v>
      </c>
      <c r="G1235" s="337">
        <v>9778.1300099999989</v>
      </c>
      <c r="H1235" s="337">
        <v>31024.569480000002</v>
      </c>
      <c r="I1235" s="337">
        <v>25633.09202</v>
      </c>
      <c r="J1235" s="337">
        <v>10928.184300000001</v>
      </c>
      <c r="K1235" s="337">
        <v>36561.276319999997</v>
      </c>
      <c r="L1235" s="337">
        <v>10297.467430000001</v>
      </c>
      <c r="M1235" s="337">
        <v>6036.5717400000003</v>
      </c>
      <c r="N1235" s="337">
        <v>16334.03917</v>
      </c>
      <c r="O1235" s="337">
        <v>83919.884969999999</v>
      </c>
      <c r="P1235" s="337">
        <v>104000.71034000001</v>
      </c>
      <c r="Q1235" s="337">
        <v>21689.2811</v>
      </c>
      <c r="R1235" s="338">
        <v>125689.99144</v>
      </c>
    </row>
    <row r="1236" spans="1:18" s="313" customFormat="1">
      <c r="A1236" s="339"/>
      <c r="B1236" s="339"/>
      <c r="C1236" s="339"/>
      <c r="D1236" s="339"/>
      <c r="E1236" s="340">
        <v>41</v>
      </c>
      <c r="F1236" s="341">
        <v>14958.86793</v>
      </c>
      <c r="G1236" s="342">
        <v>13890.204669999999</v>
      </c>
      <c r="H1236" s="342">
        <v>28849.072600000003</v>
      </c>
      <c r="I1236" s="342">
        <v>43416.284070000002</v>
      </c>
      <c r="J1236" s="342">
        <v>18800.57806</v>
      </c>
      <c r="K1236" s="342">
        <v>62216.862130000001</v>
      </c>
      <c r="L1236" s="342">
        <v>13558.946300000001</v>
      </c>
      <c r="M1236" s="342">
        <v>6277.5423200000005</v>
      </c>
      <c r="N1236" s="342">
        <v>19836.48862</v>
      </c>
      <c r="O1236" s="342">
        <v>110902.42335</v>
      </c>
      <c r="P1236" s="342">
        <v>149342.43511000002</v>
      </c>
      <c r="Q1236" s="342">
        <v>20252.144760000003</v>
      </c>
      <c r="R1236" s="343">
        <v>169594.57987000002</v>
      </c>
    </row>
    <row r="1237" spans="1:18" s="313" customFormat="1">
      <c r="A1237" s="339"/>
      <c r="B1237" s="339"/>
      <c r="C1237" s="339"/>
      <c r="D1237" s="339"/>
      <c r="E1237" s="340">
        <v>42</v>
      </c>
      <c r="F1237" s="341">
        <v>40674.204310000001</v>
      </c>
      <c r="G1237" s="342">
        <v>9023.3466399999998</v>
      </c>
      <c r="H1237" s="342">
        <v>49697.550950000004</v>
      </c>
      <c r="I1237" s="342">
        <v>86115.511629999994</v>
      </c>
      <c r="J1237" s="342">
        <v>18308.55905</v>
      </c>
      <c r="K1237" s="342">
        <v>104424.07068</v>
      </c>
      <c r="L1237" s="342">
        <v>25712.844719999997</v>
      </c>
      <c r="M1237" s="342">
        <v>17890.979370000001</v>
      </c>
      <c r="N1237" s="342">
        <v>43603.824090000002</v>
      </c>
      <c r="O1237" s="342">
        <v>197725.44571999999</v>
      </c>
      <c r="P1237" s="342">
        <v>176558.94852000001</v>
      </c>
      <c r="Q1237" s="342">
        <v>14480.75828</v>
      </c>
      <c r="R1237" s="343">
        <v>191039.70680000001</v>
      </c>
    </row>
    <row r="1238" spans="1:18" s="313" customFormat="1">
      <c r="A1238" s="339"/>
      <c r="B1238" s="339"/>
      <c r="C1238" s="339"/>
      <c r="D1238" s="339"/>
      <c r="E1238" s="340">
        <v>43</v>
      </c>
      <c r="F1238" s="341">
        <v>11962.30948</v>
      </c>
      <c r="G1238" s="342">
        <v>11734.19692</v>
      </c>
      <c r="H1238" s="342">
        <v>23696.506399999998</v>
      </c>
      <c r="I1238" s="342">
        <v>24164.511750000001</v>
      </c>
      <c r="J1238" s="342">
        <v>15247.875380000001</v>
      </c>
      <c r="K1238" s="342">
        <v>39412.387130000003</v>
      </c>
      <c r="L1238" s="342">
        <v>11430.911679999999</v>
      </c>
      <c r="M1238" s="342">
        <v>13606.952130000001</v>
      </c>
      <c r="N1238" s="342">
        <v>25037.863809999999</v>
      </c>
      <c r="O1238" s="342">
        <v>88146.757339999996</v>
      </c>
      <c r="P1238" s="342">
        <v>81805.490640000004</v>
      </c>
      <c r="Q1238" s="342">
        <v>10359.961960000001</v>
      </c>
      <c r="R1238" s="343">
        <v>92165.45259999999</v>
      </c>
    </row>
    <row r="1239" spans="1:18" s="313" customFormat="1">
      <c r="A1239" s="339"/>
      <c r="B1239" s="339"/>
      <c r="C1239" s="339"/>
      <c r="D1239" s="339"/>
      <c r="E1239" s="340">
        <v>45</v>
      </c>
      <c r="F1239" s="341">
        <v>11054.555679999999</v>
      </c>
      <c r="G1239" s="342">
        <v>3837.3776800000001</v>
      </c>
      <c r="H1239" s="342">
        <v>14891.933359999999</v>
      </c>
      <c r="I1239" s="342">
        <v>21718.150949999999</v>
      </c>
      <c r="J1239" s="342">
        <v>6777.0684900000006</v>
      </c>
      <c r="K1239" s="342">
        <v>28495.219440000001</v>
      </c>
      <c r="L1239" s="342">
        <v>8580.0099000000009</v>
      </c>
      <c r="M1239" s="342">
        <v>4147.40852</v>
      </c>
      <c r="N1239" s="342">
        <v>12727.41842</v>
      </c>
      <c r="O1239" s="342">
        <v>56114.571219999998</v>
      </c>
      <c r="P1239" s="342">
        <v>88744.117200000008</v>
      </c>
      <c r="Q1239" s="342">
        <v>7209.0815999999995</v>
      </c>
      <c r="R1239" s="343">
        <v>95953.198799999998</v>
      </c>
    </row>
    <row r="1240" spans="1:18" s="313" customFormat="1">
      <c r="A1240" s="339"/>
      <c r="B1240" s="339"/>
      <c r="C1240" s="339"/>
      <c r="D1240" s="339"/>
      <c r="E1240" s="340">
        <v>111</v>
      </c>
      <c r="F1240" s="341">
        <v>10209.897570000001</v>
      </c>
      <c r="G1240" s="342">
        <v>8735.4251700000004</v>
      </c>
      <c r="H1240" s="342">
        <v>18945.32274</v>
      </c>
      <c r="I1240" s="342">
        <v>16358.89991</v>
      </c>
      <c r="J1240" s="342">
        <v>7327.4214599999996</v>
      </c>
      <c r="K1240" s="342">
        <v>23686.321370000001</v>
      </c>
      <c r="L1240" s="342">
        <v>9061.3527400000003</v>
      </c>
      <c r="M1240" s="342">
        <v>6212.2304100000001</v>
      </c>
      <c r="N1240" s="342">
        <v>15273.58315</v>
      </c>
      <c r="O1240" s="342">
        <v>57905.22726</v>
      </c>
      <c r="P1240" s="342">
        <v>91264.306089999998</v>
      </c>
      <c r="Q1240" s="342">
        <v>5898.4262900000003</v>
      </c>
      <c r="R1240" s="343">
        <v>97162.732380000001</v>
      </c>
    </row>
    <row r="1241" spans="1:18" s="313" customFormat="1">
      <c r="A1241" s="339"/>
      <c r="B1241" s="339"/>
      <c r="C1241" s="339"/>
      <c r="D1241" s="339"/>
      <c r="E1241" s="340">
        <v>326</v>
      </c>
      <c r="F1241" s="341">
        <v>7077.3515599999992</v>
      </c>
      <c r="G1241" s="342">
        <v>1065.2669699999999</v>
      </c>
      <c r="H1241" s="342">
        <v>8142.6185300000006</v>
      </c>
      <c r="I1241" s="342">
        <v>13989.855380000001</v>
      </c>
      <c r="J1241" s="342">
        <v>3434.7020499999999</v>
      </c>
      <c r="K1241" s="342">
        <v>17424.557430000001</v>
      </c>
      <c r="L1241" s="342">
        <v>5091.6954699999997</v>
      </c>
      <c r="M1241" s="342">
        <v>2759.0217599999996</v>
      </c>
      <c r="N1241" s="342">
        <v>7850.7172300000002</v>
      </c>
      <c r="O1241" s="342">
        <v>33417.893190000003</v>
      </c>
      <c r="P1241" s="342">
        <v>93353.514989999996</v>
      </c>
      <c r="Q1241" s="342">
        <v>5041.9822300000005</v>
      </c>
      <c r="R1241" s="343">
        <v>98395.497220000005</v>
      </c>
    </row>
    <row r="1242" spans="1:18" s="313" customFormat="1">
      <c r="A1242" s="339"/>
      <c r="B1242" s="339"/>
      <c r="C1242" s="339"/>
      <c r="D1242" s="339"/>
      <c r="E1242" s="340">
        <v>328</v>
      </c>
      <c r="F1242" s="341">
        <v>14355.04162</v>
      </c>
      <c r="G1242" s="342">
        <v>9676.1426999999985</v>
      </c>
      <c r="H1242" s="342">
        <v>24031.18432</v>
      </c>
      <c r="I1242" s="342">
        <v>23826.109640000002</v>
      </c>
      <c r="J1242" s="342">
        <v>8435.4688299999998</v>
      </c>
      <c r="K1242" s="342">
        <v>32261.57847</v>
      </c>
      <c r="L1242" s="342">
        <v>13108.43694</v>
      </c>
      <c r="M1242" s="342">
        <v>3163.3376000000003</v>
      </c>
      <c r="N1242" s="342">
        <v>16271.774539999999</v>
      </c>
      <c r="O1242" s="342">
        <v>72564.537329999992</v>
      </c>
      <c r="P1242" s="342">
        <v>115821.52077</v>
      </c>
      <c r="Q1242" s="342">
        <v>19886.442210000001</v>
      </c>
      <c r="R1242" s="343">
        <v>135707.96297999998</v>
      </c>
    </row>
    <row r="1243" spans="1:18" s="313" customFormat="1">
      <c r="A1243" s="339"/>
      <c r="B1243" s="339"/>
      <c r="C1243" s="339"/>
      <c r="D1243" s="339"/>
      <c r="E1243" s="340">
        <v>419</v>
      </c>
      <c r="F1243" s="341">
        <v>16260.625259999999</v>
      </c>
      <c r="G1243" s="342">
        <v>7868.9779900000003</v>
      </c>
      <c r="H1243" s="342">
        <v>24129.60325</v>
      </c>
      <c r="I1243" s="342">
        <v>52831.161420000004</v>
      </c>
      <c r="J1243" s="342">
        <v>45177.721340000004</v>
      </c>
      <c r="K1243" s="342">
        <v>98008.882760000008</v>
      </c>
      <c r="L1243" s="342">
        <v>52797.273340000007</v>
      </c>
      <c r="M1243" s="342">
        <v>36437.063849999999</v>
      </c>
      <c r="N1243" s="342">
        <v>89234.337189999991</v>
      </c>
      <c r="O1243" s="342">
        <v>211372.82319999998</v>
      </c>
      <c r="P1243" s="342">
        <v>245619.22852999999</v>
      </c>
      <c r="Q1243" s="342">
        <v>24801.708770000001</v>
      </c>
      <c r="R1243" s="343">
        <v>270420.93729999999</v>
      </c>
    </row>
    <row r="1244" spans="1:18" s="313" customFormat="1">
      <c r="A1244" s="339"/>
      <c r="B1244" s="339"/>
      <c r="C1244" s="339"/>
      <c r="D1244" s="339"/>
      <c r="E1244" s="340">
        <v>298</v>
      </c>
      <c r="F1244" s="341">
        <v>3.2499999999999999E-3</v>
      </c>
      <c r="G1244" s="342">
        <v>0</v>
      </c>
      <c r="H1244" s="342">
        <v>3.2499999999999999E-3</v>
      </c>
      <c r="I1244" s="342">
        <v>1508.1806100000001</v>
      </c>
      <c r="J1244" s="342">
        <v>556.21751000000006</v>
      </c>
      <c r="K1244" s="342">
        <v>2064.3981200000003</v>
      </c>
      <c r="L1244" s="342">
        <v>2889.3752999999997</v>
      </c>
      <c r="M1244" s="342">
        <v>784.19462999999996</v>
      </c>
      <c r="N1244" s="342">
        <v>3673.5699300000001</v>
      </c>
      <c r="O1244" s="342">
        <v>5737.9713000000002</v>
      </c>
      <c r="P1244" s="342">
        <v>16794.305420000001</v>
      </c>
      <c r="Q1244" s="342">
        <v>158.78557999999998</v>
      </c>
      <c r="R1244" s="343">
        <v>16953.091</v>
      </c>
    </row>
    <row r="1245" spans="1:18" s="313" customFormat="1">
      <c r="A1245" s="339"/>
      <c r="B1245" s="339"/>
      <c r="C1245" s="339"/>
      <c r="D1245" s="334" t="s">
        <v>16</v>
      </c>
      <c r="E1245" s="335">
        <v>13</v>
      </c>
      <c r="F1245" s="336">
        <v>151820.82222</v>
      </c>
      <c r="G1245" s="337">
        <v>100109.6271</v>
      </c>
      <c r="H1245" s="337">
        <v>251930.44931999999</v>
      </c>
      <c r="I1245" s="337">
        <v>61075.467479999999</v>
      </c>
      <c r="J1245" s="337">
        <v>22525.87918</v>
      </c>
      <c r="K1245" s="337">
        <v>83601.346659999996</v>
      </c>
      <c r="L1245" s="337">
        <v>22253.862699999998</v>
      </c>
      <c r="M1245" s="337">
        <v>32247.81566</v>
      </c>
      <c r="N1245" s="337">
        <v>54501.678359999998</v>
      </c>
      <c r="O1245" s="337">
        <v>390033.47433999996</v>
      </c>
      <c r="P1245" s="337">
        <v>453129.05945</v>
      </c>
      <c r="Q1245" s="337">
        <v>544151.22607000009</v>
      </c>
      <c r="R1245" s="338">
        <v>997280.28552000003</v>
      </c>
    </row>
    <row r="1246" spans="1:18" s="313" customFormat="1">
      <c r="A1246" s="339"/>
      <c r="B1246" s="339"/>
      <c r="C1246" s="339"/>
      <c r="D1246" s="339"/>
      <c r="E1246" s="340">
        <v>19</v>
      </c>
      <c r="F1246" s="341">
        <v>35933.404259999996</v>
      </c>
      <c r="G1246" s="342">
        <v>23603.559960000002</v>
      </c>
      <c r="H1246" s="342">
        <v>59536.964220000002</v>
      </c>
      <c r="I1246" s="342">
        <v>50633.317210000001</v>
      </c>
      <c r="J1246" s="342">
        <v>31298.66966</v>
      </c>
      <c r="K1246" s="342">
        <v>81931.986870000008</v>
      </c>
      <c r="L1246" s="342">
        <v>21594.252510000002</v>
      </c>
      <c r="M1246" s="342">
        <v>12091.559029999999</v>
      </c>
      <c r="N1246" s="342">
        <v>33685.811540000002</v>
      </c>
      <c r="O1246" s="342">
        <v>175154.76262999998</v>
      </c>
      <c r="P1246" s="342">
        <v>200573.63993999999</v>
      </c>
      <c r="Q1246" s="342">
        <v>98541.899250000002</v>
      </c>
      <c r="R1246" s="343">
        <v>299115.53918999998</v>
      </c>
    </row>
    <row r="1247" spans="1:18" s="313" customFormat="1">
      <c r="A1247" s="339"/>
      <c r="B1247" s="339"/>
      <c r="C1247" s="339"/>
      <c r="D1247" s="339"/>
      <c r="E1247" s="340">
        <v>21</v>
      </c>
      <c r="F1247" s="341">
        <v>10043.761140000001</v>
      </c>
      <c r="G1247" s="342">
        <v>4792.28395</v>
      </c>
      <c r="H1247" s="342">
        <v>14836.04509</v>
      </c>
      <c r="I1247" s="342">
        <v>24622.252820000002</v>
      </c>
      <c r="J1247" s="342">
        <v>12358.290560000001</v>
      </c>
      <c r="K1247" s="342">
        <v>36980.543380000003</v>
      </c>
      <c r="L1247" s="342">
        <v>7980.0658099999991</v>
      </c>
      <c r="M1247" s="342">
        <v>4529.3461600000001</v>
      </c>
      <c r="N1247" s="342">
        <v>12509.411970000001</v>
      </c>
      <c r="O1247" s="342">
        <v>64326.000439999996</v>
      </c>
      <c r="P1247" s="342">
        <v>98066.220979999998</v>
      </c>
      <c r="Q1247" s="342">
        <v>5768.1519400000006</v>
      </c>
      <c r="R1247" s="343">
        <v>103834.37292000001</v>
      </c>
    </row>
    <row r="1248" spans="1:18" s="313" customFormat="1">
      <c r="A1248" s="339"/>
      <c r="B1248" s="339"/>
      <c r="C1248" s="339"/>
      <c r="D1248" s="339"/>
      <c r="E1248" s="340">
        <v>22</v>
      </c>
      <c r="F1248" s="341">
        <v>9798.3064300000005</v>
      </c>
      <c r="G1248" s="342">
        <v>5878.1307699999998</v>
      </c>
      <c r="H1248" s="342">
        <v>15676.437199999998</v>
      </c>
      <c r="I1248" s="342">
        <v>50242.59719</v>
      </c>
      <c r="J1248" s="342">
        <v>18394.203269999998</v>
      </c>
      <c r="K1248" s="342">
        <v>68636.800459999999</v>
      </c>
      <c r="L1248" s="342">
        <v>16313.08185</v>
      </c>
      <c r="M1248" s="342">
        <v>12598.70773</v>
      </c>
      <c r="N1248" s="342">
        <v>28911.789579999997</v>
      </c>
      <c r="O1248" s="342">
        <v>113225.02724</v>
      </c>
      <c r="P1248" s="342">
        <v>112310.46726999999</v>
      </c>
      <c r="Q1248" s="342">
        <v>6854.7594800000006</v>
      </c>
      <c r="R1248" s="343">
        <v>119165.22675</v>
      </c>
    </row>
    <row r="1249" spans="1:18" s="313" customFormat="1">
      <c r="A1249" s="339"/>
      <c r="B1249" s="339"/>
      <c r="C1249" s="339"/>
      <c r="D1249" s="339"/>
      <c r="E1249" s="340">
        <v>25</v>
      </c>
      <c r="F1249" s="341">
        <v>30484.369449999998</v>
      </c>
      <c r="G1249" s="342">
        <v>25284.076430000001</v>
      </c>
      <c r="H1249" s="342">
        <v>55768.445879999999</v>
      </c>
      <c r="I1249" s="342">
        <v>131641.38699</v>
      </c>
      <c r="J1249" s="342">
        <v>78546.59186</v>
      </c>
      <c r="K1249" s="342">
        <v>210187.97884999998</v>
      </c>
      <c r="L1249" s="342">
        <v>109421.89018999999</v>
      </c>
      <c r="M1249" s="342">
        <v>83674.463969999997</v>
      </c>
      <c r="N1249" s="342">
        <v>193096.35415999999</v>
      </c>
      <c r="O1249" s="342">
        <v>459052.77888999996</v>
      </c>
      <c r="P1249" s="342">
        <v>332500.80014000001</v>
      </c>
      <c r="Q1249" s="342">
        <v>45455.739070000003</v>
      </c>
      <c r="R1249" s="343">
        <v>377956.53920999996</v>
      </c>
    </row>
    <row r="1250" spans="1:18" s="313" customFormat="1">
      <c r="A1250" s="339"/>
      <c r="B1250" s="339"/>
      <c r="C1250" s="339"/>
      <c r="D1250" s="339"/>
      <c r="E1250" s="340">
        <v>27</v>
      </c>
      <c r="F1250" s="341">
        <v>5301.6804800000009</v>
      </c>
      <c r="G1250" s="342">
        <v>2639.5651600000001</v>
      </c>
      <c r="H1250" s="342">
        <v>7941.2456400000001</v>
      </c>
      <c r="I1250" s="342">
        <v>29033.952089999999</v>
      </c>
      <c r="J1250" s="342">
        <v>9055.2068600000002</v>
      </c>
      <c r="K1250" s="342">
        <v>38089.158950000005</v>
      </c>
      <c r="L1250" s="342">
        <v>10937.00894</v>
      </c>
      <c r="M1250" s="342">
        <v>3090.1872899999998</v>
      </c>
      <c r="N1250" s="342">
        <v>14027.19623</v>
      </c>
      <c r="O1250" s="342">
        <v>60057.60082</v>
      </c>
      <c r="P1250" s="342">
        <v>65523.855969999997</v>
      </c>
      <c r="Q1250" s="342">
        <v>13357.40208</v>
      </c>
      <c r="R1250" s="343">
        <v>78881.258050000004</v>
      </c>
    </row>
    <row r="1251" spans="1:18" s="313" customFormat="1">
      <c r="A1251" s="339"/>
      <c r="B1251" s="339"/>
      <c r="C1251" s="339"/>
      <c r="D1251" s="339"/>
      <c r="E1251" s="340">
        <v>28</v>
      </c>
      <c r="F1251" s="341">
        <v>9600.2294199999997</v>
      </c>
      <c r="G1251" s="342">
        <v>4636.9442300000001</v>
      </c>
      <c r="H1251" s="342">
        <v>14237.173650000001</v>
      </c>
      <c r="I1251" s="342">
        <v>23583.430199999999</v>
      </c>
      <c r="J1251" s="342">
        <v>10211.38048</v>
      </c>
      <c r="K1251" s="342">
        <v>33794.810680000002</v>
      </c>
      <c r="L1251" s="342">
        <v>9830.4163800000006</v>
      </c>
      <c r="M1251" s="342">
        <v>4139.6431499999999</v>
      </c>
      <c r="N1251" s="342">
        <v>13970.059529999999</v>
      </c>
      <c r="O1251" s="342">
        <v>62002.043859999998</v>
      </c>
      <c r="P1251" s="342">
        <v>105598.35324</v>
      </c>
      <c r="Q1251" s="342">
        <v>8105.9960000000001</v>
      </c>
      <c r="R1251" s="343">
        <v>113704.34924</v>
      </c>
    </row>
    <row r="1252" spans="1:18" s="313" customFormat="1">
      <c r="A1252" s="339"/>
      <c r="B1252" s="339"/>
      <c r="C1252" s="339"/>
      <c r="D1252" s="339"/>
      <c r="E1252" s="340">
        <v>245</v>
      </c>
      <c r="F1252" s="341">
        <v>18684.433670000002</v>
      </c>
      <c r="G1252" s="342">
        <v>6697.5394000000006</v>
      </c>
      <c r="H1252" s="342">
        <v>25381.97307</v>
      </c>
      <c r="I1252" s="342">
        <v>28411.915789999999</v>
      </c>
      <c r="J1252" s="342">
        <v>12145.125</v>
      </c>
      <c r="K1252" s="342">
        <v>40557.040789999999</v>
      </c>
      <c r="L1252" s="342">
        <v>10201.079760000001</v>
      </c>
      <c r="M1252" s="342">
        <v>5099.3237399999998</v>
      </c>
      <c r="N1252" s="342">
        <v>15300.4035</v>
      </c>
      <c r="O1252" s="342">
        <v>81239.417359999992</v>
      </c>
      <c r="P1252" s="342">
        <v>64222.160619999995</v>
      </c>
      <c r="Q1252" s="342">
        <v>5349.4945900000002</v>
      </c>
      <c r="R1252" s="343">
        <v>69571.655209999997</v>
      </c>
    </row>
    <row r="1253" spans="1:18" s="313" customFormat="1">
      <c r="A1253" s="339"/>
      <c r="B1253" s="339"/>
      <c r="C1253" s="339"/>
      <c r="D1253" s="339"/>
      <c r="E1253" s="340">
        <v>290</v>
      </c>
      <c r="F1253" s="341">
        <v>2.1530000000000001E-2</v>
      </c>
      <c r="G1253" s="342">
        <v>0</v>
      </c>
      <c r="H1253" s="342">
        <v>2.1530000000000001E-2</v>
      </c>
      <c r="I1253" s="342">
        <v>901.99036999999998</v>
      </c>
      <c r="J1253" s="342">
        <v>258.86532999999997</v>
      </c>
      <c r="K1253" s="342">
        <v>1160.8556999999998</v>
      </c>
      <c r="L1253" s="342">
        <v>348.01130999999998</v>
      </c>
      <c r="M1253" s="342">
        <v>2.8300000000000001E-3</v>
      </c>
      <c r="N1253" s="342">
        <v>348.01414</v>
      </c>
      <c r="O1253" s="342">
        <v>1508.8913700000001</v>
      </c>
      <c r="P1253" s="342">
        <v>1201.02001</v>
      </c>
      <c r="Q1253" s="342">
        <v>89.733710000000002</v>
      </c>
      <c r="R1253" s="343">
        <v>1290.7537199999999</v>
      </c>
    </row>
    <row r="1254" spans="1:18" s="313" customFormat="1">
      <c r="A1254" s="339"/>
      <c r="B1254" s="339"/>
      <c r="C1254" s="339"/>
      <c r="D1254" s="339"/>
      <c r="E1254" s="340">
        <v>381</v>
      </c>
      <c r="F1254" s="341">
        <v>17436.040249999998</v>
      </c>
      <c r="G1254" s="342">
        <v>2989.5953399999999</v>
      </c>
      <c r="H1254" s="342">
        <v>20425.635589999998</v>
      </c>
      <c r="I1254" s="342">
        <v>42208.782840000007</v>
      </c>
      <c r="J1254" s="342">
        <v>7305.1626399999996</v>
      </c>
      <c r="K1254" s="342">
        <v>49513.945479999995</v>
      </c>
      <c r="L1254" s="342">
        <v>11528.080679999999</v>
      </c>
      <c r="M1254" s="342">
        <v>3287.3603800000001</v>
      </c>
      <c r="N1254" s="342">
        <v>14815.441060000001</v>
      </c>
      <c r="O1254" s="342">
        <v>84755.022129999998</v>
      </c>
      <c r="P1254" s="342">
        <v>113698.49449</v>
      </c>
      <c r="Q1254" s="342">
        <v>13638.80156</v>
      </c>
      <c r="R1254" s="343">
        <v>127337.29604999999</v>
      </c>
    </row>
    <row r="1255" spans="1:18" s="313" customFormat="1">
      <c r="A1255" s="339"/>
      <c r="B1255" s="339"/>
      <c r="C1255" s="339"/>
      <c r="D1255" s="339"/>
      <c r="E1255" s="340">
        <v>415</v>
      </c>
      <c r="F1255" s="341">
        <v>9595.8984999999993</v>
      </c>
      <c r="G1255" s="342">
        <v>5709.75641</v>
      </c>
      <c r="H1255" s="342">
        <v>15305.654909999999</v>
      </c>
      <c r="I1255" s="342">
        <v>25144.442620000002</v>
      </c>
      <c r="J1255" s="342">
        <v>6834.7612300000001</v>
      </c>
      <c r="K1255" s="342">
        <v>31979.203850000002</v>
      </c>
      <c r="L1255" s="342">
        <v>10071.09993</v>
      </c>
      <c r="M1255" s="342">
        <v>4665.8122000000003</v>
      </c>
      <c r="N1255" s="342">
        <v>14736.912130000001</v>
      </c>
      <c r="O1255" s="342">
        <v>62021.77089</v>
      </c>
      <c r="P1255" s="342">
        <v>66625.112880000001</v>
      </c>
      <c r="Q1255" s="342">
        <v>5669.5173199999999</v>
      </c>
      <c r="R1255" s="343">
        <v>72294.6302</v>
      </c>
    </row>
    <row r="1256" spans="1:18" s="313" customFormat="1">
      <c r="A1256" s="339"/>
      <c r="B1256" s="339"/>
      <c r="C1256" s="339"/>
      <c r="D1256" s="339"/>
      <c r="E1256" s="340">
        <v>321</v>
      </c>
      <c r="F1256" s="341">
        <v>12501.574949999998</v>
      </c>
      <c r="G1256" s="342">
        <v>8889.6961199999987</v>
      </c>
      <c r="H1256" s="342">
        <v>21391.271069999999</v>
      </c>
      <c r="I1256" s="342">
        <v>17655.90395</v>
      </c>
      <c r="J1256" s="342">
        <v>9576.08806</v>
      </c>
      <c r="K1256" s="342">
        <v>27231.992010000002</v>
      </c>
      <c r="L1256" s="342">
        <v>7337.0439800000004</v>
      </c>
      <c r="M1256" s="342">
        <v>4303.2386100000003</v>
      </c>
      <c r="N1256" s="342">
        <v>11640.282590000001</v>
      </c>
      <c r="O1256" s="342">
        <v>60263.54567</v>
      </c>
      <c r="P1256" s="342">
        <v>104492.65265999999</v>
      </c>
      <c r="Q1256" s="342">
        <v>16419.724890000001</v>
      </c>
      <c r="R1256" s="343">
        <v>120912.37754999999</v>
      </c>
    </row>
    <row r="1257" spans="1:18" s="313" customFormat="1">
      <c r="A1257" s="339"/>
      <c r="B1257" s="339"/>
      <c r="C1257" s="339"/>
      <c r="D1257" s="334" t="s">
        <v>57</v>
      </c>
      <c r="E1257" s="335">
        <v>48</v>
      </c>
      <c r="F1257" s="336">
        <v>19669.844129999998</v>
      </c>
      <c r="G1257" s="337">
        <v>12089.840039999999</v>
      </c>
      <c r="H1257" s="337">
        <v>31759.68417</v>
      </c>
      <c r="I1257" s="337">
        <v>55272.146380000006</v>
      </c>
      <c r="J1257" s="337">
        <v>26327.592260000001</v>
      </c>
      <c r="K1257" s="337">
        <v>81599.738639999996</v>
      </c>
      <c r="L1257" s="337">
        <v>25081.718929999999</v>
      </c>
      <c r="M1257" s="337">
        <v>11248.962529999999</v>
      </c>
      <c r="N1257" s="337">
        <v>36330.68146</v>
      </c>
      <c r="O1257" s="337">
        <v>149690.10427000001</v>
      </c>
      <c r="P1257" s="337">
        <v>157646.37899</v>
      </c>
      <c r="Q1257" s="337">
        <v>27850.808010000001</v>
      </c>
      <c r="R1257" s="338">
        <v>185497.18700000001</v>
      </c>
    </row>
    <row r="1258" spans="1:18" s="313" customFormat="1">
      <c r="A1258" s="339"/>
      <c r="B1258" s="339"/>
      <c r="C1258" s="339"/>
      <c r="D1258" s="339"/>
      <c r="E1258" s="340">
        <v>49</v>
      </c>
      <c r="F1258" s="341">
        <v>15318.35629</v>
      </c>
      <c r="G1258" s="342">
        <v>5653.4239699999998</v>
      </c>
      <c r="H1258" s="342">
        <v>20971.780260000003</v>
      </c>
      <c r="I1258" s="342">
        <v>22091.014380000001</v>
      </c>
      <c r="J1258" s="342">
        <v>14696.07418</v>
      </c>
      <c r="K1258" s="342">
        <v>36787.088560000004</v>
      </c>
      <c r="L1258" s="342">
        <v>13965.751689999999</v>
      </c>
      <c r="M1258" s="342">
        <v>9024.7231599999996</v>
      </c>
      <c r="N1258" s="342">
        <v>22990.474850000002</v>
      </c>
      <c r="O1258" s="342">
        <v>80749.343670000002</v>
      </c>
      <c r="P1258" s="342">
        <v>81142.691430000006</v>
      </c>
      <c r="Q1258" s="342">
        <v>5686.6798200000003</v>
      </c>
      <c r="R1258" s="343">
        <v>86829.371249999997</v>
      </c>
    </row>
    <row r="1259" spans="1:18" s="313" customFormat="1">
      <c r="A1259" s="339"/>
      <c r="B1259" s="339"/>
      <c r="C1259" s="339"/>
      <c r="D1259" s="339"/>
      <c r="E1259" s="340">
        <v>50</v>
      </c>
      <c r="F1259" s="341">
        <v>12341.745699999999</v>
      </c>
      <c r="G1259" s="342">
        <v>9755.1477200000008</v>
      </c>
      <c r="H1259" s="342">
        <v>22096.89342</v>
      </c>
      <c r="I1259" s="342">
        <v>22346.513510000001</v>
      </c>
      <c r="J1259" s="342">
        <v>11142.824369999998</v>
      </c>
      <c r="K1259" s="342">
        <v>33489.337879999999</v>
      </c>
      <c r="L1259" s="342">
        <v>8941.8563900000008</v>
      </c>
      <c r="M1259" s="342">
        <v>4542.2847999999994</v>
      </c>
      <c r="N1259" s="342">
        <v>13484.14119</v>
      </c>
      <c r="O1259" s="342">
        <v>69070.372489999994</v>
      </c>
      <c r="P1259" s="342">
        <v>69225.196379999994</v>
      </c>
      <c r="Q1259" s="342">
        <v>4297.1884300000002</v>
      </c>
      <c r="R1259" s="343">
        <v>73522.384810000003</v>
      </c>
    </row>
    <row r="1260" spans="1:18" s="313" customFormat="1">
      <c r="A1260" s="339"/>
      <c r="B1260" s="339"/>
      <c r="C1260" s="339"/>
      <c r="D1260" s="339"/>
      <c r="E1260" s="340">
        <v>217</v>
      </c>
      <c r="F1260" s="341">
        <v>9954.9775500000014</v>
      </c>
      <c r="G1260" s="342">
        <v>10144.57127</v>
      </c>
      <c r="H1260" s="342">
        <v>20099.54882</v>
      </c>
      <c r="I1260" s="342">
        <v>32509.302030000003</v>
      </c>
      <c r="J1260" s="342">
        <v>15487.068949999999</v>
      </c>
      <c r="K1260" s="342">
        <v>47996.37098</v>
      </c>
      <c r="L1260" s="342">
        <v>11378.31105</v>
      </c>
      <c r="M1260" s="342">
        <v>9541.5076900000004</v>
      </c>
      <c r="N1260" s="342">
        <v>20919.818739999999</v>
      </c>
      <c r="O1260" s="342">
        <v>89015.738540000006</v>
      </c>
      <c r="P1260" s="342">
        <v>74955.485709999994</v>
      </c>
      <c r="Q1260" s="342">
        <v>6069.3092500000002</v>
      </c>
      <c r="R1260" s="343">
        <v>81024.794959999999</v>
      </c>
    </row>
    <row r="1261" spans="1:18" s="313" customFormat="1">
      <c r="A1261" s="339"/>
      <c r="B1261" s="339"/>
      <c r="C1261" s="339"/>
      <c r="D1261" s="334" t="s">
        <v>58</v>
      </c>
      <c r="E1261" s="335">
        <v>90</v>
      </c>
      <c r="F1261" s="336">
        <v>14577.5335</v>
      </c>
      <c r="G1261" s="337">
        <v>8731.5633699999998</v>
      </c>
      <c r="H1261" s="337">
        <v>23309.096870000001</v>
      </c>
      <c r="I1261" s="337">
        <v>29968.14518</v>
      </c>
      <c r="J1261" s="337">
        <v>9988.7394100000001</v>
      </c>
      <c r="K1261" s="337">
        <v>39956.884590000001</v>
      </c>
      <c r="L1261" s="337">
        <v>14899.86427</v>
      </c>
      <c r="M1261" s="337">
        <v>7902.2241299999996</v>
      </c>
      <c r="N1261" s="337">
        <v>22802.088399999997</v>
      </c>
      <c r="O1261" s="337">
        <v>86068.069860000003</v>
      </c>
      <c r="P1261" s="337">
        <v>86035.972890000005</v>
      </c>
      <c r="Q1261" s="337">
        <v>6296.3495300000004</v>
      </c>
      <c r="R1261" s="338">
        <v>92332.322419999997</v>
      </c>
    </row>
    <row r="1262" spans="1:18" s="313" customFormat="1">
      <c r="A1262" s="339"/>
      <c r="B1262" s="339"/>
      <c r="C1262" s="339"/>
      <c r="D1262" s="339"/>
      <c r="E1262" s="340">
        <v>223</v>
      </c>
      <c r="F1262" s="341">
        <v>18442.5432</v>
      </c>
      <c r="G1262" s="342">
        <v>14419.4925</v>
      </c>
      <c r="H1262" s="342">
        <v>32862.0357</v>
      </c>
      <c r="I1262" s="342">
        <v>35151.898930000003</v>
      </c>
      <c r="J1262" s="342">
        <v>20517.9074</v>
      </c>
      <c r="K1262" s="342">
        <v>55669.806329999999</v>
      </c>
      <c r="L1262" s="342">
        <v>30723.251039999999</v>
      </c>
      <c r="M1262" s="342">
        <v>14906.00733</v>
      </c>
      <c r="N1262" s="342">
        <v>45629.258369999996</v>
      </c>
      <c r="O1262" s="342">
        <v>134161.1004</v>
      </c>
      <c r="P1262" s="342">
        <v>107416.40429000001</v>
      </c>
      <c r="Q1262" s="342">
        <v>9056.6435600000004</v>
      </c>
      <c r="R1262" s="343">
        <v>116473.04784999999</v>
      </c>
    </row>
    <row r="1263" spans="1:18" s="313" customFormat="1">
      <c r="A1263" s="339"/>
      <c r="B1263" s="339"/>
      <c r="C1263" s="339"/>
      <c r="D1263" s="339"/>
      <c r="E1263" s="340">
        <v>421</v>
      </c>
      <c r="F1263" s="341">
        <v>10246.357820000001</v>
      </c>
      <c r="G1263" s="342">
        <v>3324.0552900000002</v>
      </c>
      <c r="H1263" s="342">
        <v>13570.41311</v>
      </c>
      <c r="I1263" s="342">
        <v>17916.703140000001</v>
      </c>
      <c r="J1263" s="342">
        <v>7353.2424600000004</v>
      </c>
      <c r="K1263" s="342">
        <v>25269.945600000003</v>
      </c>
      <c r="L1263" s="342">
        <v>9913.6664299999993</v>
      </c>
      <c r="M1263" s="342">
        <v>2616.4914700000004</v>
      </c>
      <c r="N1263" s="342">
        <v>12530.1579</v>
      </c>
      <c r="O1263" s="342">
        <v>51370.516609999999</v>
      </c>
      <c r="P1263" s="342">
        <v>63232.601439999999</v>
      </c>
      <c r="Q1263" s="342">
        <v>2161.7026299999998</v>
      </c>
      <c r="R1263" s="343">
        <v>65394.304069999998</v>
      </c>
    </row>
    <row r="1264" spans="1:18" s="313" customFormat="1">
      <c r="A1264" s="339"/>
      <c r="B1264" s="339"/>
      <c r="C1264" s="339"/>
      <c r="D1264" s="339"/>
      <c r="E1264" s="340">
        <v>303</v>
      </c>
      <c r="F1264" s="341">
        <v>17779.610989999997</v>
      </c>
      <c r="G1264" s="342">
        <v>2990.8990600000002</v>
      </c>
      <c r="H1264" s="342">
        <v>20770.510050000001</v>
      </c>
      <c r="I1264" s="342">
        <v>34763.800390000004</v>
      </c>
      <c r="J1264" s="342">
        <v>14937.9756</v>
      </c>
      <c r="K1264" s="342">
        <v>49701.775990000002</v>
      </c>
      <c r="L1264" s="342">
        <v>11602.153460000001</v>
      </c>
      <c r="M1264" s="342">
        <v>4957.6541100000004</v>
      </c>
      <c r="N1264" s="342">
        <v>16559.807570000001</v>
      </c>
      <c r="O1264" s="342">
        <v>87032.093609999996</v>
      </c>
      <c r="P1264" s="342">
        <v>87878.374150000003</v>
      </c>
      <c r="Q1264" s="342">
        <v>5273.5477199999996</v>
      </c>
      <c r="R1264" s="343">
        <v>93151.921870000006</v>
      </c>
    </row>
    <row r="1265" spans="1:18" s="313" customFormat="1">
      <c r="A1265" s="339"/>
      <c r="B1265" s="339"/>
      <c r="C1265" s="339"/>
      <c r="D1265" s="339"/>
      <c r="E1265" s="340">
        <v>304</v>
      </c>
      <c r="F1265" s="341">
        <v>13136.259310000001</v>
      </c>
      <c r="G1265" s="342">
        <v>16499.724839999999</v>
      </c>
      <c r="H1265" s="342">
        <v>29635.98415</v>
      </c>
      <c r="I1265" s="342">
        <v>33673.680220000002</v>
      </c>
      <c r="J1265" s="342">
        <v>16817.528079999996</v>
      </c>
      <c r="K1265" s="342">
        <v>50491.208299999998</v>
      </c>
      <c r="L1265" s="342">
        <v>19130.329679999999</v>
      </c>
      <c r="M1265" s="342">
        <v>5689.6715800000002</v>
      </c>
      <c r="N1265" s="342">
        <v>24820.001260000001</v>
      </c>
      <c r="O1265" s="342">
        <v>104947.19370999999</v>
      </c>
      <c r="P1265" s="342">
        <v>88887.900319999986</v>
      </c>
      <c r="Q1265" s="342">
        <v>3202.4524500000002</v>
      </c>
      <c r="R1265" s="343">
        <v>92090.352769999998</v>
      </c>
    </row>
    <row r="1266" spans="1:18" s="313" customFormat="1">
      <c r="A1266" s="339"/>
      <c r="B1266" s="339"/>
      <c r="C1266" s="339"/>
      <c r="D1266" s="339"/>
      <c r="E1266" s="340">
        <v>310</v>
      </c>
      <c r="F1266" s="341">
        <v>13616.386109999999</v>
      </c>
      <c r="G1266" s="342">
        <v>5628.7164499999999</v>
      </c>
      <c r="H1266" s="342">
        <v>19245.102559999999</v>
      </c>
      <c r="I1266" s="342">
        <v>38057.932479999996</v>
      </c>
      <c r="J1266" s="342">
        <v>11267.691849999999</v>
      </c>
      <c r="K1266" s="342">
        <v>49325.624329999999</v>
      </c>
      <c r="L1266" s="342">
        <v>14148.978570000001</v>
      </c>
      <c r="M1266" s="342">
        <v>5070.9681700000001</v>
      </c>
      <c r="N1266" s="342">
        <v>19219.946739999999</v>
      </c>
      <c r="O1266" s="342">
        <v>87790.67362999999</v>
      </c>
      <c r="P1266" s="342">
        <v>155335.60687000002</v>
      </c>
      <c r="Q1266" s="342">
        <v>10816.37268</v>
      </c>
      <c r="R1266" s="343">
        <v>166151.97955000002</v>
      </c>
    </row>
    <row r="1267" spans="1:18" s="313" customFormat="1">
      <c r="A1267" s="339"/>
      <c r="B1267" s="339"/>
      <c r="C1267" s="339"/>
      <c r="D1267" s="339"/>
      <c r="E1267" s="340">
        <v>368</v>
      </c>
      <c r="F1267" s="341">
        <v>15114.315359999999</v>
      </c>
      <c r="G1267" s="342">
        <v>8807.8628800000006</v>
      </c>
      <c r="H1267" s="342">
        <v>23922.178239999997</v>
      </c>
      <c r="I1267" s="342">
        <v>38801.960149999999</v>
      </c>
      <c r="J1267" s="342">
        <v>11579.26461</v>
      </c>
      <c r="K1267" s="342">
        <v>50381.224759999997</v>
      </c>
      <c r="L1267" s="342">
        <v>14904.18837</v>
      </c>
      <c r="M1267" s="342">
        <v>5072.6006299999999</v>
      </c>
      <c r="N1267" s="342">
        <v>19976.789000000001</v>
      </c>
      <c r="O1267" s="342">
        <v>94280.191999999995</v>
      </c>
      <c r="P1267" s="342">
        <v>98134.683219999992</v>
      </c>
      <c r="Q1267" s="342">
        <v>6338.8938600000001</v>
      </c>
      <c r="R1267" s="343">
        <v>104473.57708</v>
      </c>
    </row>
    <row r="1268" spans="1:18" s="313" customFormat="1">
      <c r="A1268" s="339"/>
      <c r="B1268" s="339"/>
      <c r="C1268" s="339"/>
      <c r="D1268" s="334" t="s">
        <v>269</v>
      </c>
      <c r="E1268" s="335">
        <v>309</v>
      </c>
      <c r="F1268" s="336">
        <v>7596.13555</v>
      </c>
      <c r="G1268" s="337">
        <v>1808.008</v>
      </c>
      <c r="H1268" s="337">
        <v>9404.1435500000007</v>
      </c>
      <c r="I1268" s="337">
        <v>39845.514799999997</v>
      </c>
      <c r="J1268" s="337">
        <v>14110.093560000001</v>
      </c>
      <c r="K1268" s="337">
        <v>53955.608359999998</v>
      </c>
      <c r="L1268" s="337">
        <v>21055.773989999998</v>
      </c>
      <c r="M1268" s="337">
        <v>7774.2798200000007</v>
      </c>
      <c r="N1268" s="337">
        <v>28830.053809999998</v>
      </c>
      <c r="O1268" s="337">
        <v>92189.805720000004</v>
      </c>
      <c r="P1268" s="337">
        <v>59725.641790000001</v>
      </c>
      <c r="Q1268" s="337">
        <v>1941.8666799999999</v>
      </c>
      <c r="R1268" s="338">
        <v>61667.508470000001</v>
      </c>
    </row>
    <row r="1269" spans="1:18" s="313" customFormat="1">
      <c r="A1269" s="339"/>
      <c r="B1269" s="339"/>
      <c r="C1269" s="339"/>
      <c r="D1269" s="334" t="s">
        <v>270</v>
      </c>
      <c r="E1269" s="335">
        <v>317</v>
      </c>
      <c r="F1269" s="336">
        <v>9277.8498600000003</v>
      </c>
      <c r="G1269" s="337">
        <v>11088.140820000001</v>
      </c>
      <c r="H1269" s="337">
        <v>20365.990679999999</v>
      </c>
      <c r="I1269" s="337">
        <v>34528.934719999997</v>
      </c>
      <c r="J1269" s="337">
        <v>10443.10275</v>
      </c>
      <c r="K1269" s="337">
        <v>44972.037469999996</v>
      </c>
      <c r="L1269" s="337">
        <v>12538.971750000001</v>
      </c>
      <c r="M1269" s="337">
        <v>4664.0904800000008</v>
      </c>
      <c r="N1269" s="337">
        <v>17203.06223</v>
      </c>
      <c r="O1269" s="337">
        <v>82541.090379999994</v>
      </c>
      <c r="P1269" s="337">
        <v>86672.650250000006</v>
      </c>
      <c r="Q1269" s="337">
        <v>5433.2173700000003</v>
      </c>
      <c r="R1269" s="338">
        <v>92105.867620000005</v>
      </c>
    </row>
    <row r="1270" spans="1:18" s="313" customFormat="1">
      <c r="A1270" s="339"/>
      <c r="B1270" s="339"/>
      <c r="C1270" s="339"/>
      <c r="D1270" s="334" t="s">
        <v>271</v>
      </c>
      <c r="E1270" s="335">
        <v>52</v>
      </c>
      <c r="F1270" s="336">
        <v>18578.200140000001</v>
      </c>
      <c r="G1270" s="337">
        <v>9428.4872200000009</v>
      </c>
      <c r="H1270" s="337">
        <v>28006.68736</v>
      </c>
      <c r="I1270" s="337">
        <v>50360.513920000005</v>
      </c>
      <c r="J1270" s="337">
        <v>25137.000199999999</v>
      </c>
      <c r="K1270" s="337">
        <v>75497.514120000007</v>
      </c>
      <c r="L1270" s="337">
        <v>24936.126370000002</v>
      </c>
      <c r="M1270" s="337">
        <v>15531.873089999999</v>
      </c>
      <c r="N1270" s="337">
        <v>40467.999459999999</v>
      </c>
      <c r="O1270" s="337">
        <v>143972.20094000001</v>
      </c>
      <c r="P1270" s="337">
        <v>122158.71905</v>
      </c>
      <c r="Q1270" s="337">
        <v>8257.2766699999993</v>
      </c>
      <c r="R1270" s="338">
        <v>130415.99571999999</v>
      </c>
    </row>
    <row r="1271" spans="1:18" s="313" customFormat="1">
      <c r="A1271" s="339"/>
      <c r="B1271" s="339"/>
      <c r="C1271" s="339"/>
      <c r="D1271" s="339"/>
      <c r="E1271" s="340">
        <v>465</v>
      </c>
      <c r="F1271" s="341">
        <v>319824.44974000001</v>
      </c>
      <c r="G1271" s="342">
        <v>241945.5803</v>
      </c>
      <c r="H1271" s="342">
        <v>561770.03003999998</v>
      </c>
      <c r="I1271" s="342">
        <v>10839.781369999999</v>
      </c>
      <c r="J1271" s="342">
        <v>1971.9558100000002</v>
      </c>
      <c r="K1271" s="342">
        <v>12811.73718</v>
      </c>
      <c r="L1271" s="342">
        <v>14652.1795</v>
      </c>
      <c r="M1271" s="342">
        <v>65425.677450000003</v>
      </c>
      <c r="N1271" s="342">
        <v>80077.856950000001</v>
      </c>
      <c r="O1271" s="342">
        <v>654659.62416999997</v>
      </c>
      <c r="P1271" s="342">
        <v>515115.10760000005</v>
      </c>
      <c r="Q1271" s="342">
        <v>853051.77109000005</v>
      </c>
      <c r="R1271" s="343">
        <v>1368166.8786900002</v>
      </c>
    </row>
    <row r="1272" spans="1:18" s="313" customFormat="1">
      <c r="A1272" s="339"/>
      <c r="B1272" s="339"/>
      <c r="C1272" s="339"/>
      <c r="D1272" s="339"/>
      <c r="E1272" s="340">
        <v>389</v>
      </c>
      <c r="F1272" s="341">
        <v>18798.257870000001</v>
      </c>
      <c r="G1272" s="342">
        <v>11470.509759999999</v>
      </c>
      <c r="H1272" s="342">
        <v>30268.767629999998</v>
      </c>
      <c r="I1272" s="342">
        <v>42405.202360000003</v>
      </c>
      <c r="J1272" s="342">
        <v>47781.163939999999</v>
      </c>
      <c r="K1272" s="342">
        <v>90186.366299999994</v>
      </c>
      <c r="L1272" s="342">
        <v>31383.082829999999</v>
      </c>
      <c r="M1272" s="342">
        <v>42116.82602</v>
      </c>
      <c r="N1272" s="342">
        <v>73499.908849999993</v>
      </c>
      <c r="O1272" s="342">
        <v>193955.04277999999</v>
      </c>
      <c r="P1272" s="342">
        <v>242317.41813999999</v>
      </c>
      <c r="Q1272" s="342">
        <v>56604.3842</v>
      </c>
      <c r="R1272" s="343">
        <v>298921.80233999999</v>
      </c>
    </row>
    <row r="1273" spans="1:18" s="313" customFormat="1">
      <c r="A1273" s="339"/>
      <c r="B1273" s="339"/>
      <c r="C1273" s="339"/>
      <c r="D1273" s="339"/>
      <c r="E1273" s="340">
        <v>397</v>
      </c>
      <c r="F1273" s="341">
        <v>30865.543289999998</v>
      </c>
      <c r="G1273" s="342">
        <v>21908.981769999999</v>
      </c>
      <c r="H1273" s="342">
        <v>52774.52506</v>
      </c>
      <c r="I1273" s="342">
        <v>66038.203349999996</v>
      </c>
      <c r="J1273" s="342">
        <v>65021.195719999996</v>
      </c>
      <c r="K1273" s="342">
        <v>131059.39907</v>
      </c>
      <c r="L1273" s="342">
        <v>58657.240640000004</v>
      </c>
      <c r="M1273" s="342">
        <v>48058.230689999997</v>
      </c>
      <c r="N1273" s="342">
        <v>106715.47133</v>
      </c>
      <c r="O1273" s="342">
        <v>290549.39545999997</v>
      </c>
      <c r="P1273" s="342">
        <v>346816.81998999999</v>
      </c>
      <c r="Q1273" s="342">
        <v>30573.853210000001</v>
      </c>
      <c r="R1273" s="343">
        <v>377390.67319999996</v>
      </c>
    </row>
    <row r="1274" spans="1:18" s="313" customFormat="1">
      <c r="A1274" s="339"/>
      <c r="B1274" s="339"/>
      <c r="C1274" s="339"/>
      <c r="D1274" s="334" t="s">
        <v>60</v>
      </c>
      <c r="E1274" s="335">
        <v>54</v>
      </c>
      <c r="F1274" s="336">
        <v>25228.009050000001</v>
      </c>
      <c r="G1274" s="337">
        <v>22288.556210000002</v>
      </c>
      <c r="H1274" s="337">
        <v>47516.565259999996</v>
      </c>
      <c r="I1274" s="337">
        <v>47320.631110000002</v>
      </c>
      <c r="J1274" s="337">
        <v>67162.436730000001</v>
      </c>
      <c r="K1274" s="337">
        <v>114483.06784</v>
      </c>
      <c r="L1274" s="337">
        <v>37654.944880000003</v>
      </c>
      <c r="M1274" s="337">
        <v>51068.478280000003</v>
      </c>
      <c r="N1274" s="337">
        <v>88723.423159999991</v>
      </c>
      <c r="O1274" s="337">
        <v>250723.05625999998</v>
      </c>
      <c r="P1274" s="337">
        <v>201212.90385</v>
      </c>
      <c r="Q1274" s="337">
        <v>39279.689939999997</v>
      </c>
      <c r="R1274" s="338">
        <v>240492.59378999998</v>
      </c>
    </row>
    <row r="1275" spans="1:18" s="313" customFormat="1">
      <c r="A1275" s="339"/>
      <c r="B1275" s="339"/>
      <c r="C1275" s="339"/>
      <c r="D1275" s="339"/>
      <c r="E1275" s="340">
        <v>55</v>
      </c>
      <c r="F1275" s="341">
        <v>35538.922729999998</v>
      </c>
      <c r="G1275" s="342">
        <v>46232.179549999993</v>
      </c>
      <c r="H1275" s="342">
        <v>81771.102280000006</v>
      </c>
      <c r="I1275" s="342">
        <v>85319.834329999998</v>
      </c>
      <c r="J1275" s="342">
        <v>85078.978390000004</v>
      </c>
      <c r="K1275" s="342">
        <v>170398.81271999999</v>
      </c>
      <c r="L1275" s="342">
        <v>42728.399250000002</v>
      </c>
      <c r="M1275" s="342">
        <v>46022.77231</v>
      </c>
      <c r="N1275" s="342">
        <v>88751.171560000003</v>
      </c>
      <c r="O1275" s="342">
        <v>340921.08656000003</v>
      </c>
      <c r="P1275" s="342">
        <v>308095.13016</v>
      </c>
      <c r="Q1275" s="342">
        <v>65572.532670000001</v>
      </c>
      <c r="R1275" s="343">
        <v>373667.66282999999</v>
      </c>
    </row>
    <row r="1276" spans="1:18" s="313" customFormat="1">
      <c r="A1276" s="339"/>
      <c r="B1276" s="339"/>
      <c r="C1276" s="339"/>
      <c r="D1276" s="339"/>
      <c r="E1276" s="340">
        <v>56</v>
      </c>
      <c r="F1276" s="341">
        <v>36176.992469999997</v>
      </c>
      <c r="G1276" s="342">
        <v>35808.833299999998</v>
      </c>
      <c r="H1276" s="342">
        <v>71985.825769999996</v>
      </c>
      <c r="I1276" s="342">
        <v>40821.89705</v>
      </c>
      <c r="J1276" s="342">
        <v>32927.371420000003</v>
      </c>
      <c r="K1276" s="342">
        <v>73749.268469999995</v>
      </c>
      <c r="L1276" s="342">
        <v>16201.101189999999</v>
      </c>
      <c r="M1276" s="342">
        <v>16833.942709999999</v>
      </c>
      <c r="N1276" s="342">
        <v>33035.043899999997</v>
      </c>
      <c r="O1276" s="342">
        <v>178770.13814</v>
      </c>
      <c r="P1276" s="342">
        <v>81559.306700000001</v>
      </c>
      <c r="Q1276" s="342">
        <v>27714.907809999997</v>
      </c>
      <c r="R1276" s="343">
        <v>109274.21451000001</v>
      </c>
    </row>
    <row r="1277" spans="1:18" s="313" customFormat="1">
      <c r="A1277" s="339"/>
      <c r="B1277" s="339"/>
      <c r="C1277" s="339"/>
      <c r="D1277" s="339"/>
      <c r="E1277" s="340">
        <v>60</v>
      </c>
      <c r="F1277" s="341">
        <v>13275.444099999999</v>
      </c>
      <c r="G1277" s="342">
        <v>22036.345989999998</v>
      </c>
      <c r="H1277" s="342">
        <v>35311.790090000002</v>
      </c>
      <c r="I1277" s="342">
        <v>22559.389079999997</v>
      </c>
      <c r="J1277" s="342">
        <v>20497.266319999999</v>
      </c>
      <c r="K1277" s="342">
        <v>43056.655399999996</v>
      </c>
      <c r="L1277" s="342">
        <v>11105.97134</v>
      </c>
      <c r="M1277" s="342">
        <v>7448.0682200000001</v>
      </c>
      <c r="N1277" s="342">
        <v>18554.039559999997</v>
      </c>
      <c r="O1277" s="342">
        <v>96922.485050000003</v>
      </c>
      <c r="P1277" s="342">
        <v>95729.783209999994</v>
      </c>
      <c r="Q1277" s="342">
        <v>10759.21047</v>
      </c>
      <c r="R1277" s="343">
        <v>106488.99368000001</v>
      </c>
    </row>
    <row r="1278" spans="1:18" s="313" customFormat="1">
      <c r="A1278" s="339"/>
      <c r="B1278" s="339"/>
      <c r="C1278" s="339"/>
      <c r="D1278" s="339"/>
      <c r="E1278" s="340">
        <v>124</v>
      </c>
      <c r="F1278" s="341">
        <v>261895.35888999997</v>
      </c>
      <c r="G1278" s="342">
        <v>226912.01965</v>
      </c>
      <c r="H1278" s="342">
        <v>488807.37854000001</v>
      </c>
      <c r="I1278" s="342">
        <v>76038.429010000007</v>
      </c>
      <c r="J1278" s="342">
        <v>69218.397670000006</v>
      </c>
      <c r="K1278" s="342">
        <v>145256.82668</v>
      </c>
      <c r="L1278" s="342">
        <v>118501.94811</v>
      </c>
      <c r="M1278" s="342">
        <v>73905.07448000001</v>
      </c>
      <c r="N1278" s="342">
        <v>192407.02259000001</v>
      </c>
      <c r="O1278" s="342">
        <v>826471.22780999995</v>
      </c>
      <c r="P1278" s="342">
        <v>771074.3073300001</v>
      </c>
      <c r="Q1278" s="342">
        <v>589573.44501999998</v>
      </c>
      <c r="R1278" s="343">
        <v>1360647.75235</v>
      </c>
    </row>
    <row r="1279" spans="1:18" s="313" customFormat="1">
      <c r="A1279" s="339"/>
      <c r="B1279" s="339"/>
      <c r="C1279" s="339"/>
      <c r="D1279" s="339"/>
      <c r="E1279" s="340">
        <v>199</v>
      </c>
      <c r="F1279" s="341">
        <v>34791.284729999999</v>
      </c>
      <c r="G1279" s="342">
        <v>26830.552039999999</v>
      </c>
      <c r="H1279" s="342">
        <v>61621.836770000002</v>
      </c>
      <c r="I1279" s="342">
        <v>23882.503710000001</v>
      </c>
      <c r="J1279" s="342">
        <v>19199.55199</v>
      </c>
      <c r="K1279" s="342">
        <v>43082.055700000004</v>
      </c>
      <c r="L1279" s="342">
        <v>10705.260789999998</v>
      </c>
      <c r="M1279" s="342">
        <v>11557.48652</v>
      </c>
      <c r="N1279" s="342">
        <v>22262.747309999999</v>
      </c>
      <c r="O1279" s="342">
        <v>126966.63978</v>
      </c>
      <c r="P1279" s="342">
        <v>78330.742709999991</v>
      </c>
      <c r="Q1279" s="342">
        <v>16144.89407</v>
      </c>
      <c r="R1279" s="343">
        <v>94475.636780000001</v>
      </c>
    </row>
    <row r="1280" spans="1:18" s="313" customFormat="1">
      <c r="A1280" s="339"/>
      <c r="B1280" s="339"/>
      <c r="C1280" s="339"/>
      <c r="D1280" s="339"/>
      <c r="E1280" s="340">
        <v>202</v>
      </c>
      <c r="F1280" s="341">
        <v>8935.7933900000007</v>
      </c>
      <c r="G1280" s="342">
        <v>12965.01785</v>
      </c>
      <c r="H1280" s="342">
        <v>21900.811239999999</v>
      </c>
      <c r="I1280" s="342">
        <v>26401.25189</v>
      </c>
      <c r="J1280" s="342">
        <v>27846.59391</v>
      </c>
      <c r="K1280" s="342">
        <v>54247.845799999996</v>
      </c>
      <c r="L1280" s="342">
        <v>9975.2107200000009</v>
      </c>
      <c r="M1280" s="342">
        <v>12282.440869999999</v>
      </c>
      <c r="N1280" s="342">
        <v>22257.651590000001</v>
      </c>
      <c r="O1280" s="342">
        <v>98406.30863</v>
      </c>
      <c r="P1280" s="342">
        <v>77044.190300000002</v>
      </c>
      <c r="Q1280" s="342">
        <v>7732.26332</v>
      </c>
      <c r="R1280" s="343">
        <v>84776.45362</v>
      </c>
    </row>
    <row r="1281" spans="1:18" s="313" customFormat="1">
      <c r="A1281" s="339"/>
      <c r="B1281" s="339"/>
      <c r="C1281" s="339"/>
      <c r="D1281" s="339"/>
      <c r="E1281" s="340">
        <v>228</v>
      </c>
      <c r="F1281" s="341">
        <v>7610.9139800000003</v>
      </c>
      <c r="G1281" s="342">
        <v>5865.5212799999999</v>
      </c>
      <c r="H1281" s="342">
        <v>13476.43526</v>
      </c>
      <c r="I1281" s="342">
        <v>34395.36778</v>
      </c>
      <c r="J1281" s="342">
        <v>15628.88384</v>
      </c>
      <c r="K1281" s="342">
        <v>50024.251619999995</v>
      </c>
      <c r="L1281" s="342">
        <v>11427.465749999999</v>
      </c>
      <c r="M1281" s="342">
        <v>6333.4273800000001</v>
      </c>
      <c r="N1281" s="342">
        <v>17760.89313</v>
      </c>
      <c r="O1281" s="342">
        <v>81261.580010000005</v>
      </c>
      <c r="P1281" s="342">
        <v>61311.133270000006</v>
      </c>
      <c r="Q1281" s="342">
        <v>6697.76818</v>
      </c>
      <c r="R1281" s="343">
        <v>68008.901450000005</v>
      </c>
    </row>
    <row r="1282" spans="1:18" s="313" customFormat="1">
      <c r="A1282" s="339"/>
      <c r="B1282" s="339"/>
      <c r="C1282" s="339"/>
      <c r="D1282" s="339"/>
      <c r="E1282" s="340">
        <v>235</v>
      </c>
      <c r="F1282" s="341">
        <v>31365.285690000001</v>
      </c>
      <c r="G1282" s="342">
        <v>16495.39113</v>
      </c>
      <c r="H1282" s="342">
        <v>47860.676820000001</v>
      </c>
      <c r="I1282" s="342">
        <v>34808.872040000002</v>
      </c>
      <c r="J1282" s="342">
        <v>17275.512699999999</v>
      </c>
      <c r="K1282" s="342">
        <v>52084.384740000001</v>
      </c>
      <c r="L1282" s="342">
        <v>17211.903690000003</v>
      </c>
      <c r="M1282" s="342">
        <v>9412.2799600000017</v>
      </c>
      <c r="N1282" s="342">
        <v>26624.183649999999</v>
      </c>
      <c r="O1282" s="342">
        <v>126569.24520999999</v>
      </c>
      <c r="P1282" s="342">
        <v>104557.68343</v>
      </c>
      <c r="Q1282" s="342">
        <v>7252.9090099999994</v>
      </c>
      <c r="R1282" s="343">
        <v>111810.59243999999</v>
      </c>
    </row>
    <row r="1283" spans="1:18" s="313" customFormat="1">
      <c r="A1283" s="339"/>
      <c r="B1283" s="339"/>
      <c r="C1283" s="339"/>
      <c r="D1283" s="339"/>
      <c r="E1283" s="340">
        <v>336</v>
      </c>
      <c r="F1283" s="341">
        <v>10085.52756</v>
      </c>
      <c r="G1283" s="342">
        <v>5757.6036100000001</v>
      </c>
      <c r="H1283" s="342">
        <v>15843.131170000001</v>
      </c>
      <c r="I1283" s="342">
        <v>15767.903189999999</v>
      </c>
      <c r="J1283" s="342">
        <v>15545.637289999999</v>
      </c>
      <c r="K1283" s="342">
        <v>31313.54048</v>
      </c>
      <c r="L1283" s="342">
        <v>11560.370289999999</v>
      </c>
      <c r="M1283" s="342">
        <v>7400.0724299999993</v>
      </c>
      <c r="N1283" s="342">
        <v>18960.442719999999</v>
      </c>
      <c r="O1283" s="342">
        <v>66117.114369999996</v>
      </c>
      <c r="P1283" s="342">
        <v>89568.325400000002</v>
      </c>
      <c r="Q1283" s="342">
        <v>9758.8651199999986</v>
      </c>
      <c r="R1283" s="343">
        <v>99327.190519999989</v>
      </c>
    </row>
    <row r="1284" spans="1:18" s="313" customFormat="1">
      <c r="A1284" s="339"/>
      <c r="B1284" s="339"/>
      <c r="C1284" s="339"/>
      <c r="D1284" s="339"/>
      <c r="E1284" s="340">
        <v>455</v>
      </c>
      <c r="F1284" s="341">
        <v>42672.662479999999</v>
      </c>
      <c r="G1284" s="342">
        <v>104617.54823</v>
      </c>
      <c r="H1284" s="342">
        <v>147290.21071000001</v>
      </c>
      <c r="I1284" s="342">
        <v>38440.383929999996</v>
      </c>
      <c r="J1284" s="342">
        <v>146770.94247000001</v>
      </c>
      <c r="K1284" s="342">
        <v>185211.32640000002</v>
      </c>
      <c r="L1284" s="342">
        <v>175419.41443</v>
      </c>
      <c r="M1284" s="342">
        <v>559940.21066999994</v>
      </c>
      <c r="N1284" s="342">
        <v>735359.62510000006</v>
      </c>
      <c r="O1284" s="342">
        <v>1067861.16221</v>
      </c>
      <c r="P1284" s="342">
        <v>67978.730559999996</v>
      </c>
      <c r="Q1284" s="342">
        <v>156212.42359999998</v>
      </c>
      <c r="R1284" s="343">
        <v>224191.15416000001</v>
      </c>
    </row>
    <row r="1285" spans="1:18" s="313" customFormat="1">
      <c r="A1285" s="339"/>
      <c r="B1285" s="339"/>
      <c r="C1285" s="339"/>
      <c r="D1285" s="339"/>
      <c r="E1285" s="340">
        <v>382</v>
      </c>
      <c r="F1285" s="341">
        <v>433061.07114999997</v>
      </c>
      <c r="G1285" s="342">
        <v>248748.91584999999</v>
      </c>
      <c r="H1285" s="342">
        <v>681809.98699999996</v>
      </c>
      <c r="I1285" s="342">
        <v>35309.10615</v>
      </c>
      <c r="J1285" s="342">
        <v>82361.030230000004</v>
      </c>
      <c r="K1285" s="342">
        <v>117670.13638</v>
      </c>
      <c r="L1285" s="342">
        <v>48363.775569999998</v>
      </c>
      <c r="M1285" s="342">
        <v>132904.23772999999</v>
      </c>
      <c r="N1285" s="342">
        <v>181268.01330000002</v>
      </c>
      <c r="O1285" s="342">
        <v>980748.13668</v>
      </c>
      <c r="P1285" s="342">
        <v>707620.5808</v>
      </c>
      <c r="Q1285" s="342">
        <v>546553.83089999994</v>
      </c>
      <c r="R1285" s="343">
        <v>1254174.4117000001</v>
      </c>
    </row>
    <row r="1286" spans="1:18" s="313" customFormat="1">
      <c r="A1286" s="339"/>
      <c r="B1286" s="339"/>
      <c r="C1286" s="339"/>
      <c r="D1286" s="339"/>
      <c r="E1286" s="340">
        <v>390</v>
      </c>
      <c r="F1286" s="341">
        <v>10233.79898</v>
      </c>
      <c r="G1286" s="342">
        <v>13193.18441</v>
      </c>
      <c r="H1286" s="342">
        <v>23426.983390000001</v>
      </c>
      <c r="I1286" s="342">
        <v>15745.38704</v>
      </c>
      <c r="J1286" s="342">
        <v>16115.926660000001</v>
      </c>
      <c r="K1286" s="342">
        <v>31861.313699999999</v>
      </c>
      <c r="L1286" s="342">
        <v>6822.1750099999999</v>
      </c>
      <c r="M1286" s="342">
        <v>3862.62311</v>
      </c>
      <c r="N1286" s="342">
        <v>10684.798119999999</v>
      </c>
      <c r="O1286" s="342">
        <v>65973.095209999999</v>
      </c>
      <c r="P1286" s="342">
        <v>55585.266299999996</v>
      </c>
      <c r="Q1286" s="342">
        <v>8465.2506199999989</v>
      </c>
      <c r="R1286" s="343">
        <v>64050.516920000002</v>
      </c>
    </row>
    <row r="1287" spans="1:18" s="313" customFormat="1">
      <c r="A1287" s="339"/>
      <c r="B1287" s="339"/>
      <c r="C1287" s="339"/>
      <c r="D1287" s="339"/>
      <c r="E1287" s="340">
        <v>394</v>
      </c>
      <c r="F1287" s="341">
        <v>9976.1329499999993</v>
      </c>
      <c r="G1287" s="342">
        <v>11466.13234</v>
      </c>
      <c r="H1287" s="342">
        <v>21442.265289999999</v>
      </c>
      <c r="I1287" s="342">
        <v>29320.949210000002</v>
      </c>
      <c r="J1287" s="342">
        <v>10643.76849</v>
      </c>
      <c r="K1287" s="342">
        <v>39964.717700000001</v>
      </c>
      <c r="L1287" s="342">
        <v>14301.999109999999</v>
      </c>
      <c r="M1287" s="342">
        <v>7500.5535</v>
      </c>
      <c r="N1287" s="342">
        <v>21802.552609999999</v>
      </c>
      <c r="O1287" s="342">
        <v>83209.535599999988</v>
      </c>
      <c r="P1287" s="342">
        <v>59705.695289999996</v>
      </c>
      <c r="Q1287" s="342">
        <v>8004.7188900000001</v>
      </c>
      <c r="R1287" s="343">
        <v>67710.414180000007</v>
      </c>
    </row>
    <row r="1288" spans="1:18" s="313" customFormat="1">
      <c r="A1288" s="339"/>
      <c r="B1288" s="339"/>
      <c r="C1288" s="339"/>
      <c r="D1288" s="339"/>
      <c r="E1288" s="340">
        <v>423</v>
      </c>
      <c r="F1288" s="341">
        <v>20588.811409999998</v>
      </c>
      <c r="G1288" s="342">
        <v>22373.734710000001</v>
      </c>
      <c r="H1288" s="342">
        <v>42962.546119999999</v>
      </c>
      <c r="I1288" s="342">
        <v>23433.584019999998</v>
      </c>
      <c r="J1288" s="342">
        <v>21971.309690000002</v>
      </c>
      <c r="K1288" s="342">
        <v>45404.893710000004</v>
      </c>
      <c r="L1288" s="342">
        <v>10005.013560000001</v>
      </c>
      <c r="M1288" s="342">
        <v>5769.7576300000001</v>
      </c>
      <c r="N1288" s="342">
        <v>15774.771189999999</v>
      </c>
      <c r="O1288" s="342">
        <v>104142.21102</v>
      </c>
      <c r="P1288" s="342">
        <v>50687.832009999998</v>
      </c>
      <c r="Q1288" s="342">
        <v>6713.79486</v>
      </c>
      <c r="R1288" s="343">
        <v>57401.62687</v>
      </c>
    </row>
    <row r="1289" spans="1:18" s="313" customFormat="1">
      <c r="A1289" s="339"/>
      <c r="B1289" s="339"/>
      <c r="C1289" s="339"/>
      <c r="D1289" s="339"/>
      <c r="E1289" s="340">
        <v>269</v>
      </c>
      <c r="F1289" s="341">
        <v>3018.8671899999999</v>
      </c>
      <c r="G1289" s="342">
        <v>13801.042210000001</v>
      </c>
      <c r="H1289" s="342">
        <v>16819.909399999997</v>
      </c>
      <c r="I1289" s="342">
        <v>7265.1546799999996</v>
      </c>
      <c r="J1289" s="342">
        <v>8542.3630099999991</v>
      </c>
      <c r="K1289" s="342">
        <v>15807.517689999999</v>
      </c>
      <c r="L1289" s="342">
        <v>4619.2103699999998</v>
      </c>
      <c r="M1289" s="342">
        <v>3153.1758799999998</v>
      </c>
      <c r="N1289" s="342">
        <v>7772.3862499999996</v>
      </c>
      <c r="O1289" s="342">
        <v>40399.813340000001</v>
      </c>
      <c r="P1289" s="342">
        <v>36631.301329999995</v>
      </c>
      <c r="Q1289" s="342">
        <v>2525.7345599999999</v>
      </c>
      <c r="R1289" s="343">
        <v>39157.035889999999</v>
      </c>
    </row>
    <row r="1290" spans="1:18" s="313" customFormat="1">
      <c r="A1290" s="339"/>
      <c r="B1290" s="339"/>
      <c r="C1290" s="339"/>
      <c r="D1290" s="334" t="s">
        <v>82</v>
      </c>
      <c r="E1290" s="335">
        <v>292</v>
      </c>
      <c r="F1290" s="336">
        <v>18233.178309999999</v>
      </c>
      <c r="G1290" s="337">
        <v>9845.7267400000001</v>
      </c>
      <c r="H1290" s="337">
        <v>28078.905050000001</v>
      </c>
      <c r="I1290" s="337">
        <v>55524.339850000004</v>
      </c>
      <c r="J1290" s="337">
        <v>15945.686230000001</v>
      </c>
      <c r="K1290" s="337">
        <v>71470.026079999996</v>
      </c>
      <c r="L1290" s="337">
        <v>19890.30256</v>
      </c>
      <c r="M1290" s="337">
        <v>3387.0969799999998</v>
      </c>
      <c r="N1290" s="337">
        <v>23277.399539999999</v>
      </c>
      <c r="O1290" s="337">
        <v>122826.33067</v>
      </c>
      <c r="P1290" s="337">
        <v>137300.92515999998</v>
      </c>
      <c r="Q1290" s="337">
        <v>2750.4071099999996</v>
      </c>
      <c r="R1290" s="338">
        <v>140051.33227000001</v>
      </c>
    </row>
    <row r="1291" spans="1:18" s="313" customFormat="1">
      <c r="A1291" s="339"/>
      <c r="B1291" s="339"/>
      <c r="C1291" s="339"/>
      <c r="D1291" s="334" t="s">
        <v>67</v>
      </c>
      <c r="E1291" s="335">
        <v>116</v>
      </c>
      <c r="F1291" s="336">
        <v>7273.1115499999996</v>
      </c>
      <c r="G1291" s="337">
        <v>1532.49182</v>
      </c>
      <c r="H1291" s="337">
        <v>8805.6033699999989</v>
      </c>
      <c r="I1291" s="337">
        <v>100842.02756999999</v>
      </c>
      <c r="J1291" s="337">
        <v>22539.11436</v>
      </c>
      <c r="K1291" s="337">
        <v>123381.14193000001</v>
      </c>
      <c r="L1291" s="337">
        <v>15111.75805</v>
      </c>
      <c r="M1291" s="337">
        <v>14097.954949999999</v>
      </c>
      <c r="N1291" s="337">
        <v>29209.713</v>
      </c>
      <c r="O1291" s="337">
        <v>161396.4583</v>
      </c>
      <c r="P1291" s="337">
        <v>125661.26581999999</v>
      </c>
      <c r="Q1291" s="337">
        <v>8822.5212899999988</v>
      </c>
      <c r="R1291" s="338">
        <v>134483.78711</v>
      </c>
    </row>
    <row r="1292" spans="1:18" s="313" customFormat="1">
      <c r="A1292" s="339"/>
      <c r="B1292" s="339"/>
      <c r="C1292" s="339"/>
      <c r="D1292" s="339"/>
      <c r="E1292" s="340">
        <v>113</v>
      </c>
      <c r="F1292" s="341">
        <v>21345.651140000002</v>
      </c>
      <c r="G1292" s="342">
        <v>13119.0641</v>
      </c>
      <c r="H1292" s="342">
        <v>34464.715240000005</v>
      </c>
      <c r="I1292" s="342">
        <v>52424.996420000003</v>
      </c>
      <c r="J1292" s="342">
        <v>52126.66908</v>
      </c>
      <c r="K1292" s="342">
        <v>104551.6655</v>
      </c>
      <c r="L1292" s="342">
        <v>35652.066210000005</v>
      </c>
      <c r="M1292" s="342">
        <v>41108.898030000004</v>
      </c>
      <c r="N1292" s="342">
        <v>76760.964240000001</v>
      </c>
      <c r="O1292" s="342">
        <v>215777.34497999999</v>
      </c>
      <c r="P1292" s="342">
        <v>313068.33088999998</v>
      </c>
      <c r="Q1292" s="342">
        <v>55458.207249999999</v>
      </c>
      <c r="R1292" s="343">
        <v>368526.53813999996</v>
      </c>
    </row>
    <row r="1293" spans="1:18" s="313" customFormat="1">
      <c r="A1293" s="339"/>
      <c r="B1293" s="339"/>
      <c r="C1293" s="339"/>
      <c r="D1293" s="339"/>
      <c r="E1293" s="340">
        <v>194</v>
      </c>
      <c r="F1293" s="341">
        <v>17512.649850000002</v>
      </c>
      <c r="G1293" s="342">
        <v>13244.51605</v>
      </c>
      <c r="H1293" s="342">
        <v>30757.1659</v>
      </c>
      <c r="I1293" s="342">
        <v>58359.315340000001</v>
      </c>
      <c r="J1293" s="342">
        <v>34196.316439999995</v>
      </c>
      <c r="K1293" s="342">
        <v>92555.631779999996</v>
      </c>
      <c r="L1293" s="342">
        <v>26701.228579999999</v>
      </c>
      <c r="M1293" s="342">
        <v>18276.99928</v>
      </c>
      <c r="N1293" s="342">
        <v>44978.227859999999</v>
      </c>
      <c r="O1293" s="342">
        <v>168291.02554</v>
      </c>
      <c r="P1293" s="342">
        <v>101599.15948</v>
      </c>
      <c r="Q1293" s="342">
        <v>5337.7123099999999</v>
      </c>
      <c r="R1293" s="343">
        <v>106936.87179</v>
      </c>
    </row>
    <row r="1294" spans="1:18" s="313" customFormat="1">
      <c r="A1294" s="339"/>
      <c r="B1294" s="339"/>
      <c r="C1294" s="339"/>
      <c r="D1294" s="339"/>
      <c r="E1294" s="340">
        <v>195</v>
      </c>
      <c r="F1294" s="341">
        <v>11596.67016</v>
      </c>
      <c r="G1294" s="342">
        <v>10618.35556</v>
      </c>
      <c r="H1294" s="342">
        <v>22215.025719999998</v>
      </c>
      <c r="I1294" s="342">
        <v>34655.150329999997</v>
      </c>
      <c r="J1294" s="342">
        <v>26180.890050000002</v>
      </c>
      <c r="K1294" s="342">
        <v>60836.040380000006</v>
      </c>
      <c r="L1294" s="342">
        <v>20014.975629999997</v>
      </c>
      <c r="M1294" s="342">
        <v>13631.17801</v>
      </c>
      <c r="N1294" s="342">
        <v>33646.153640000004</v>
      </c>
      <c r="O1294" s="342">
        <v>116697.21974</v>
      </c>
      <c r="P1294" s="342">
        <v>96118.955700000006</v>
      </c>
      <c r="Q1294" s="342">
        <v>9847.8927100000001</v>
      </c>
      <c r="R1294" s="343">
        <v>105966.84840999999</v>
      </c>
    </row>
    <row r="1295" spans="1:18" s="313" customFormat="1">
      <c r="A1295" s="339"/>
      <c r="B1295" s="339"/>
      <c r="C1295" s="339"/>
      <c r="D1295" s="339"/>
      <c r="E1295" s="340">
        <v>231</v>
      </c>
      <c r="F1295" s="341">
        <v>15476.996369999999</v>
      </c>
      <c r="G1295" s="342">
        <v>28963.51626</v>
      </c>
      <c r="H1295" s="342">
        <v>44440.512630000005</v>
      </c>
      <c r="I1295" s="342">
        <v>49939.912759999999</v>
      </c>
      <c r="J1295" s="342">
        <v>52765.130189999996</v>
      </c>
      <c r="K1295" s="342">
        <v>102705.04295</v>
      </c>
      <c r="L1295" s="342">
        <v>33034.271639999999</v>
      </c>
      <c r="M1295" s="342">
        <v>28561.915780000003</v>
      </c>
      <c r="N1295" s="342">
        <v>61596.187420000002</v>
      </c>
      <c r="O1295" s="342">
        <v>208741.74299999999</v>
      </c>
      <c r="P1295" s="342">
        <v>222948.97284</v>
      </c>
      <c r="Q1295" s="342">
        <v>33792.87803</v>
      </c>
      <c r="R1295" s="343">
        <v>256741.85086999999</v>
      </c>
    </row>
    <row r="1296" spans="1:18" s="313" customFormat="1">
      <c r="A1296" s="339"/>
      <c r="B1296" s="339"/>
      <c r="C1296" s="339"/>
      <c r="D1296" s="339"/>
      <c r="E1296" s="340">
        <v>237</v>
      </c>
      <c r="F1296" s="341">
        <v>15790.899599999999</v>
      </c>
      <c r="G1296" s="342">
        <v>6960.9068699999998</v>
      </c>
      <c r="H1296" s="342">
        <v>22751.80647</v>
      </c>
      <c r="I1296" s="342">
        <v>24414.232800000002</v>
      </c>
      <c r="J1296" s="342">
        <v>19311.596260000002</v>
      </c>
      <c r="K1296" s="342">
        <v>43725.829060000004</v>
      </c>
      <c r="L1296" s="342">
        <v>9384.9264700000003</v>
      </c>
      <c r="M1296" s="342">
        <v>9289.2902400000003</v>
      </c>
      <c r="N1296" s="342">
        <v>18674.216710000001</v>
      </c>
      <c r="O1296" s="342">
        <v>85151.852239999993</v>
      </c>
      <c r="P1296" s="342">
        <v>73161.534620000006</v>
      </c>
      <c r="Q1296" s="342">
        <v>6134.4883200000004</v>
      </c>
      <c r="R1296" s="343">
        <v>79296.022939999995</v>
      </c>
    </row>
    <row r="1297" spans="1:18" s="313" customFormat="1">
      <c r="A1297" s="339"/>
      <c r="B1297" s="339"/>
      <c r="C1297" s="339"/>
      <c r="D1297" s="339"/>
      <c r="E1297" s="340">
        <v>408</v>
      </c>
      <c r="F1297" s="341">
        <v>31395.949909999999</v>
      </c>
      <c r="G1297" s="342">
        <v>24067.255399999998</v>
      </c>
      <c r="H1297" s="342">
        <v>55463.205310000005</v>
      </c>
      <c r="I1297" s="342">
        <v>35612.754770000007</v>
      </c>
      <c r="J1297" s="342">
        <v>39948.419500000004</v>
      </c>
      <c r="K1297" s="342">
        <v>75561.174269999989</v>
      </c>
      <c r="L1297" s="342">
        <v>27253.88366</v>
      </c>
      <c r="M1297" s="342">
        <v>36144.071340000002</v>
      </c>
      <c r="N1297" s="342">
        <v>63397.955000000002</v>
      </c>
      <c r="O1297" s="342">
        <v>194422.33458000002</v>
      </c>
      <c r="P1297" s="342">
        <v>182050.42319999999</v>
      </c>
      <c r="Q1297" s="342">
        <v>16917.729370000001</v>
      </c>
      <c r="R1297" s="343">
        <v>198968.15257000001</v>
      </c>
    </row>
    <row r="1298" spans="1:18" s="313" customFormat="1">
      <c r="A1298" s="339"/>
      <c r="B1298" s="339"/>
      <c r="C1298" s="339"/>
      <c r="D1298" s="339"/>
      <c r="E1298" s="340">
        <v>427</v>
      </c>
      <c r="F1298" s="341">
        <v>26188.34391</v>
      </c>
      <c r="G1298" s="342">
        <v>27903.495640000001</v>
      </c>
      <c r="H1298" s="342">
        <v>54091.839549999997</v>
      </c>
      <c r="I1298" s="342">
        <v>70192.364879999994</v>
      </c>
      <c r="J1298" s="342">
        <v>61876.975689999999</v>
      </c>
      <c r="K1298" s="342">
        <v>132069.34057</v>
      </c>
      <c r="L1298" s="342">
        <v>37870.002860000001</v>
      </c>
      <c r="M1298" s="342">
        <v>42252.476450000002</v>
      </c>
      <c r="N1298" s="342">
        <v>80122.479309999995</v>
      </c>
      <c r="O1298" s="342">
        <v>266283.65943</v>
      </c>
      <c r="P1298" s="342">
        <v>254016.59384000002</v>
      </c>
      <c r="Q1298" s="342">
        <v>28553.14229</v>
      </c>
      <c r="R1298" s="343">
        <v>282569.73612999998</v>
      </c>
    </row>
    <row r="1299" spans="1:18" s="313" customFormat="1">
      <c r="A1299" s="339"/>
      <c r="B1299" s="339"/>
      <c r="C1299" s="339"/>
      <c r="D1299" s="334" t="s">
        <v>63</v>
      </c>
      <c r="E1299" s="335">
        <v>65</v>
      </c>
      <c r="F1299" s="336">
        <v>30315.324120000001</v>
      </c>
      <c r="G1299" s="337">
        <v>57889.563000000002</v>
      </c>
      <c r="H1299" s="337">
        <v>88204.887119999999</v>
      </c>
      <c r="I1299" s="337">
        <v>36397.431819999998</v>
      </c>
      <c r="J1299" s="337">
        <v>51432.182150000001</v>
      </c>
      <c r="K1299" s="337">
        <v>87829.613970000006</v>
      </c>
      <c r="L1299" s="337">
        <v>24412.275149999998</v>
      </c>
      <c r="M1299" s="337">
        <v>27149.0308</v>
      </c>
      <c r="N1299" s="337">
        <v>51561.305950000002</v>
      </c>
      <c r="O1299" s="337">
        <v>227595.80703999999</v>
      </c>
      <c r="P1299" s="337">
        <v>322472.06481999997</v>
      </c>
      <c r="Q1299" s="337">
        <v>39674.342669999998</v>
      </c>
      <c r="R1299" s="338">
        <v>362146.40749000001</v>
      </c>
    </row>
    <row r="1300" spans="1:18" s="313" customFormat="1">
      <c r="A1300" s="339"/>
      <c r="B1300" s="339"/>
      <c r="C1300" s="339"/>
      <c r="D1300" s="339"/>
      <c r="E1300" s="340">
        <v>66</v>
      </c>
      <c r="F1300" s="341">
        <v>35445.381380000006</v>
      </c>
      <c r="G1300" s="342">
        <v>85164.081989999991</v>
      </c>
      <c r="H1300" s="342">
        <v>120609.46337</v>
      </c>
      <c r="I1300" s="342">
        <v>69996.952010000008</v>
      </c>
      <c r="J1300" s="342">
        <v>51174.378880000004</v>
      </c>
      <c r="K1300" s="342">
        <v>121171.33089</v>
      </c>
      <c r="L1300" s="342">
        <v>40556.539119999994</v>
      </c>
      <c r="M1300" s="342">
        <v>47411.979500000001</v>
      </c>
      <c r="N1300" s="342">
        <v>87968.518620000003</v>
      </c>
      <c r="O1300" s="342">
        <v>329749.31287999998</v>
      </c>
      <c r="P1300" s="342">
        <v>256036.40228000001</v>
      </c>
      <c r="Q1300" s="342">
        <v>78766.390930000009</v>
      </c>
      <c r="R1300" s="343">
        <v>334802.79320999997</v>
      </c>
    </row>
    <row r="1301" spans="1:18" s="313" customFormat="1">
      <c r="A1301" s="339"/>
      <c r="B1301" s="339"/>
      <c r="C1301" s="339"/>
      <c r="D1301" s="339"/>
      <c r="E1301" s="340">
        <v>67</v>
      </c>
      <c r="F1301" s="341">
        <v>16697.654160000002</v>
      </c>
      <c r="G1301" s="342">
        <v>12977.718130000001</v>
      </c>
      <c r="H1301" s="342">
        <v>29675.372289999999</v>
      </c>
      <c r="I1301" s="342">
        <v>22426.940050000001</v>
      </c>
      <c r="J1301" s="342">
        <v>19848.577590000001</v>
      </c>
      <c r="K1301" s="342">
        <v>42275.517639999998</v>
      </c>
      <c r="L1301" s="342">
        <v>12078.332980000001</v>
      </c>
      <c r="M1301" s="342">
        <v>11435.98086</v>
      </c>
      <c r="N1301" s="342">
        <v>23514.313839999999</v>
      </c>
      <c r="O1301" s="342">
        <v>95465.203769999993</v>
      </c>
      <c r="P1301" s="342">
        <v>88585.307239999995</v>
      </c>
      <c r="Q1301" s="342">
        <v>11719.40121</v>
      </c>
      <c r="R1301" s="343">
        <v>100304.70845000001</v>
      </c>
    </row>
    <row r="1302" spans="1:18" s="313" customFormat="1">
      <c r="A1302" s="339"/>
      <c r="B1302" s="339"/>
      <c r="C1302" s="339"/>
      <c r="D1302" s="339"/>
      <c r="E1302" s="340">
        <v>68</v>
      </c>
      <c r="F1302" s="341">
        <v>40647.611349999999</v>
      </c>
      <c r="G1302" s="342">
        <v>40089.499090000005</v>
      </c>
      <c r="H1302" s="342">
        <v>80737.110440000004</v>
      </c>
      <c r="I1302" s="342">
        <v>70218.043470000004</v>
      </c>
      <c r="J1302" s="342">
        <v>39422.622479999998</v>
      </c>
      <c r="K1302" s="342">
        <v>109640.66595000001</v>
      </c>
      <c r="L1302" s="342">
        <v>29035.965199999999</v>
      </c>
      <c r="M1302" s="342">
        <v>18099.065750000002</v>
      </c>
      <c r="N1302" s="342">
        <v>47135.03095</v>
      </c>
      <c r="O1302" s="342">
        <v>237512.80734</v>
      </c>
      <c r="P1302" s="342">
        <v>147311.27178000001</v>
      </c>
      <c r="Q1302" s="342">
        <v>15892.26893</v>
      </c>
      <c r="R1302" s="343">
        <v>163203.54071</v>
      </c>
    </row>
    <row r="1303" spans="1:18" s="313" customFormat="1">
      <c r="A1303" s="339"/>
      <c r="B1303" s="339"/>
      <c r="C1303" s="339"/>
      <c r="D1303" s="339"/>
      <c r="E1303" s="340">
        <v>70</v>
      </c>
      <c r="F1303" s="341">
        <v>19728.270089999998</v>
      </c>
      <c r="G1303" s="342">
        <v>28932.656510000001</v>
      </c>
      <c r="H1303" s="342">
        <v>48660.926599999999</v>
      </c>
      <c r="I1303" s="342">
        <v>21657.518820000001</v>
      </c>
      <c r="J1303" s="342">
        <v>29498.396359999999</v>
      </c>
      <c r="K1303" s="342">
        <v>51155.915179999996</v>
      </c>
      <c r="L1303" s="342">
        <v>9038.344939999999</v>
      </c>
      <c r="M1303" s="342">
        <v>10783.782660000001</v>
      </c>
      <c r="N1303" s="342">
        <v>19822.1276</v>
      </c>
      <c r="O1303" s="342">
        <v>119638.96937999999</v>
      </c>
      <c r="P1303" s="342">
        <v>121297.27273</v>
      </c>
      <c r="Q1303" s="342">
        <v>5967.6780499999995</v>
      </c>
      <c r="R1303" s="343">
        <v>127264.95078</v>
      </c>
    </row>
    <row r="1304" spans="1:18" s="313" customFormat="1">
      <c r="A1304" s="339"/>
      <c r="B1304" s="339"/>
      <c r="C1304" s="339"/>
      <c r="D1304" s="339"/>
      <c r="E1304" s="340">
        <v>71</v>
      </c>
      <c r="F1304" s="341">
        <v>7366595.8432600005</v>
      </c>
      <c r="G1304" s="342">
        <v>4247497.0787699996</v>
      </c>
      <c r="H1304" s="342">
        <v>11614092.92203</v>
      </c>
      <c r="I1304" s="342">
        <v>1948605.9544300002</v>
      </c>
      <c r="J1304" s="342">
        <v>1480328.9683900001</v>
      </c>
      <c r="K1304" s="342">
        <v>3428934.92282</v>
      </c>
      <c r="L1304" s="342">
        <v>6998782.9910699995</v>
      </c>
      <c r="M1304" s="342">
        <v>4950398.0595899997</v>
      </c>
      <c r="N1304" s="342">
        <v>11949181.050659999</v>
      </c>
      <c r="O1304" s="342">
        <v>26992208.895509999</v>
      </c>
      <c r="P1304" s="342">
        <v>13963522.52314</v>
      </c>
      <c r="Q1304" s="342">
        <v>10851031.810389999</v>
      </c>
      <c r="R1304" s="343">
        <v>24814554.333529998</v>
      </c>
    </row>
    <row r="1305" spans="1:18" s="313" customFormat="1">
      <c r="A1305" s="339"/>
      <c r="B1305" s="339"/>
      <c r="C1305" s="339"/>
      <c r="D1305" s="339"/>
      <c r="E1305" s="340">
        <v>216</v>
      </c>
      <c r="F1305" s="341">
        <v>20681.665639999999</v>
      </c>
      <c r="G1305" s="342">
        <v>22354.688899999997</v>
      </c>
      <c r="H1305" s="342">
        <v>43036.35454</v>
      </c>
      <c r="I1305" s="342">
        <v>48950.698369999998</v>
      </c>
      <c r="J1305" s="342">
        <v>60328.509460000001</v>
      </c>
      <c r="K1305" s="342">
        <v>109279.20783</v>
      </c>
      <c r="L1305" s="342">
        <v>39838.779170000002</v>
      </c>
      <c r="M1305" s="342">
        <v>40905.26511</v>
      </c>
      <c r="N1305" s="342">
        <v>80744.044280000002</v>
      </c>
      <c r="O1305" s="342">
        <v>233059.60665</v>
      </c>
      <c r="P1305" s="342">
        <v>221779.20534000001</v>
      </c>
      <c r="Q1305" s="342">
        <v>49982.476090000004</v>
      </c>
      <c r="R1305" s="343">
        <v>271761.68143</v>
      </c>
    </row>
    <row r="1306" spans="1:18" s="313" customFormat="1">
      <c r="A1306" s="339"/>
      <c r="B1306" s="339"/>
      <c r="C1306" s="339"/>
      <c r="D1306" s="339"/>
      <c r="E1306" s="340">
        <v>220</v>
      </c>
      <c r="F1306" s="341">
        <v>7826.70226</v>
      </c>
      <c r="G1306" s="342">
        <v>20751.486440000001</v>
      </c>
      <c r="H1306" s="342">
        <v>28578.188699999999</v>
      </c>
      <c r="I1306" s="342">
        <v>18877.992429999998</v>
      </c>
      <c r="J1306" s="342">
        <v>17019.403699999999</v>
      </c>
      <c r="K1306" s="342">
        <v>35897.396130000001</v>
      </c>
      <c r="L1306" s="342">
        <v>9950.5057699999998</v>
      </c>
      <c r="M1306" s="342">
        <v>6450.7685000000001</v>
      </c>
      <c r="N1306" s="342">
        <v>16401.274269999998</v>
      </c>
      <c r="O1306" s="342">
        <v>80876.859099999987</v>
      </c>
      <c r="P1306" s="342">
        <v>56857.566770000005</v>
      </c>
      <c r="Q1306" s="342">
        <v>13280.12306</v>
      </c>
      <c r="R1306" s="343">
        <v>70137.689830000003</v>
      </c>
    </row>
    <row r="1307" spans="1:18" s="313" customFormat="1">
      <c r="A1307" s="339"/>
      <c r="B1307" s="339"/>
      <c r="C1307" s="339"/>
      <c r="D1307" s="339"/>
      <c r="E1307" s="340">
        <v>226</v>
      </c>
      <c r="F1307" s="341">
        <v>14384.245489999999</v>
      </c>
      <c r="G1307" s="342">
        <v>12800.739300000001</v>
      </c>
      <c r="H1307" s="342">
        <v>27184.984789999999</v>
      </c>
      <c r="I1307" s="342">
        <v>27905.0674</v>
      </c>
      <c r="J1307" s="342">
        <v>23112.767260000001</v>
      </c>
      <c r="K1307" s="342">
        <v>51017.834659999993</v>
      </c>
      <c r="L1307" s="342">
        <v>12455.071599999999</v>
      </c>
      <c r="M1307" s="342">
        <v>14874.613029999999</v>
      </c>
      <c r="N1307" s="342">
        <v>27329.68463</v>
      </c>
      <c r="O1307" s="342">
        <v>105532.50408</v>
      </c>
      <c r="P1307" s="342">
        <v>93760.10613</v>
      </c>
      <c r="Q1307" s="342">
        <v>8461.2602699999989</v>
      </c>
      <c r="R1307" s="343">
        <v>102221.3664</v>
      </c>
    </row>
    <row r="1308" spans="1:18" s="313" customFormat="1">
      <c r="A1308" s="339"/>
      <c r="B1308" s="339"/>
      <c r="C1308" s="339"/>
      <c r="D1308" s="339"/>
      <c r="E1308" s="340">
        <v>241</v>
      </c>
      <c r="F1308" s="341">
        <v>13798.88768</v>
      </c>
      <c r="G1308" s="342">
        <v>21698.10283</v>
      </c>
      <c r="H1308" s="342">
        <v>35496.990509999996</v>
      </c>
      <c r="I1308" s="342">
        <v>41653.372880000003</v>
      </c>
      <c r="J1308" s="342">
        <v>40631.850090000007</v>
      </c>
      <c r="K1308" s="342">
        <v>82285.222970000003</v>
      </c>
      <c r="L1308" s="342">
        <v>27807.748329999999</v>
      </c>
      <c r="M1308" s="342">
        <v>35039.774789999996</v>
      </c>
      <c r="N1308" s="342">
        <v>62847.523119999998</v>
      </c>
      <c r="O1308" s="342">
        <v>180629.7366</v>
      </c>
      <c r="P1308" s="342">
        <v>253033.56140999999</v>
      </c>
      <c r="Q1308" s="342">
        <v>72272.528449999998</v>
      </c>
      <c r="R1308" s="343">
        <v>325306.08986000001</v>
      </c>
    </row>
    <row r="1309" spans="1:18" s="313" customFormat="1">
      <c r="A1309" s="339"/>
      <c r="B1309" s="339"/>
      <c r="C1309" s="339"/>
      <c r="D1309" s="339"/>
      <c r="E1309" s="340">
        <v>247</v>
      </c>
      <c r="F1309" s="341">
        <v>222569.52468</v>
      </c>
      <c r="G1309" s="342">
        <v>200810.27252</v>
      </c>
      <c r="H1309" s="342">
        <v>423379.79719999997</v>
      </c>
      <c r="I1309" s="342">
        <v>33627.351840000003</v>
      </c>
      <c r="J1309" s="342">
        <v>34381.957490000001</v>
      </c>
      <c r="K1309" s="342">
        <v>68009.309330000004</v>
      </c>
      <c r="L1309" s="342">
        <v>19343.210230000001</v>
      </c>
      <c r="M1309" s="342">
        <v>51050.830310000005</v>
      </c>
      <c r="N1309" s="342">
        <v>70394.040540000002</v>
      </c>
      <c r="O1309" s="342">
        <v>561783.14707000006</v>
      </c>
      <c r="P1309" s="342">
        <v>437577.35157</v>
      </c>
      <c r="Q1309" s="342">
        <v>625460.87445</v>
      </c>
      <c r="R1309" s="343">
        <v>1063038.2260199999</v>
      </c>
    </row>
    <row r="1310" spans="1:18" s="313" customFormat="1">
      <c r="A1310" s="339"/>
      <c r="B1310" s="339"/>
      <c r="C1310" s="339"/>
      <c r="D1310" s="339"/>
      <c r="E1310" s="340">
        <v>251</v>
      </c>
      <c r="F1310" s="341">
        <v>19765.926090000001</v>
      </c>
      <c r="G1310" s="342">
        <v>28875.752</v>
      </c>
      <c r="H1310" s="342">
        <v>48641.678090000001</v>
      </c>
      <c r="I1310" s="342">
        <v>32185.20436</v>
      </c>
      <c r="J1310" s="342">
        <v>23791.13867</v>
      </c>
      <c r="K1310" s="342">
        <v>55976.343030000004</v>
      </c>
      <c r="L1310" s="342">
        <v>15045.922119999999</v>
      </c>
      <c r="M1310" s="342">
        <v>11438.025170000001</v>
      </c>
      <c r="N1310" s="342">
        <v>26483.94729</v>
      </c>
      <c r="O1310" s="342">
        <v>131101.96841</v>
      </c>
      <c r="P1310" s="342">
        <v>99430.795459999994</v>
      </c>
      <c r="Q1310" s="342">
        <v>10734.57314</v>
      </c>
      <c r="R1310" s="343">
        <v>110165.36859999999</v>
      </c>
    </row>
    <row r="1311" spans="1:18" s="313" customFormat="1">
      <c r="A1311" s="339"/>
      <c r="B1311" s="339"/>
      <c r="C1311" s="339"/>
      <c r="D1311" s="334" t="s">
        <v>64</v>
      </c>
      <c r="E1311" s="335">
        <v>107</v>
      </c>
      <c r="F1311" s="336">
        <v>13622.07468</v>
      </c>
      <c r="G1311" s="337">
        <v>16983.305789999999</v>
      </c>
      <c r="H1311" s="337">
        <v>30605.38047</v>
      </c>
      <c r="I1311" s="337">
        <v>45019.869630000001</v>
      </c>
      <c r="J1311" s="337">
        <v>19563.917440000001</v>
      </c>
      <c r="K1311" s="337">
        <v>64583.787069999998</v>
      </c>
      <c r="L1311" s="337">
        <v>19630.84201</v>
      </c>
      <c r="M1311" s="337">
        <v>9520.9299499999997</v>
      </c>
      <c r="N1311" s="337">
        <v>29151.771960000002</v>
      </c>
      <c r="O1311" s="337">
        <v>124340.93949999999</v>
      </c>
      <c r="P1311" s="337">
        <v>96916.453959999999</v>
      </c>
      <c r="Q1311" s="337">
        <v>11546.917869999999</v>
      </c>
      <c r="R1311" s="338">
        <v>108463.37183</v>
      </c>
    </row>
    <row r="1312" spans="1:18" s="313" customFormat="1">
      <c r="A1312" s="339"/>
      <c r="B1312" s="339"/>
      <c r="C1312" s="339"/>
      <c r="D1312" s="339"/>
      <c r="E1312" s="340">
        <v>338</v>
      </c>
      <c r="F1312" s="341">
        <v>18137.764279999999</v>
      </c>
      <c r="G1312" s="342">
        <v>4204.3336799999997</v>
      </c>
      <c r="H1312" s="342">
        <v>22342.097959999999</v>
      </c>
      <c r="I1312" s="342">
        <v>63103.685770000004</v>
      </c>
      <c r="J1312" s="342">
        <v>32912.402860000002</v>
      </c>
      <c r="K1312" s="342">
        <v>96016.088629999998</v>
      </c>
      <c r="L1312" s="342">
        <v>63879.365579999998</v>
      </c>
      <c r="M1312" s="342">
        <v>32661.68074</v>
      </c>
      <c r="N1312" s="342">
        <v>96541.046319999994</v>
      </c>
      <c r="O1312" s="342">
        <v>214899.23290999999</v>
      </c>
      <c r="P1312" s="342">
        <v>156134.34488999998</v>
      </c>
      <c r="Q1312" s="342">
        <v>41201.977290000003</v>
      </c>
      <c r="R1312" s="343">
        <v>197336.32218000002</v>
      </c>
    </row>
    <row r="1313" spans="1:18" s="313" customFormat="1">
      <c r="A1313" s="339"/>
      <c r="B1313" s="339"/>
      <c r="C1313" s="339"/>
      <c r="D1313" s="339"/>
      <c r="E1313" s="340">
        <v>278</v>
      </c>
      <c r="F1313" s="341">
        <v>19734.506850000002</v>
      </c>
      <c r="G1313" s="342">
        <v>1668.8748799999998</v>
      </c>
      <c r="H1313" s="342">
        <v>21403.381730000001</v>
      </c>
      <c r="I1313" s="342">
        <v>53400.71314</v>
      </c>
      <c r="J1313" s="342">
        <v>12753.722169999999</v>
      </c>
      <c r="K1313" s="342">
        <v>66154.435310000001</v>
      </c>
      <c r="L1313" s="342">
        <v>25402.19728</v>
      </c>
      <c r="M1313" s="342">
        <v>6106.9227599999995</v>
      </c>
      <c r="N1313" s="342">
        <v>31509.120039999998</v>
      </c>
      <c r="O1313" s="342">
        <v>119066.93708</v>
      </c>
      <c r="P1313" s="342">
        <v>74591.039019999997</v>
      </c>
      <c r="Q1313" s="342">
        <v>8327.8872900000006</v>
      </c>
      <c r="R1313" s="343">
        <v>82918.926309999995</v>
      </c>
    </row>
    <row r="1314" spans="1:18" s="313" customFormat="1">
      <c r="A1314" s="339"/>
      <c r="B1314" s="339"/>
      <c r="C1314" s="339"/>
      <c r="D1314" s="339"/>
      <c r="E1314" s="340">
        <v>293</v>
      </c>
      <c r="F1314" s="341">
        <v>13461.47983</v>
      </c>
      <c r="G1314" s="342">
        <v>4727.9550599999993</v>
      </c>
      <c r="H1314" s="342">
        <v>18189.43489</v>
      </c>
      <c r="I1314" s="342">
        <v>33677.774549999995</v>
      </c>
      <c r="J1314" s="342">
        <v>8094.8433800000003</v>
      </c>
      <c r="K1314" s="342">
        <v>41772.61793</v>
      </c>
      <c r="L1314" s="342">
        <v>14244.595130000002</v>
      </c>
      <c r="M1314" s="342">
        <v>2872.2978900000003</v>
      </c>
      <c r="N1314" s="342">
        <v>17116.89302</v>
      </c>
      <c r="O1314" s="342">
        <v>77078.94584</v>
      </c>
      <c r="P1314" s="342">
        <v>85700.623769999991</v>
      </c>
      <c r="Q1314" s="342">
        <v>10635.81457</v>
      </c>
      <c r="R1314" s="343">
        <v>96336.438340000008</v>
      </c>
    </row>
    <row r="1315" spans="1:18" s="313" customFormat="1">
      <c r="A1315" s="339"/>
      <c r="B1315" s="339"/>
      <c r="C1315" s="339"/>
      <c r="D1315" s="339"/>
      <c r="E1315" s="340">
        <v>339</v>
      </c>
      <c r="F1315" s="341">
        <v>4445.5315899999996</v>
      </c>
      <c r="G1315" s="342">
        <v>851.04889000000003</v>
      </c>
      <c r="H1315" s="342">
        <v>5296.5804800000005</v>
      </c>
      <c r="I1315" s="342">
        <v>34964.288200000003</v>
      </c>
      <c r="J1315" s="342">
        <v>5447.4547000000002</v>
      </c>
      <c r="K1315" s="342">
        <v>40411.742899999997</v>
      </c>
      <c r="L1315" s="342">
        <v>14833.542609999999</v>
      </c>
      <c r="M1315" s="342">
        <v>2266.7261000000003</v>
      </c>
      <c r="N1315" s="342">
        <v>17100.26871</v>
      </c>
      <c r="O1315" s="342">
        <v>62808.592090000006</v>
      </c>
      <c r="P1315" s="342">
        <v>62541.832450000002</v>
      </c>
      <c r="Q1315" s="342">
        <v>2018.6793700000001</v>
      </c>
      <c r="R1315" s="343">
        <v>64560.51182</v>
      </c>
    </row>
    <row r="1316" spans="1:18" s="313" customFormat="1">
      <c r="A1316" s="339"/>
      <c r="B1316" s="339"/>
      <c r="C1316" s="339"/>
      <c r="D1316" s="339"/>
      <c r="E1316" s="340">
        <v>386</v>
      </c>
      <c r="F1316" s="341">
        <v>6647.68228</v>
      </c>
      <c r="G1316" s="342">
        <v>2285.9101499999997</v>
      </c>
      <c r="H1316" s="342">
        <v>8933.5924300000006</v>
      </c>
      <c r="I1316" s="342">
        <v>55928.096890000001</v>
      </c>
      <c r="J1316" s="342">
        <v>15100.783310000001</v>
      </c>
      <c r="K1316" s="342">
        <v>71028.8802</v>
      </c>
      <c r="L1316" s="342">
        <v>20685.06061</v>
      </c>
      <c r="M1316" s="342">
        <v>4111.5029100000002</v>
      </c>
      <c r="N1316" s="342">
        <v>24796.56352</v>
      </c>
      <c r="O1316" s="342">
        <v>104759.03615</v>
      </c>
      <c r="P1316" s="342">
        <v>91376.199950000009</v>
      </c>
      <c r="Q1316" s="342">
        <v>2112.4228499999999</v>
      </c>
      <c r="R1316" s="343">
        <v>93488.622799999997</v>
      </c>
    </row>
    <row r="1317" spans="1:18" s="313" customFormat="1">
      <c r="A1317" s="339"/>
      <c r="B1317" s="339"/>
      <c r="C1317" s="339"/>
      <c r="D1317" s="334" t="s">
        <v>84</v>
      </c>
      <c r="E1317" s="335">
        <v>103</v>
      </c>
      <c r="F1317" s="336">
        <v>8673.2119999999995</v>
      </c>
      <c r="G1317" s="337">
        <v>8465.0882500000007</v>
      </c>
      <c r="H1317" s="337">
        <v>17138.30025</v>
      </c>
      <c r="I1317" s="337">
        <v>49896.864860000001</v>
      </c>
      <c r="J1317" s="337">
        <v>9878.8294100000003</v>
      </c>
      <c r="K1317" s="337">
        <v>59775.69427</v>
      </c>
      <c r="L1317" s="337">
        <v>20305.575629999999</v>
      </c>
      <c r="M1317" s="337">
        <v>5988.5691900000002</v>
      </c>
      <c r="N1317" s="337">
        <v>26294.144820000001</v>
      </c>
      <c r="O1317" s="337">
        <v>103208.13934000001</v>
      </c>
      <c r="P1317" s="337">
        <v>121399.31169</v>
      </c>
      <c r="Q1317" s="337">
        <v>2166.8668700000003</v>
      </c>
      <c r="R1317" s="338">
        <v>123566.17856</v>
      </c>
    </row>
    <row r="1318" spans="1:18" s="313" customFormat="1">
      <c r="A1318" s="339"/>
      <c r="B1318" s="339"/>
      <c r="C1318" s="339"/>
      <c r="D1318" s="339"/>
      <c r="E1318" s="340">
        <v>337</v>
      </c>
      <c r="F1318" s="341">
        <v>15183.38841</v>
      </c>
      <c r="G1318" s="342">
        <v>2490.12662</v>
      </c>
      <c r="H1318" s="342">
        <v>17673.515030000002</v>
      </c>
      <c r="I1318" s="342">
        <v>37306.532070000001</v>
      </c>
      <c r="J1318" s="342">
        <v>12404.700769999999</v>
      </c>
      <c r="K1318" s="342">
        <v>49711.232840000004</v>
      </c>
      <c r="L1318" s="342">
        <v>20892.675370000001</v>
      </c>
      <c r="M1318" s="342">
        <v>6599.5017199999993</v>
      </c>
      <c r="N1318" s="342">
        <v>27492.177090000001</v>
      </c>
      <c r="O1318" s="342">
        <v>94876.924959999989</v>
      </c>
      <c r="P1318" s="342">
        <v>78664.195939999991</v>
      </c>
      <c r="Q1318" s="342">
        <v>6884.7922800000006</v>
      </c>
      <c r="R1318" s="343">
        <v>85548.988219999999</v>
      </c>
    </row>
    <row r="1319" spans="1:18" s="313" customFormat="1">
      <c r="A1319" s="339"/>
      <c r="B1319" s="339"/>
      <c r="C1319" s="339"/>
      <c r="D1319" s="339"/>
      <c r="E1319" s="340">
        <v>395</v>
      </c>
      <c r="F1319" s="341">
        <v>8388.9205000000002</v>
      </c>
      <c r="G1319" s="342">
        <v>1037.36717</v>
      </c>
      <c r="H1319" s="342">
        <v>9426.2876699999997</v>
      </c>
      <c r="I1319" s="342">
        <v>48984.530439999995</v>
      </c>
      <c r="J1319" s="342">
        <v>25152.647109999998</v>
      </c>
      <c r="K1319" s="342">
        <v>74137.177549999993</v>
      </c>
      <c r="L1319" s="342">
        <v>40273.69197</v>
      </c>
      <c r="M1319" s="342">
        <v>21043.733960000001</v>
      </c>
      <c r="N1319" s="342">
        <v>61317.425929999998</v>
      </c>
      <c r="O1319" s="342">
        <v>144880.89115000001</v>
      </c>
      <c r="P1319" s="342">
        <v>179072.21878999998</v>
      </c>
      <c r="Q1319" s="342">
        <v>8849.9108500000002</v>
      </c>
      <c r="R1319" s="343">
        <v>187922.12964</v>
      </c>
    </row>
    <row r="1320" spans="1:18" s="313" customFormat="1">
      <c r="A1320" s="339"/>
      <c r="B1320" s="339"/>
      <c r="C1320" s="339"/>
      <c r="D1320" s="339"/>
      <c r="E1320" s="340">
        <v>302</v>
      </c>
      <c r="F1320" s="341">
        <v>7339.3101399999996</v>
      </c>
      <c r="G1320" s="342">
        <v>1921.8120200000001</v>
      </c>
      <c r="H1320" s="342">
        <v>9261.1221600000008</v>
      </c>
      <c r="I1320" s="342">
        <v>32367.728609999998</v>
      </c>
      <c r="J1320" s="342">
        <v>11075.027</v>
      </c>
      <c r="K1320" s="342">
        <v>43442.75561</v>
      </c>
      <c r="L1320" s="342">
        <v>15261.30766</v>
      </c>
      <c r="M1320" s="342">
        <v>5798.0061599999999</v>
      </c>
      <c r="N1320" s="342">
        <v>21059.313819999999</v>
      </c>
      <c r="O1320" s="342">
        <v>73763.191590000002</v>
      </c>
      <c r="P1320" s="342">
        <v>55057.027390000003</v>
      </c>
      <c r="Q1320" s="342">
        <v>1163.9547</v>
      </c>
      <c r="R1320" s="343">
        <v>56220.982090000005</v>
      </c>
    </row>
    <row r="1321" spans="1:18" s="313" customFormat="1">
      <c r="A1321" s="339"/>
      <c r="B1321" s="339"/>
      <c r="C1321" s="339"/>
      <c r="D1321" s="334" t="s">
        <v>272</v>
      </c>
      <c r="E1321" s="335">
        <v>84</v>
      </c>
      <c r="F1321" s="336">
        <v>15812.49934</v>
      </c>
      <c r="G1321" s="337">
        <v>6865.8638499999997</v>
      </c>
      <c r="H1321" s="337">
        <v>22678.36319</v>
      </c>
      <c r="I1321" s="337">
        <v>51904.352719999995</v>
      </c>
      <c r="J1321" s="337">
        <v>17589.373449999999</v>
      </c>
      <c r="K1321" s="337">
        <v>69493.726170000009</v>
      </c>
      <c r="L1321" s="337">
        <v>16967.388800000001</v>
      </c>
      <c r="M1321" s="337">
        <v>7200.8688099999999</v>
      </c>
      <c r="N1321" s="337">
        <v>24168.257610000001</v>
      </c>
      <c r="O1321" s="337">
        <v>116340.34697</v>
      </c>
      <c r="P1321" s="337">
        <v>95709.287459999992</v>
      </c>
      <c r="Q1321" s="337">
        <v>13149.50423</v>
      </c>
      <c r="R1321" s="338">
        <v>108858.79169</v>
      </c>
    </row>
    <row r="1322" spans="1:18" s="313" customFormat="1">
      <c r="A1322" s="339"/>
      <c r="B1322" s="339"/>
      <c r="C1322" s="339"/>
      <c r="D1322" s="339"/>
      <c r="E1322" s="340">
        <v>91</v>
      </c>
      <c r="F1322" s="341">
        <v>12442.50295</v>
      </c>
      <c r="G1322" s="342">
        <v>4456.0595199999998</v>
      </c>
      <c r="H1322" s="342">
        <v>16898.562469999997</v>
      </c>
      <c r="I1322" s="342">
        <v>36354.467659999995</v>
      </c>
      <c r="J1322" s="342">
        <v>12128.7714</v>
      </c>
      <c r="K1322" s="342">
        <v>48483.23906</v>
      </c>
      <c r="L1322" s="342">
        <v>25614.973600000001</v>
      </c>
      <c r="M1322" s="342">
        <v>7235.4849599999998</v>
      </c>
      <c r="N1322" s="342">
        <v>32850.458559999999</v>
      </c>
      <c r="O1322" s="342">
        <v>98232.260090000011</v>
      </c>
      <c r="P1322" s="342">
        <v>71818.123540000001</v>
      </c>
      <c r="Q1322" s="342">
        <v>7042.5952400000006</v>
      </c>
      <c r="R1322" s="343">
        <v>78860.718779999996</v>
      </c>
    </row>
    <row r="1323" spans="1:18" s="313" customFormat="1">
      <c r="A1323" s="339"/>
      <c r="B1323" s="339"/>
      <c r="C1323" s="339"/>
      <c r="D1323" s="339"/>
      <c r="E1323" s="340">
        <v>208</v>
      </c>
      <c r="F1323" s="341">
        <v>9829.9681400000009</v>
      </c>
      <c r="G1323" s="342">
        <v>7045.4777400000003</v>
      </c>
      <c r="H1323" s="342">
        <v>16875.445879999999</v>
      </c>
      <c r="I1323" s="342">
        <v>49277.435469999997</v>
      </c>
      <c r="J1323" s="342">
        <v>67895.806349999999</v>
      </c>
      <c r="K1323" s="342">
        <v>117173.24182</v>
      </c>
      <c r="L1323" s="342">
        <v>88891.604250000004</v>
      </c>
      <c r="M1323" s="342">
        <v>73499.452669999999</v>
      </c>
      <c r="N1323" s="342">
        <v>162391.05691999997</v>
      </c>
      <c r="O1323" s="342">
        <v>296439.74462000001</v>
      </c>
      <c r="P1323" s="342">
        <v>239270.63025999998</v>
      </c>
      <c r="Q1323" s="342">
        <v>41554.442590000006</v>
      </c>
      <c r="R1323" s="343">
        <v>280825.07285</v>
      </c>
    </row>
    <row r="1324" spans="1:18" s="313" customFormat="1">
      <c r="A1324" s="339"/>
      <c r="B1324" s="339"/>
      <c r="C1324" s="339"/>
      <c r="D1324" s="339"/>
      <c r="E1324" s="340">
        <v>280</v>
      </c>
      <c r="F1324" s="341">
        <v>4763.8096799999994</v>
      </c>
      <c r="G1324" s="342">
        <v>1210.0691000000002</v>
      </c>
      <c r="H1324" s="342">
        <v>5973.87878</v>
      </c>
      <c r="I1324" s="342">
        <v>22856.58066</v>
      </c>
      <c r="J1324" s="342">
        <v>8409.3318199999994</v>
      </c>
      <c r="K1324" s="342">
        <v>31265.912479999999</v>
      </c>
      <c r="L1324" s="342">
        <v>9150.773720000001</v>
      </c>
      <c r="M1324" s="342">
        <v>2915.8781099999997</v>
      </c>
      <c r="N1324" s="342">
        <v>12066.651830000001</v>
      </c>
      <c r="O1324" s="342">
        <v>49306.443090000001</v>
      </c>
      <c r="P1324" s="342">
        <v>42220.793539999999</v>
      </c>
      <c r="Q1324" s="342">
        <v>2848.5762100000002</v>
      </c>
      <c r="R1324" s="343">
        <v>45069.369749999998</v>
      </c>
    </row>
    <row r="1325" spans="1:18" s="313" customFormat="1">
      <c r="A1325" s="339"/>
      <c r="B1325" s="339"/>
      <c r="C1325" s="339"/>
      <c r="D1325" s="339"/>
      <c r="E1325" s="340">
        <v>360</v>
      </c>
      <c r="F1325" s="341">
        <v>5038.0752999999995</v>
      </c>
      <c r="G1325" s="342">
        <v>2065.7223600000002</v>
      </c>
      <c r="H1325" s="342">
        <v>7103.7976600000002</v>
      </c>
      <c r="I1325" s="342">
        <v>18390.250469999999</v>
      </c>
      <c r="J1325" s="342">
        <v>6820.1962800000001</v>
      </c>
      <c r="K1325" s="342">
        <v>25210.446749999999</v>
      </c>
      <c r="L1325" s="342">
        <v>8500.1853599999995</v>
      </c>
      <c r="M1325" s="342">
        <v>2611.8890799999999</v>
      </c>
      <c r="N1325" s="342">
        <v>11112.07444</v>
      </c>
      <c r="O1325" s="342">
        <v>43426.318850000003</v>
      </c>
      <c r="P1325" s="342">
        <v>67382.486049999992</v>
      </c>
      <c r="Q1325" s="342">
        <v>6212.8189299999995</v>
      </c>
      <c r="R1325" s="343">
        <v>73595.304980000001</v>
      </c>
    </row>
    <row r="1326" spans="1:18" s="313" customFormat="1">
      <c r="A1326" s="339"/>
      <c r="B1326" s="339"/>
      <c r="C1326" s="339"/>
      <c r="D1326" s="334" t="s">
        <v>68</v>
      </c>
      <c r="E1326" s="335">
        <v>73</v>
      </c>
      <c r="F1326" s="336">
        <v>7428.7680300000002</v>
      </c>
      <c r="G1326" s="337">
        <v>6267.7255400000004</v>
      </c>
      <c r="H1326" s="337">
        <v>13696.493570000001</v>
      </c>
      <c r="I1326" s="337">
        <v>28478.65566</v>
      </c>
      <c r="J1326" s="337">
        <v>17037.5291</v>
      </c>
      <c r="K1326" s="337">
        <v>45516.184759999996</v>
      </c>
      <c r="L1326" s="337">
        <v>12789.55766</v>
      </c>
      <c r="M1326" s="337">
        <v>14690.15806</v>
      </c>
      <c r="N1326" s="337">
        <v>27479.71572</v>
      </c>
      <c r="O1326" s="337">
        <v>86692.394050000003</v>
      </c>
      <c r="P1326" s="337">
        <v>82482.545859999998</v>
      </c>
      <c r="Q1326" s="337">
        <v>3316.7319900000002</v>
      </c>
      <c r="R1326" s="338">
        <v>85799.277849999999</v>
      </c>
    </row>
    <row r="1327" spans="1:18" s="313" customFormat="1">
      <c r="A1327" s="339"/>
      <c r="B1327" s="339"/>
      <c r="C1327" s="339"/>
      <c r="D1327" s="339"/>
      <c r="E1327" s="340">
        <v>76</v>
      </c>
      <c r="F1327" s="341">
        <v>13879.41561</v>
      </c>
      <c r="G1327" s="342">
        <v>9161.9640199999994</v>
      </c>
      <c r="H1327" s="342">
        <v>23041.379629999999</v>
      </c>
      <c r="I1327" s="342">
        <v>59740.008310000005</v>
      </c>
      <c r="J1327" s="342">
        <v>36915.766899999995</v>
      </c>
      <c r="K1327" s="342">
        <v>96655.775209999993</v>
      </c>
      <c r="L1327" s="342">
        <v>37525.38076</v>
      </c>
      <c r="M1327" s="342">
        <v>23133.8583</v>
      </c>
      <c r="N1327" s="342">
        <v>60659.23906</v>
      </c>
      <c r="O1327" s="342">
        <v>180356.3939</v>
      </c>
      <c r="P1327" s="342">
        <v>120196.24844</v>
      </c>
      <c r="Q1327" s="342">
        <v>17689.682559999997</v>
      </c>
      <c r="R1327" s="343">
        <v>137885.93100000001</v>
      </c>
    </row>
    <row r="1328" spans="1:18" s="313" customFormat="1">
      <c r="A1328" s="339"/>
      <c r="B1328" s="339"/>
      <c r="C1328" s="339"/>
      <c r="D1328" s="339"/>
      <c r="E1328" s="340">
        <v>75</v>
      </c>
      <c r="F1328" s="341">
        <v>10948.94217</v>
      </c>
      <c r="G1328" s="342">
        <v>7632.4028600000001</v>
      </c>
      <c r="H1328" s="342">
        <v>18581.34503</v>
      </c>
      <c r="I1328" s="342">
        <v>29063.019809999998</v>
      </c>
      <c r="J1328" s="342">
        <v>17906.887649999997</v>
      </c>
      <c r="K1328" s="342">
        <v>46969.907460000002</v>
      </c>
      <c r="L1328" s="342">
        <v>14920.087449999999</v>
      </c>
      <c r="M1328" s="342">
        <v>8101.1307699999998</v>
      </c>
      <c r="N1328" s="342">
        <v>23021.218219999999</v>
      </c>
      <c r="O1328" s="342">
        <v>88572.470709999994</v>
      </c>
      <c r="P1328" s="342">
        <v>83582.359370000006</v>
      </c>
      <c r="Q1328" s="342">
        <v>5388.0655500000003</v>
      </c>
      <c r="R1328" s="343">
        <v>88970.424920000005</v>
      </c>
    </row>
    <row r="1329" spans="1:18" s="313" customFormat="1">
      <c r="A1329" s="339"/>
      <c r="B1329" s="339"/>
      <c r="C1329" s="339"/>
      <c r="D1329" s="339"/>
      <c r="E1329" s="340">
        <v>212</v>
      </c>
      <c r="F1329" s="341">
        <v>12547.880859999999</v>
      </c>
      <c r="G1329" s="342">
        <v>3071.4570800000001</v>
      </c>
      <c r="H1329" s="342">
        <v>15619.337939999999</v>
      </c>
      <c r="I1329" s="342">
        <v>52052.513039999998</v>
      </c>
      <c r="J1329" s="342">
        <v>24986.615329999997</v>
      </c>
      <c r="K1329" s="342">
        <v>77039.128370000006</v>
      </c>
      <c r="L1329" s="342">
        <v>54062.633320000001</v>
      </c>
      <c r="M1329" s="342">
        <v>55805.024649999999</v>
      </c>
      <c r="N1329" s="342">
        <v>109867.65797</v>
      </c>
      <c r="O1329" s="342">
        <v>202526.12427999999</v>
      </c>
      <c r="P1329" s="342">
        <v>127500.27295</v>
      </c>
      <c r="Q1329" s="342">
        <v>8689.4338599999992</v>
      </c>
      <c r="R1329" s="343">
        <v>136189.70681</v>
      </c>
    </row>
    <row r="1330" spans="1:18" s="313" customFormat="1">
      <c r="A1330" s="339"/>
      <c r="B1330" s="339"/>
      <c r="C1330" s="339"/>
      <c r="D1330" s="339"/>
      <c r="E1330" s="340">
        <v>248</v>
      </c>
      <c r="F1330" s="341">
        <v>6515.9228499999999</v>
      </c>
      <c r="G1330" s="342">
        <v>7247.1005599999999</v>
      </c>
      <c r="H1330" s="342">
        <v>13763.02341</v>
      </c>
      <c r="I1330" s="342">
        <v>34313.983679999998</v>
      </c>
      <c r="J1330" s="342">
        <v>13910.980960000001</v>
      </c>
      <c r="K1330" s="342">
        <v>48224.964639999998</v>
      </c>
      <c r="L1330" s="342">
        <v>26017.848839999999</v>
      </c>
      <c r="M1330" s="342">
        <v>10356.6199</v>
      </c>
      <c r="N1330" s="342">
        <v>36374.468740000004</v>
      </c>
      <c r="O1330" s="342">
        <v>98362.456790000011</v>
      </c>
      <c r="P1330" s="342">
        <v>56224.8079</v>
      </c>
      <c r="Q1330" s="342">
        <v>4428.9898400000002</v>
      </c>
      <c r="R1330" s="343">
        <v>60653.797740000002</v>
      </c>
    </row>
    <row r="1331" spans="1:18" s="313" customFormat="1">
      <c r="A1331" s="339"/>
      <c r="B1331" s="339"/>
      <c r="C1331" s="339"/>
      <c r="D1331" s="339"/>
      <c r="E1331" s="340">
        <v>459</v>
      </c>
      <c r="F1331" s="341">
        <v>6901.5464800000009</v>
      </c>
      <c r="G1331" s="342">
        <v>1244.3147900000001</v>
      </c>
      <c r="H1331" s="342">
        <v>8145.8612699999994</v>
      </c>
      <c r="I1331" s="342">
        <v>30981.278449999998</v>
      </c>
      <c r="J1331" s="342">
        <v>26940.892649999998</v>
      </c>
      <c r="K1331" s="342">
        <v>57922.1711</v>
      </c>
      <c r="L1331" s="342">
        <v>23330.901519999999</v>
      </c>
      <c r="M1331" s="342">
        <v>18021.4267</v>
      </c>
      <c r="N1331" s="342">
        <v>41352.328219999996</v>
      </c>
      <c r="O1331" s="342">
        <v>107420.36059</v>
      </c>
      <c r="P1331" s="342">
        <v>123074.88309999999</v>
      </c>
      <c r="Q1331" s="342">
        <v>12037.19499</v>
      </c>
      <c r="R1331" s="343">
        <v>135112.07809</v>
      </c>
    </row>
    <row r="1332" spans="1:18" s="313" customFormat="1">
      <c r="A1332" s="339"/>
      <c r="B1332" s="339"/>
      <c r="C1332" s="339"/>
      <c r="D1332" s="339"/>
      <c r="E1332" s="340">
        <v>306</v>
      </c>
      <c r="F1332" s="341">
        <v>2060.31034</v>
      </c>
      <c r="G1332" s="342">
        <v>0.68996000000000002</v>
      </c>
      <c r="H1332" s="342">
        <v>2061.0003000000002</v>
      </c>
      <c r="I1332" s="342">
        <v>3362.4225999999999</v>
      </c>
      <c r="J1332" s="342">
        <v>1315.2390800000001</v>
      </c>
      <c r="K1332" s="342">
        <v>4677.6616799999993</v>
      </c>
      <c r="L1332" s="342">
        <v>217.91523000000001</v>
      </c>
      <c r="M1332" s="342">
        <v>689.96071999999992</v>
      </c>
      <c r="N1332" s="342">
        <v>907.87594999999999</v>
      </c>
      <c r="O1332" s="342">
        <v>7646.5379299999995</v>
      </c>
      <c r="P1332" s="342">
        <v>2868.1962999999996</v>
      </c>
      <c r="Q1332" s="342">
        <v>157.28542999999999</v>
      </c>
      <c r="R1332" s="343">
        <v>3025.48173</v>
      </c>
    </row>
    <row r="1333" spans="1:18" s="313" customFormat="1">
      <c r="A1333" s="339"/>
      <c r="B1333" s="339"/>
      <c r="C1333" s="339"/>
      <c r="D1333" s="339"/>
      <c r="E1333" s="340">
        <v>454</v>
      </c>
      <c r="F1333" s="341">
        <v>4640.0619999999999</v>
      </c>
      <c r="G1333" s="342">
        <v>4848.9902499999998</v>
      </c>
      <c r="H1333" s="342">
        <v>9489.0522500000006</v>
      </c>
      <c r="I1333" s="342">
        <v>19290.751489999999</v>
      </c>
      <c r="J1333" s="342">
        <v>11558.154430000001</v>
      </c>
      <c r="K1333" s="342">
        <v>30848.905920000001</v>
      </c>
      <c r="L1333" s="342">
        <v>9280.3311599999997</v>
      </c>
      <c r="M1333" s="342">
        <v>4993.9192999999996</v>
      </c>
      <c r="N1333" s="342">
        <v>14274.250460000001</v>
      </c>
      <c r="O1333" s="342">
        <v>54612.208630000001</v>
      </c>
      <c r="P1333" s="342">
        <v>40567.787700000001</v>
      </c>
      <c r="Q1333" s="342">
        <v>3488.96288</v>
      </c>
      <c r="R1333" s="343">
        <v>44056.75058</v>
      </c>
    </row>
    <row r="1334" spans="1:18" s="313" customFormat="1">
      <c r="A1334" s="339"/>
      <c r="B1334" s="339"/>
      <c r="C1334" s="339"/>
      <c r="D1334" s="339"/>
      <c r="E1334" s="340">
        <v>319</v>
      </c>
      <c r="F1334" s="341">
        <v>16497.61621</v>
      </c>
      <c r="G1334" s="342">
        <v>11708.631789999999</v>
      </c>
      <c r="H1334" s="342">
        <v>28206.248</v>
      </c>
      <c r="I1334" s="342">
        <v>51132.840270000001</v>
      </c>
      <c r="J1334" s="342">
        <v>46603.059639999999</v>
      </c>
      <c r="K1334" s="342">
        <v>97735.899909999993</v>
      </c>
      <c r="L1334" s="342">
        <v>59831.496399999996</v>
      </c>
      <c r="M1334" s="342">
        <v>50240.550739999999</v>
      </c>
      <c r="N1334" s="342">
        <v>110072.04714</v>
      </c>
      <c r="O1334" s="342">
        <v>236014.19505000001</v>
      </c>
      <c r="P1334" s="342">
        <v>282277.15982</v>
      </c>
      <c r="Q1334" s="342">
        <v>27363.540809999999</v>
      </c>
      <c r="R1334" s="343">
        <v>309640.70062999998</v>
      </c>
    </row>
    <row r="1335" spans="1:18" s="313" customFormat="1">
      <c r="A1335" s="339"/>
      <c r="B1335" s="339"/>
      <c r="C1335" s="339"/>
      <c r="D1335" s="334" t="s">
        <v>83</v>
      </c>
      <c r="E1335" s="335">
        <v>31</v>
      </c>
      <c r="F1335" s="336">
        <v>24430.295050000001</v>
      </c>
      <c r="G1335" s="337">
        <v>18826.111290000001</v>
      </c>
      <c r="H1335" s="337">
        <v>43256.406340000001</v>
      </c>
      <c r="I1335" s="337">
        <v>91050.760980000006</v>
      </c>
      <c r="J1335" s="337">
        <v>38389.37889</v>
      </c>
      <c r="K1335" s="337">
        <v>129440.13987</v>
      </c>
      <c r="L1335" s="337">
        <v>41620.933590000001</v>
      </c>
      <c r="M1335" s="337">
        <v>28035.316309999998</v>
      </c>
      <c r="N1335" s="337">
        <v>69656.24990000001</v>
      </c>
      <c r="O1335" s="337">
        <v>242352.79611000002</v>
      </c>
      <c r="P1335" s="337">
        <v>193649.74291</v>
      </c>
      <c r="Q1335" s="337">
        <v>12725.727449999998</v>
      </c>
      <c r="R1335" s="338">
        <v>206375.47036000001</v>
      </c>
    </row>
    <row r="1336" spans="1:18" s="313" customFormat="1">
      <c r="A1336" s="339"/>
      <c r="B1336" s="339"/>
      <c r="C1336" s="339"/>
      <c r="D1336" s="339"/>
      <c r="E1336" s="340">
        <v>282</v>
      </c>
      <c r="F1336" s="341">
        <v>16650.42842</v>
      </c>
      <c r="G1336" s="342">
        <v>4179.9901799999998</v>
      </c>
      <c r="H1336" s="342">
        <v>20830.418600000001</v>
      </c>
      <c r="I1336" s="342">
        <v>24307.553</v>
      </c>
      <c r="J1336" s="342">
        <v>8487.702150000001</v>
      </c>
      <c r="K1336" s="342">
        <v>32795.255149999997</v>
      </c>
      <c r="L1336" s="342">
        <v>9211.9175599999999</v>
      </c>
      <c r="M1336" s="342">
        <v>9759.4788599999993</v>
      </c>
      <c r="N1336" s="342">
        <v>18971.396420000001</v>
      </c>
      <c r="O1336" s="342">
        <v>72597.070170000006</v>
      </c>
      <c r="P1336" s="342">
        <v>92403.707110000003</v>
      </c>
      <c r="Q1336" s="342">
        <v>10275.598300000001</v>
      </c>
      <c r="R1336" s="343">
        <v>102679.30541</v>
      </c>
    </row>
    <row r="1337" spans="1:18" s="313" customFormat="1">
      <c r="A1337" s="339"/>
      <c r="B1337" s="339"/>
      <c r="C1337" s="339"/>
      <c r="D1337" s="339"/>
      <c r="E1337" s="340">
        <v>412</v>
      </c>
      <c r="F1337" s="341">
        <v>14416.357470000001</v>
      </c>
      <c r="G1337" s="342">
        <v>5166.2251299999998</v>
      </c>
      <c r="H1337" s="342">
        <v>19582.582600000002</v>
      </c>
      <c r="I1337" s="342">
        <v>41598.105619999995</v>
      </c>
      <c r="J1337" s="342">
        <v>9811.4988200000007</v>
      </c>
      <c r="K1337" s="342">
        <v>51409.604439999996</v>
      </c>
      <c r="L1337" s="342">
        <v>21834.55947</v>
      </c>
      <c r="M1337" s="342">
        <v>8285.5340500000002</v>
      </c>
      <c r="N1337" s="342">
        <v>30120.093519999999</v>
      </c>
      <c r="O1337" s="342">
        <v>101112.28056</v>
      </c>
      <c r="P1337" s="342">
        <v>82514.600560000006</v>
      </c>
      <c r="Q1337" s="342">
        <v>1932.7296100000001</v>
      </c>
      <c r="R1337" s="343">
        <v>84447.330170000001</v>
      </c>
    </row>
    <row r="1338" spans="1:18" s="313" customFormat="1">
      <c r="A1338" s="339"/>
      <c r="B1338" s="339"/>
      <c r="C1338" s="339"/>
      <c r="D1338" s="334" t="s">
        <v>69</v>
      </c>
      <c r="E1338" s="335">
        <v>77</v>
      </c>
      <c r="F1338" s="336">
        <v>21685.836640000001</v>
      </c>
      <c r="G1338" s="337">
        <v>13492.60507</v>
      </c>
      <c r="H1338" s="337">
        <v>35178.441709999999</v>
      </c>
      <c r="I1338" s="337">
        <v>36690.709000000003</v>
      </c>
      <c r="J1338" s="337">
        <v>27545.863690000002</v>
      </c>
      <c r="K1338" s="337">
        <v>64236.572690000001</v>
      </c>
      <c r="L1338" s="337">
        <v>19940.632969999999</v>
      </c>
      <c r="M1338" s="337">
        <v>14805.756449999999</v>
      </c>
      <c r="N1338" s="337">
        <v>34746.38942</v>
      </c>
      <c r="O1338" s="337">
        <v>134161.40382000001</v>
      </c>
      <c r="P1338" s="337">
        <v>80025.65273999999</v>
      </c>
      <c r="Q1338" s="337">
        <v>4249.4830000000002</v>
      </c>
      <c r="R1338" s="338">
        <v>84275.135739999998</v>
      </c>
    </row>
    <row r="1339" spans="1:18" s="313" customFormat="1">
      <c r="A1339" s="339"/>
      <c r="B1339" s="339"/>
      <c r="C1339" s="339"/>
      <c r="D1339" s="339"/>
      <c r="E1339" s="340">
        <v>79</v>
      </c>
      <c r="F1339" s="341">
        <v>21643.683069999999</v>
      </c>
      <c r="G1339" s="342">
        <v>22823.180120000001</v>
      </c>
      <c r="H1339" s="342">
        <v>44466.863189999996</v>
      </c>
      <c r="I1339" s="342">
        <v>34796.414799999999</v>
      </c>
      <c r="J1339" s="342">
        <v>30740.248350000002</v>
      </c>
      <c r="K1339" s="342">
        <v>65536.663149999993</v>
      </c>
      <c r="L1339" s="342">
        <v>17831.375519999998</v>
      </c>
      <c r="M1339" s="342">
        <v>24870.705610000001</v>
      </c>
      <c r="N1339" s="342">
        <v>42702.081130000006</v>
      </c>
      <c r="O1339" s="342">
        <v>152705.60746999999</v>
      </c>
      <c r="P1339" s="342">
        <v>98746.971769999989</v>
      </c>
      <c r="Q1339" s="342">
        <v>18491.131510000003</v>
      </c>
      <c r="R1339" s="343">
        <v>117238.10328</v>
      </c>
    </row>
    <row r="1340" spans="1:18" s="313" customFormat="1">
      <c r="A1340" s="339"/>
      <c r="B1340" s="339"/>
      <c r="C1340" s="339"/>
      <c r="D1340" s="339"/>
      <c r="E1340" s="340">
        <v>80</v>
      </c>
      <c r="F1340" s="341">
        <v>202223.70718</v>
      </c>
      <c r="G1340" s="342">
        <v>204216.20527000001</v>
      </c>
      <c r="H1340" s="342">
        <v>406439.91245</v>
      </c>
      <c r="I1340" s="342">
        <v>50861.254390000002</v>
      </c>
      <c r="J1340" s="342">
        <v>56305.097929999996</v>
      </c>
      <c r="K1340" s="342">
        <v>107166.35231999999</v>
      </c>
      <c r="L1340" s="342">
        <v>24565.667539999999</v>
      </c>
      <c r="M1340" s="342">
        <v>49346.329290000001</v>
      </c>
      <c r="N1340" s="342">
        <v>73911.996830000004</v>
      </c>
      <c r="O1340" s="342">
        <v>587518.26159999997</v>
      </c>
      <c r="P1340" s="342">
        <v>624677.90088999993</v>
      </c>
      <c r="Q1340" s="342">
        <v>597169.38086000003</v>
      </c>
      <c r="R1340" s="343">
        <v>1221847.2817500001</v>
      </c>
    </row>
    <row r="1341" spans="1:18" s="313" customFormat="1">
      <c r="A1341" s="339"/>
      <c r="B1341" s="339"/>
      <c r="C1341" s="339"/>
      <c r="D1341" s="339"/>
      <c r="E1341" s="340">
        <v>201</v>
      </c>
      <c r="F1341" s="341">
        <v>12154.471130000002</v>
      </c>
      <c r="G1341" s="342">
        <v>8080.3118800000002</v>
      </c>
      <c r="H1341" s="342">
        <v>20234.783010000003</v>
      </c>
      <c r="I1341" s="342">
        <v>37165.618040000001</v>
      </c>
      <c r="J1341" s="342">
        <v>24386.745600000002</v>
      </c>
      <c r="K1341" s="342">
        <v>61552.363640000003</v>
      </c>
      <c r="L1341" s="342">
        <v>18686.798920000001</v>
      </c>
      <c r="M1341" s="342">
        <v>14260.522989999999</v>
      </c>
      <c r="N1341" s="342">
        <v>32947.321909999999</v>
      </c>
      <c r="O1341" s="342">
        <v>114734.46856000001</v>
      </c>
      <c r="P1341" s="342">
        <v>86915.743060000008</v>
      </c>
      <c r="Q1341" s="342">
        <v>4133.64671</v>
      </c>
      <c r="R1341" s="343">
        <v>91049.389769999994</v>
      </c>
    </row>
    <row r="1342" spans="1:18" s="313" customFormat="1">
      <c r="A1342" s="339"/>
      <c r="B1342" s="339"/>
      <c r="C1342" s="339"/>
      <c r="D1342" s="339"/>
      <c r="E1342" s="340">
        <v>215</v>
      </c>
      <c r="F1342" s="341">
        <v>10228.295300000002</v>
      </c>
      <c r="G1342" s="342">
        <v>4776.68595</v>
      </c>
      <c r="H1342" s="342">
        <v>15004.981250000001</v>
      </c>
      <c r="I1342" s="342">
        <v>23096.826980000002</v>
      </c>
      <c r="J1342" s="342">
        <v>13758.983789999998</v>
      </c>
      <c r="K1342" s="342">
        <v>36855.810770000004</v>
      </c>
      <c r="L1342" s="342">
        <v>17192.080129999998</v>
      </c>
      <c r="M1342" s="342">
        <v>9392.4447</v>
      </c>
      <c r="N1342" s="342">
        <v>26584.524829999998</v>
      </c>
      <c r="O1342" s="342">
        <v>78445.316849999988</v>
      </c>
      <c r="P1342" s="342">
        <v>84393.633579999994</v>
      </c>
      <c r="Q1342" s="342">
        <v>8121.9045099999994</v>
      </c>
      <c r="R1342" s="343">
        <v>92515.538090000002</v>
      </c>
    </row>
    <row r="1343" spans="1:18" s="313" customFormat="1">
      <c r="A1343" s="339"/>
      <c r="B1343" s="339"/>
      <c r="C1343" s="339"/>
      <c r="D1343" s="339"/>
      <c r="E1343" s="340">
        <v>351</v>
      </c>
      <c r="F1343" s="341">
        <v>29325.578839999998</v>
      </c>
      <c r="G1343" s="342">
        <v>35720.057659999999</v>
      </c>
      <c r="H1343" s="342">
        <v>65045.636500000001</v>
      </c>
      <c r="I1343" s="342">
        <v>49007.17194</v>
      </c>
      <c r="J1343" s="342">
        <v>55321.085630000001</v>
      </c>
      <c r="K1343" s="342">
        <v>104328.25756999999</v>
      </c>
      <c r="L1343" s="342">
        <v>24398.333320000002</v>
      </c>
      <c r="M1343" s="342">
        <v>21363.576730000001</v>
      </c>
      <c r="N1343" s="342">
        <v>45761.910049999999</v>
      </c>
      <c r="O1343" s="342">
        <v>215135.80412000002</v>
      </c>
      <c r="P1343" s="342">
        <v>133641.18604</v>
      </c>
      <c r="Q1343" s="342">
        <v>25714.038969999998</v>
      </c>
      <c r="R1343" s="343">
        <v>159355.22500999999</v>
      </c>
    </row>
    <row r="1344" spans="1:18" s="313" customFormat="1">
      <c r="A1344" s="339"/>
      <c r="B1344" s="339"/>
      <c r="C1344" s="339"/>
      <c r="D1344" s="339"/>
      <c r="E1344" s="340">
        <v>366</v>
      </c>
      <c r="F1344" s="341">
        <v>17778.32172</v>
      </c>
      <c r="G1344" s="342">
        <v>31478.862920000003</v>
      </c>
      <c r="H1344" s="342">
        <v>49257.184639999999</v>
      </c>
      <c r="I1344" s="342">
        <v>18835.182949999999</v>
      </c>
      <c r="J1344" s="342">
        <v>26249.72784</v>
      </c>
      <c r="K1344" s="342">
        <v>45084.910790000002</v>
      </c>
      <c r="L1344" s="342">
        <v>8225.2537200000006</v>
      </c>
      <c r="M1344" s="342">
        <v>10348.13623</v>
      </c>
      <c r="N1344" s="342">
        <v>18573.389950000001</v>
      </c>
      <c r="O1344" s="342">
        <v>112915.48538</v>
      </c>
      <c r="P1344" s="342">
        <v>71089.675579999996</v>
      </c>
      <c r="Q1344" s="342">
        <v>5138.5196500000002</v>
      </c>
      <c r="R1344" s="343">
        <v>76228.195229999998</v>
      </c>
    </row>
    <row r="1345" spans="1:18" s="313" customFormat="1">
      <c r="A1345" s="339"/>
      <c r="B1345" s="339"/>
      <c r="C1345" s="339"/>
      <c r="D1345" s="339"/>
      <c r="E1345" s="340">
        <v>374</v>
      </c>
      <c r="F1345" s="341">
        <v>11453.865760000001</v>
      </c>
      <c r="G1345" s="342">
        <v>8974.3517699999993</v>
      </c>
      <c r="H1345" s="342">
        <v>20428.217530000002</v>
      </c>
      <c r="I1345" s="342">
        <v>36120.855109999997</v>
      </c>
      <c r="J1345" s="342">
        <v>34578.944969999997</v>
      </c>
      <c r="K1345" s="342">
        <v>70699.800080000001</v>
      </c>
      <c r="L1345" s="342">
        <v>26031.933519999999</v>
      </c>
      <c r="M1345" s="342">
        <v>23981.188549999999</v>
      </c>
      <c r="N1345" s="342">
        <v>50013.122069999998</v>
      </c>
      <c r="O1345" s="342">
        <v>141141.13967999999</v>
      </c>
      <c r="P1345" s="342">
        <v>185483.25883000001</v>
      </c>
      <c r="Q1345" s="342">
        <v>36422.534420000004</v>
      </c>
      <c r="R1345" s="343">
        <v>221905.79324999999</v>
      </c>
    </row>
    <row r="1346" spans="1:18" s="313" customFormat="1">
      <c r="A1346" s="339"/>
      <c r="B1346" s="339"/>
      <c r="C1346" s="339"/>
      <c r="D1346" s="339"/>
      <c r="E1346" s="340">
        <v>377</v>
      </c>
      <c r="F1346" s="341">
        <v>11376.980710000002</v>
      </c>
      <c r="G1346" s="342">
        <v>3025.7556199999999</v>
      </c>
      <c r="H1346" s="342">
        <v>14402.73633</v>
      </c>
      <c r="I1346" s="342">
        <v>37836.067640000001</v>
      </c>
      <c r="J1346" s="342">
        <v>17505.734039999999</v>
      </c>
      <c r="K1346" s="342">
        <v>55341.801679999997</v>
      </c>
      <c r="L1346" s="342">
        <v>18189.295670000003</v>
      </c>
      <c r="M1346" s="342">
        <v>7557.9187599999996</v>
      </c>
      <c r="N1346" s="342">
        <v>25747.21443</v>
      </c>
      <c r="O1346" s="342">
        <v>95491.752439999997</v>
      </c>
      <c r="P1346" s="342">
        <v>95367.833010000002</v>
      </c>
      <c r="Q1346" s="342">
        <v>5787.1035000000002</v>
      </c>
      <c r="R1346" s="343">
        <v>101154.93651</v>
      </c>
    </row>
    <row r="1347" spans="1:18" s="313" customFormat="1">
      <c r="A1347" s="339"/>
      <c r="B1347" s="339"/>
      <c r="C1347" s="339"/>
      <c r="D1347" s="339"/>
      <c r="E1347" s="340">
        <v>379</v>
      </c>
      <c r="F1347" s="341">
        <v>17286.663579999997</v>
      </c>
      <c r="G1347" s="342">
        <v>55874.380659999995</v>
      </c>
      <c r="H1347" s="342">
        <v>73161.044239999988</v>
      </c>
      <c r="I1347" s="342">
        <v>53389.308939999995</v>
      </c>
      <c r="J1347" s="342">
        <v>161447.23105999999</v>
      </c>
      <c r="K1347" s="342">
        <v>214836.54</v>
      </c>
      <c r="L1347" s="342">
        <v>138115.67774000001</v>
      </c>
      <c r="M1347" s="342">
        <v>299432.38406999997</v>
      </c>
      <c r="N1347" s="342">
        <v>437548.06180999998</v>
      </c>
      <c r="O1347" s="342">
        <v>725545.64604999998</v>
      </c>
      <c r="P1347" s="342">
        <v>29593.619790000001</v>
      </c>
      <c r="Q1347" s="342">
        <v>103810.46896</v>
      </c>
      <c r="R1347" s="343">
        <v>133404.08875</v>
      </c>
    </row>
    <row r="1348" spans="1:18" s="313" customFormat="1">
      <c r="A1348" s="339"/>
      <c r="B1348" s="339"/>
      <c r="C1348" s="339"/>
      <c r="D1348" s="339"/>
      <c r="E1348" s="340">
        <v>398</v>
      </c>
      <c r="F1348" s="341">
        <v>12737.17841</v>
      </c>
      <c r="G1348" s="342">
        <v>10420.344810000001</v>
      </c>
      <c r="H1348" s="342">
        <v>23157.523219999999</v>
      </c>
      <c r="I1348" s="342">
        <v>21625.36909</v>
      </c>
      <c r="J1348" s="342">
        <v>33738.634450000005</v>
      </c>
      <c r="K1348" s="342">
        <v>55364.003539999998</v>
      </c>
      <c r="L1348" s="342">
        <v>18826.925780000001</v>
      </c>
      <c r="M1348" s="342">
        <v>41615.888149999999</v>
      </c>
      <c r="N1348" s="342">
        <v>60442.813929999997</v>
      </c>
      <c r="O1348" s="342">
        <v>138964.34069000001</v>
      </c>
      <c r="P1348" s="342">
        <v>308407.84255</v>
      </c>
      <c r="Q1348" s="342">
        <v>47170.441290000002</v>
      </c>
      <c r="R1348" s="343">
        <v>355578.28383999999</v>
      </c>
    </row>
    <row r="1349" spans="1:18" s="313" customFormat="1">
      <c r="A1349" s="339"/>
      <c r="B1349" s="339"/>
      <c r="C1349" s="339"/>
      <c r="D1349" s="339"/>
      <c r="E1349" s="340">
        <v>452</v>
      </c>
      <c r="F1349" s="341">
        <v>14318.029909999999</v>
      </c>
      <c r="G1349" s="342">
        <v>14569.927369999999</v>
      </c>
      <c r="H1349" s="342">
        <v>28887.957280000002</v>
      </c>
      <c r="I1349" s="342">
        <v>23785.317629999998</v>
      </c>
      <c r="J1349" s="342">
        <v>43268.02751</v>
      </c>
      <c r="K1349" s="342">
        <v>67053.345140000005</v>
      </c>
      <c r="L1349" s="342">
        <v>25534.717399999998</v>
      </c>
      <c r="M1349" s="342">
        <v>32227.13349</v>
      </c>
      <c r="N1349" s="342">
        <v>57761.850890000002</v>
      </c>
      <c r="O1349" s="342">
        <v>153703.15330999999</v>
      </c>
      <c r="P1349" s="342">
        <v>320906.09707000002</v>
      </c>
      <c r="Q1349" s="342">
        <v>86270.811900000001</v>
      </c>
      <c r="R1349" s="343">
        <v>407176.90897000005</v>
      </c>
    </row>
    <row r="1350" spans="1:18" s="313" customFormat="1">
      <c r="A1350" s="339"/>
      <c r="B1350" s="339"/>
      <c r="C1350" s="339"/>
      <c r="D1350" s="339"/>
      <c r="E1350" s="340">
        <v>456</v>
      </c>
      <c r="F1350" s="341">
        <v>16406.697929999998</v>
      </c>
      <c r="G1350" s="342">
        <v>10590.459500000001</v>
      </c>
      <c r="H1350" s="342">
        <v>26997.157429999999</v>
      </c>
      <c r="I1350" s="342">
        <v>32679.13148</v>
      </c>
      <c r="J1350" s="342">
        <v>26613.917219999999</v>
      </c>
      <c r="K1350" s="342">
        <v>59293.048699999999</v>
      </c>
      <c r="L1350" s="342">
        <v>15534.918</v>
      </c>
      <c r="M1350" s="342">
        <v>15629.232169999999</v>
      </c>
      <c r="N1350" s="342">
        <v>31164.150170000001</v>
      </c>
      <c r="O1350" s="342">
        <v>117454.3563</v>
      </c>
      <c r="P1350" s="342">
        <v>71380.401400000002</v>
      </c>
      <c r="Q1350" s="342">
        <v>4214.4566699999996</v>
      </c>
      <c r="R1350" s="343">
        <v>75594.858069999987</v>
      </c>
    </row>
    <row r="1351" spans="1:18" s="313" customFormat="1">
      <c r="A1351" s="339"/>
      <c r="B1351" s="339"/>
      <c r="C1351" s="339"/>
      <c r="D1351" s="339"/>
      <c r="E1351" s="340">
        <v>367</v>
      </c>
      <c r="F1351" s="341">
        <v>10070.527400000001</v>
      </c>
      <c r="G1351" s="342">
        <v>8157.9559100000006</v>
      </c>
      <c r="H1351" s="342">
        <v>18228.48331</v>
      </c>
      <c r="I1351" s="342">
        <v>42464.744840000007</v>
      </c>
      <c r="J1351" s="342">
        <v>42725.375489999999</v>
      </c>
      <c r="K1351" s="342">
        <v>85190.120330000005</v>
      </c>
      <c r="L1351" s="342">
        <v>22368.348819999999</v>
      </c>
      <c r="M1351" s="342">
        <v>13765.398630000002</v>
      </c>
      <c r="N1351" s="342">
        <v>36133.747450000003</v>
      </c>
      <c r="O1351" s="342">
        <v>139552.35109000001</v>
      </c>
      <c r="P1351" s="342">
        <v>80945.080690000003</v>
      </c>
      <c r="Q1351" s="342">
        <v>8507.5032200000005</v>
      </c>
      <c r="R1351" s="343">
        <v>89452.583910000001</v>
      </c>
    </row>
    <row r="1352" spans="1:18" s="313" customFormat="1">
      <c r="A1352" s="339"/>
      <c r="B1352" s="339"/>
      <c r="C1352" s="339"/>
      <c r="D1352" s="339"/>
      <c r="E1352" s="340">
        <v>371</v>
      </c>
      <c r="F1352" s="341">
        <v>23289.844219999999</v>
      </c>
      <c r="G1352" s="342">
        <v>13412.824269999999</v>
      </c>
      <c r="H1352" s="342">
        <v>36702.668490000004</v>
      </c>
      <c r="I1352" s="342">
        <v>27383.354629999998</v>
      </c>
      <c r="J1352" s="342">
        <v>31449.77349</v>
      </c>
      <c r="K1352" s="342">
        <v>58833.128119999994</v>
      </c>
      <c r="L1352" s="342">
        <v>14691.634960000001</v>
      </c>
      <c r="M1352" s="342">
        <v>18973.156649999997</v>
      </c>
      <c r="N1352" s="342">
        <v>33664.79161</v>
      </c>
      <c r="O1352" s="342">
        <v>129200.58822000001</v>
      </c>
      <c r="P1352" s="342">
        <v>93945.381959999999</v>
      </c>
      <c r="Q1352" s="342">
        <v>15254.97178</v>
      </c>
      <c r="R1352" s="343">
        <v>109200.35373999999</v>
      </c>
    </row>
    <row r="1353" spans="1:18" s="313" customFormat="1">
      <c r="A1353" s="339"/>
      <c r="B1353" s="339"/>
      <c r="C1353" s="339"/>
      <c r="D1353" s="339"/>
      <c r="E1353" s="340">
        <v>375</v>
      </c>
      <c r="F1353" s="341">
        <v>5987.4661999999998</v>
      </c>
      <c r="G1353" s="342">
        <v>11753.3717</v>
      </c>
      <c r="H1353" s="342">
        <v>17740.837899999999</v>
      </c>
      <c r="I1353" s="342">
        <v>18175.688190000001</v>
      </c>
      <c r="J1353" s="342">
        <v>32366.89644</v>
      </c>
      <c r="K1353" s="342">
        <v>50542.584630000005</v>
      </c>
      <c r="L1353" s="342">
        <v>7747.6210199999996</v>
      </c>
      <c r="M1353" s="342">
        <v>9819.6828699999987</v>
      </c>
      <c r="N1353" s="342">
        <v>17567.303889999999</v>
      </c>
      <c r="O1353" s="342">
        <v>85850.726420000006</v>
      </c>
      <c r="P1353" s="342">
        <v>59598.062509999996</v>
      </c>
      <c r="Q1353" s="342">
        <v>14225.64508</v>
      </c>
      <c r="R1353" s="343">
        <v>73823.707590000005</v>
      </c>
    </row>
    <row r="1354" spans="1:18" s="313" customFormat="1">
      <c r="A1354" s="339"/>
      <c r="B1354" s="339"/>
      <c r="C1354" s="339"/>
      <c r="D1354" s="339"/>
      <c r="E1354" s="340">
        <v>385</v>
      </c>
      <c r="F1354" s="341">
        <v>9941.6009300000005</v>
      </c>
      <c r="G1354" s="342">
        <v>9822.7442599999995</v>
      </c>
      <c r="H1354" s="342">
        <v>19764.34519</v>
      </c>
      <c r="I1354" s="342">
        <v>35118.338899999995</v>
      </c>
      <c r="J1354" s="342">
        <v>40622.80704</v>
      </c>
      <c r="K1354" s="342">
        <v>75741.145940000002</v>
      </c>
      <c r="L1354" s="342">
        <v>32965.834719999999</v>
      </c>
      <c r="M1354" s="342">
        <v>30509.454309999997</v>
      </c>
      <c r="N1354" s="342">
        <v>63475.28903</v>
      </c>
      <c r="O1354" s="342">
        <v>158980.78015999999</v>
      </c>
      <c r="P1354" s="342">
        <v>246803.38430000001</v>
      </c>
      <c r="Q1354" s="342">
        <v>40365.036039999999</v>
      </c>
      <c r="R1354" s="343">
        <v>287168.42033999995</v>
      </c>
    </row>
    <row r="1355" spans="1:18" s="313" customFormat="1">
      <c r="A1355" s="339"/>
      <c r="B1355" s="339"/>
      <c r="C1355" s="339"/>
      <c r="D1355" s="339"/>
      <c r="E1355" s="340">
        <v>271</v>
      </c>
      <c r="F1355" s="341">
        <v>67440.7595</v>
      </c>
      <c r="G1355" s="342">
        <v>14252.44944</v>
      </c>
      <c r="H1355" s="342">
        <v>81693.208939999997</v>
      </c>
      <c r="I1355" s="342">
        <v>61667.986210000003</v>
      </c>
      <c r="J1355" s="342">
        <v>41238.187330000001</v>
      </c>
      <c r="K1355" s="342">
        <v>102906.17354</v>
      </c>
      <c r="L1355" s="342">
        <v>39582.3482</v>
      </c>
      <c r="M1355" s="342">
        <v>20399.754350000003</v>
      </c>
      <c r="N1355" s="342">
        <v>59982.102549999996</v>
      </c>
      <c r="O1355" s="342">
        <v>244581.48503000001</v>
      </c>
      <c r="P1355" s="342">
        <v>130990.46942000001</v>
      </c>
      <c r="Q1355" s="342">
        <v>14941.809880000001</v>
      </c>
      <c r="R1355" s="343">
        <v>145932.27930000002</v>
      </c>
    </row>
    <row r="1356" spans="1:18" s="313" customFormat="1">
      <c r="A1356" s="339"/>
      <c r="B1356" s="339"/>
      <c r="C1356" s="339"/>
      <c r="D1356" s="334" t="s">
        <v>86</v>
      </c>
      <c r="E1356" s="335">
        <v>334</v>
      </c>
      <c r="F1356" s="336">
        <v>20102.295010000002</v>
      </c>
      <c r="G1356" s="337">
        <v>2763.8474100000003</v>
      </c>
      <c r="H1356" s="337">
        <v>22866.14242</v>
      </c>
      <c r="I1356" s="337">
        <v>34854.377630000003</v>
      </c>
      <c r="J1356" s="337">
        <v>6809.1655199999996</v>
      </c>
      <c r="K1356" s="337">
        <v>41663.543149999998</v>
      </c>
      <c r="L1356" s="337">
        <v>13665.6185</v>
      </c>
      <c r="M1356" s="337">
        <v>2019.3224499999999</v>
      </c>
      <c r="N1356" s="337">
        <v>15684.94095</v>
      </c>
      <c r="O1356" s="337">
        <v>80214.626519999991</v>
      </c>
      <c r="P1356" s="337">
        <v>96129.942819999997</v>
      </c>
      <c r="Q1356" s="337">
        <v>2000.1918500000002</v>
      </c>
      <c r="R1356" s="338">
        <v>98130.134669999999</v>
      </c>
    </row>
    <row r="1357" spans="1:18" s="313" customFormat="1">
      <c r="A1357" s="339"/>
      <c r="B1357" s="339"/>
      <c r="C1357" s="339"/>
      <c r="D1357" s="339"/>
      <c r="E1357" s="340">
        <v>294</v>
      </c>
      <c r="F1357" s="341">
        <v>8409.2975399999996</v>
      </c>
      <c r="G1357" s="342">
        <v>1796.9163500000002</v>
      </c>
      <c r="H1357" s="342">
        <v>10206.213890000001</v>
      </c>
      <c r="I1357" s="342">
        <v>47295.422279999999</v>
      </c>
      <c r="J1357" s="342">
        <v>7833.0749000000005</v>
      </c>
      <c r="K1357" s="342">
        <v>55128.497179999998</v>
      </c>
      <c r="L1357" s="342">
        <v>21507.46299</v>
      </c>
      <c r="M1357" s="342">
        <v>3242.3756899999998</v>
      </c>
      <c r="N1357" s="342">
        <v>24749.838680000001</v>
      </c>
      <c r="O1357" s="342">
        <v>90084.549750000006</v>
      </c>
      <c r="P1357" s="342">
        <v>70214.837069999994</v>
      </c>
      <c r="Q1357" s="342">
        <v>2220.6080999999999</v>
      </c>
      <c r="R1357" s="343">
        <v>72435.445170000006</v>
      </c>
    </row>
    <row r="1358" spans="1:18" s="313" customFormat="1">
      <c r="A1358" s="339"/>
      <c r="B1358" s="339"/>
      <c r="C1358" s="339"/>
      <c r="D1358" s="339"/>
      <c r="E1358" s="340">
        <v>440</v>
      </c>
      <c r="F1358" s="341">
        <v>6416.20903</v>
      </c>
      <c r="G1358" s="342">
        <v>1215.2810200000001</v>
      </c>
      <c r="H1358" s="342">
        <v>7631.4900499999994</v>
      </c>
      <c r="I1358" s="342">
        <v>33014.880949999999</v>
      </c>
      <c r="J1358" s="342">
        <v>5665.1643400000003</v>
      </c>
      <c r="K1358" s="342">
        <v>38680.045290000002</v>
      </c>
      <c r="L1358" s="342">
        <v>10312.384310000001</v>
      </c>
      <c r="M1358" s="342">
        <v>1760.51151</v>
      </c>
      <c r="N1358" s="342">
        <v>12072.89582</v>
      </c>
      <c r="O1358" s="342">
        <v>58384.431159999993</v>
      </c>
      <c r="P1358" s="342">
        <v>86233.291299999997</v>
      </c>
      <c r="Q1358" s="342">
        <v>1147.2238600000001</v>
      </c>
      <c r="R1358" s="343">
        <v>87380.515159999995</v>
      </c>
    </row>
    <row r="1359" spans="1:18" s="313" customFormat="1">
      <c r="A1359" s="339"/>
      <c r="B1359" s="339"/>
      <c r="C1359" s="339"/>
      <c r="D1359" s="334" t="s">
        <v>273</v>
      </c>
      <c r="E1359" s="335">
        <v>94</v>
      </c>
      <c r="F1359" s="336">
        <v>8260.6020700000008</v>
      </c>
      <c r="G1359" s="337">
        <v>13983.595240000001</v>
      </c>
      <c r="H1359" s="337">
        <v>22244.19731</v>
      </c>
      <c r="I1359" s="337">
        <v>44685.842619999996</v>
      </c>
      <c r="J1359" s="337">
        <v>9761.9604399999989</v>
      </c>
      <c r="K1359" s="337">
        <v>54447.803060000006</v>
      </c>
      <c r="L1359" s="337">
        <v>16807.198260000001</v>
      </c>
      <c r="M1359" s="337">
        <v>6769.7233299999998</v>
      </c>
      <c r="N1359" s="337">
        <v>23576.921589999998</v>
      </c>
      <c r="O1359" s="337">
        <v>100268.92195999999</v>
      </c>
      <c r="P1359" s="337">
        <v>100249.30836</v>
      </c>
      <c r="Q1359" s="337">
        <v>3366.0556499999998</v>
      </c>
      <c r="R1359" s="338">
        <v>103615.36401</v>
      </c>
    </row>
    <row r="1360" spans="1:18" s="313" customFormat="1">
      <c r="A1360" s="339"/>
      <c r="B1360" s="339"/>
      <c r="C1360" s="339"/>
      <c r="D1360" s="334" t="s">
        <v>77</v>
      </c>
      <c r="E1360" s="335">
        <v>347</v>
      </c>
      <c r="F1360" s="336">
        <v>11557.01635</v>
      </c>
      <c r="G1360" s="337">
        <v>4064.6262099999999</v>
      </c>
      <c r="H1360" s="337">
        <v>15621.64256</v>
      </c>
      <c r="I1360" s="337">
        <v>66298.08365</v>
      </c>
      <c r="J1360" s="337">
        <v>16980.556210000002</v>
      </c>
      <c r="K1360" s="337">
        <v>83278.639859999996</v>
      </c>
      <c r="L1360" s="337">
        <v>33960.972270000006</v>
      </c>
      <c r="M1360" s="337">
        <v>12928.712019999999</v>
      </c>
      <c r="N1360" s="337">
        <v>46889.684289999997</v>
      </c>
      <c r="O1360" s="337">
        <v>145789.96671000001</v>
      </c>
      <c r="P1360" s="337">
        <v>80589.086970000004</v>
      </c>
      <c r="Q1360" s="337">
        <v>2618.2967799999997</v>
      </c>
      <c r="R1360" s="338">
        <v>83207.383749999994</v>
      </c>
    </row>
    <row r="1361" spans="1:18" s="313" customFormat="1">
      <c r="A1361" s="339"/>
      <c r="B1361" s="339"/>
      <c r="C1361" s="339"/>
      <c r="D1361" s="339"/>
      <c r="E1361" s="340">
        <v>273</v>
      </c>
      <c r="F1361" s="341">
        <v>127318.40579999999</v>
      </c>
      <c r="G1361" s="342">
        <v>79532.80187000001</v>
      </c>
      <c r="H1361" s="342">
        <v>206851.20766999997</v>
      </c>
      <c r="I1361" s="342">
        <v>79368.178269999989</v>
      </c>
      <c r="J1361" s="342">
        <v>31055.69168</v>
      </c>
      <c r="K1361" s="342">
        <v>110423.86995000001</v>
      </c>
      <c r="L1361" s="342">
        <v>40822.154259999996</v>
      </c>
      <c r="M1361" s="342">
        <v>15407.60785</v>
      </c>
      <c r="N1361" s="342">
        <v>56229.762109999996</v>
      </c>
      <c r="O1361" s="342">
        <v>373504.83973000001</v>
      </c>
      <c r="P1361" s="342">
        <v>438173.90248000005</v>
      </c>
      <c r="Q1361" s="342">
        <v>394609.20818000002</v>
      </c>
      <c r="R1361" s="343">
        <v>832783.11066000001</v>
      </c>
    </row>
    <row r="1362" spans="1:18" s="313" customFormat="1">
      <c r="A1362" s="339"/>
      <c r="B1362" s="339"/>
      <c r="C1362" s="339"/>
      <c r="D1362" s="339"/>
      <c r="E1362" s="340">
        <v>308</v>
      </c>
      <c r="F1362" s="341">
        <v>7870.91183</v>
      </c>
      <c r="G1362" s="342">
        <v>5980.0051700000004</v>
      </c>
      <c r="H1362" s="342">
        <v>13850.916999999999</v>
      </c>
      <c r="I1362" s="342">
        <v>41885.438179999997</v>
      </c>
      <c r="J1362" s="342">
        <v>6899.8417099999997</v>
      </c>
      <c r="K1362" s="342">
        <v>48785.279889999998</v>
      </c>
      <c r="L1362" s="342">
        <v>14969.78075</v>
      </c>
      <c r="M1362" s="342">
        <v>2498.1274800000001</v>
      </c>
      <c r="N1362" s="342">
        <v>17467.908230000001</v>
      </c>
      <c r="O1362" s="342">
        <v>80104.105120000007</v>
      </c>
      <c r="P1362" s="342">
        <v>58471.97107</v>
      </c>
      <c r="Q1362" s="342">
        <v>4170.09494</v>
      </c>
      <c r="R1362" s="343">
        <v>62642.066009999995</v>
      </c>
    </row>
    <row r="1363" spans="1:18" s="313" customFormat="1">
      <c r="A1363" s="339"/>
      <c r="B1363" s="339"/>
      <c r="C1363" s="339"/>
      <c r="D1363" s="339"/>
      <c r="E1363" s="340">
        <v>429</v>
      </c>
      <c r="F1363" s="341">
        <v>72.303509999999989</v>
      </c>
      <c r="G1363" s="342">
        <v>0</v>
      </c>
      <c r="H1363" s="342">
        <v>72.303509999999989</v>
      </c>
      <c r="I1363" s="342">
        <v>7280.4386699999995</v>
      </c>
      <c r="J1363" s="342">
        <v>759.31287999999995</v>
      </c>
      <c r="K1363" s="342">
        <v>8039.75155</v>
      </c>
      <c r="L1363" s="342">
        <v>1338.6488700000002</v>
      </c>
      <c r="M1363" s="342">
        <v>217.33387999999999</v>
      </c>
      <c r="N1363" s="342">
        <v>1555.9827499999999</v>
      </c>
      <c r="O1363" s="342">
        <v>9668.0378099999998</v>
      </c>
      <c r="P1363" s="342">
        <v>6614.7144800000005</v>
      </c>
      <c r="Q1363" s="342">
        <v>90.352190000000007</v>
      </c>
      <c r="R1363" s="343">
        <v>6705.0666700000002</v>
      </c>
    </row>
    <row r="1364" spans="1:18" s="313" customFormat="1">
      <c r="A1364" s="339"/>
      <c r="B1364" s="339"/>
      <c r="C1364" s="339"/>
      <c r="D1364" s="334" t="s">
        <v>53</v>
      </c>
      <c r="E1364" s="335">
        <v>35</v>
      </c>
      <c r="F1364" s="336">
        <v>10482.66842</v>
      </c>
      <c r="G1364" s="337">
        <v>4298.0294100000001</v>
      </c>
      <c r="H1364" s="337">
        <v>14780.697830000001</v>
      </c>
      <c r="I1364" s="337">
        <v>27408.168829999999</v>
      </c>
      <c r="J1364" s="337">
        <v>13615.349279999999</v>
      </c>
      <c r="K1364" s="337">
        <v>41023.518109999997</v>
      </c>
      <c r="L1364" s="337">
        <v>12723.28708</v>
      </c>
      <c r="M1364" s="337">
        <v>9616.3398500000003</v>
      </c>
      <c r="N1364" s="337">
        <v>22339.626929999999</v>
      </c>
      <c r="O1364" s="337">
        <v>78143.842870000008</v>
      </c>
      <c r="P1364" s="337">
        <v>81096.61387999999</v>
      </c>
      <c r="Q1364" s="337">
        <v>5277.8055300000005</v>
      </c>
      <c r="R1364" s="338">
        <v>86374.419410000002</v>
      </c>
    </row>
    <row r="1365" spans="1:18" s="313" customFormat="1">
      <c r="A1365" s="339"/>
      <c r="B1365" s="339"/>
      <c r="C1365" s="339"/>
      <c r="D1365" s="339"/>
      <c r="E1365" s="340">
        <v>36</v>
      </c>
      <c r="F1365" s="341">
        <v>12051.87672</v>
      </c>
      <c r="G1365" s="342">
        <v>9813.0127300000004</v>
      </c>
      <c r="H1365" s="342">
        <v>21864.889449999999</v>
      </c>
      <c r="I1365" s="342">
        <v>42535.136039999998</v>
      </c>
      <c r="J1365" s="342">
        <v>14648.024509999999</v>
      </c>
      <c r="K1365" s="342">
        <v>57183.160550000001</v>
      </c>
      <c r="L1365" s="342">
        <v>20769.63941</v>
      </c>
      <c r="M1365" s="342">
        <v>7532.8631299999997</v>
      </c>
      <c r="N1365" s="342">
        <v>28302.502539999998</v>
      </c>
      <c r="O1365" s="342">
        <v>107350.55254</v>
      </c>
      <c r="P1365" s="342">
        <v>87918.560489999989</v>
      </c>
      <c r="Q1365" s="342">
        <v>8681.4731999999985</v>
      </c>
      <c r="R1365" s="343">
        <v>96600.033689999997</v>
      </c>
    </row>
    <row r="1366" spans="1:18" s="313" customFormat="1">
      <c r="A1366" s="339"/>
      <c r="B1366" s="339"/>
      <c r="C1366" s="339"/>
      <c r="D1366" s="339"/>
      <c r="E1366" s="340">
        <v>37</v>
      </c>
      <c r="F1366" s="341">
        <v>7633.1757200000002</v>
      </c>
      <c r="G1366" s="342">
        <v>5023.7763800000002</v>
      </c>
      <c r="H1366" s="342">
        <v>12656.9521</v>
      </c>
      <c r="I1366" s="342">
        <v>37518.800369999997</v>
      </c>
      <c r="J1366" s="342">
        <v>13301.380029999998</v>
      </c>
      <c r="K1366" s="342">
        <v>50820.180399999997</v>
      </c>
      <c r="L1366" s="342">
        <v>17105.009719999998</v>
      </c>
      <c r="M1366" s="342">
        <v>5150.7920100000001</v>
      </c>
      <c r="N1366" s="342">
        <v>22255.801729999999</v>
      </c>
      <c r="O1366" s="342">
        <v>85732.934229999999</v>
      </c>
      <c r="P1366" s="342">
        <v>81296.669269999999</v>
      </c>
      <c r="Q1366" s="342">
        <v>6039.1558299999997</v>
      </c>
      <c r="R1366" s="343">
        <v>87335.825099999987</v>
      </c>
    </row>
    <row r="1367" spans="1:18" s="313" customFormat="1">
      <c r="A1367" s="339"/>
      <c r="B1367" s="339"/>
      <c r="C1367" s="339"/>
      <c r="D1367" s="334" t="s">
        <v>274</v>
      </c>
      <c r="E1367" s="335">
        <v>117</v>
      </c>
      <c r="F1367" s="336">
        <v>14452.83538</v>
      </c>
      <c r="G1367" s="337">
        <v>7346.0906799999993</v>
      </c>
      <c r="H1367" s="337">
        <v>21798.926059999998</v>
      </c>
      <c r="I1367" s="337">
        <v>35720.817360000001</v>
      </c>
      <c r="J1367" s="337">
        <v>21348.011260000003</v>
      </c>
      <c r="K1367" s="337">
        <v>57068.82862</v>
      </c>
      <c r="L1367" s="337">
        <v>19960.811120000002</v>
      </c>
      <c r="M1367" s="337">
        <v>14937.36162</v>
      </c>
      <c r="N1367" s="337">
        <v>34898.172740000002</v>
      </c>
      <c r="O1367" s="337">
        <v>113765.92742000001</v>
      </c>
      <c r="P1367" s="337">
        <v>141749.28510000001</v>
      </c>
      <c r="Q1367" s="337">
        <v>11519.313560000001</v>
      </c>
      <c r="R1367" s="338">
        <v>153268.59865999999</v>
      </c>
    </row>
    <row r="1368" spans="1:18" s="313" customFormat="1">
      <c r="A1368" s="339"/>
      <c r="B1368" s="339"/>
      <c r="C1368" s="339"/>
      <c r="D1368" s="339"/>
      <c r="E1368" s="340">
        <v>221</v>
      </c>
      <c r="F1368" s="341">
        <v>16695.657090000001</v>
      </c>
      <c r="G1368" s="342">
        <v>3148.7118999999998</v>
      </c>
      <c r="H1368" s="342">
        <v>19844.368989999999</v>
      </c>
      <c r="I1368" s="342">
        <v>63341.34549</v>
      </c>
      <c r="J1368" s="342">
        <v>48672.898840000002</v>
      </c>
      <c r="K1368" s="342">
        <v>112014.24433</v>
      </c>
      <c r="L1368" s="342">
        <v>42873.622350000005</v>
      </c>
      <c r="M1368" s="342">
        <v>31809.941179999998</v>
      </c>
      <c r="N1368" s="342">
        <v>74683.563529999999</v>
      </c>
      <c r="O1368" s="342">
        <v>206542.17684999999</v>
      </c>
      <c r="P1368" s="342">
        <v>236556.81198</v>
      </c>
      <c r="Q1368" s="342">
        <v>10221.42208</v>
      </c>
      <c r="R1368" s="343">
        <v>246778.23405999999</v>
      </c>
    </row>
    <row r="1369" spans="1:18" s="313" customFormat="1">
      <c r="A1369" s="339"/>
      <c r="B1369" s="339"/>
      <c r="C1369" s="339"/>
      <c r="D1369" s="339"/>
      <c r="E1369" s="340">
        <v>236</v>
      </c>
      <c r="F1369" s="341">
        <v>22713.433670000002</v>
      </c>
      <c r="G1369" s="342">
        <v>7436.4014400000005</v>
      </c>
      <c r="H1369" s="342">
        <v>30149.83511</v>
      </c>
      <c r="I1369" s="342">
        <v>22759.410780000002</v>
      </c>
      <c r="J1369" s="342">
        <v>17167.238420000001</v>
      </c>
      <c r="K1369" s="342">
        <v>39926.6492</v>
      </c>
      <c r="L1369" s="342">
        <v>9387.0028599999987</v>
      </c>
      <c r="M1369" s="342">
        <v>4393.8529400000007</v>
      </c>
      <c r="N1369" s="342">
        <v>13780.855800000001</v>
      </c>
      <c r="O1369" s="342">
        <v>83857.340110000005</v>
      </c>
      <c r="P1369" s="342">
        <v>131523.06349</v>
      </c>
      <c r="Q1369" s="342">
        <v>6214.3815800000002</v>
      </c>
      <c r="R1369" s="343">
        <v>137737.44506999999</v>
      </c>
    </row>
    <row r="1370" spans="1:18" s="313" customFormat="1">
      <c r="A1370" s="339"/>
      <c r="B1370" s="339"/>
      <c r="C1370" s="339"/>
      <c r="D1370" s="334" t="s">
        <v>54</v>
      </c>
      <c r="E1370" s="335">
        <v>38</v>
      </c>
      <c r="F1370" s="336">
        <v>10689.787619999999</v>
      </c>
      <c r="G1370" s="337">
        <v>5990.6818200000007</v>
      </c>
      <c r="H1370" s="337">
        <v>16680.469440000001</v>
      </c>
      <c r="I1370" s="337">
        <v>31098.908050000002</v>
      </c>
      <c r="J1370" s="337">
        <v>8710.2492899999997</v>
      </c>
      <c r="K1370" s="337">
        <v>39809.157340000005</v>
      </c>
      <c r="L1370" s="337">
        <v>19379.10024</v>
      </c>
      <c r="M1370" s="337">
        <v>8515.2739999999994</v>
      </c>
      <c r="N1370" s="337">
        <v>27894.374239999997</v>
      </c>
      <c r="O1370" s="337">
        <v>84384.001019999996</v>
      </c>
      <c r="P1370" s="337">
        <v>126205.19251000001</v>
      </c>
      <c r="Q1370" s="337">
        <v>6540.09807</v>
      </c>
      <c r="R1370" s="338">
        <v>132745.29058</v>
      </c>
    </row>
    <row r="1371" spans="1:18" s="313" customFormat="1">
      <c r="A1371" s="339"/>
      <c r="B1371" s="339"/>
      <c r="C1371" s="339"/>
      <c r="D1371" s="339"/>
      <c r="E1371" s="340">
        <v>39</v>
      </c>
      <c r="F1371" s="341">
        <v>9141.4023500000003</v>
      </c>
      <c r="G1371" s="342">
        <v>6842.2255700000005</v>
      </c>
      <c r="H1371" s="342">
        <v>15983.627920000001</v>
      </c>
      <c r="I1371" s="342">
        <v>28221.164659999999</v>
      </c>
      <c r="J1371" s="342">
        <v>11215.066699999999</v>
      </c>
      <c r="K1371" s="342">
        <v>39436.231359999998</v>
      </c>
      <c r="L1371" s="342">
        <v>15548.41814</v>
      </c>
      <c r="M1371" s="342">
        <v>4693.2314699999997</v>
      </c>
      <c r="N1371" s="342">
        <v>20241.64961</v>
      </c>
      <c r="O1371" s="342">
        <v>75661.508889999997</v>
      </c>
      <c r="P1371" s="342">
        <v>75055.206579999998</v>
      </c>
      <c r="Q1371" s="342">
        <v>4037.5477900000001</v>
      </c>
      <c r="R1371" s="343">
        <v>79092.75437000001</v>
      </c>
    </row>
    <row r="1372" spans="1:18" s="313" customFormat="1">
      <c r="A1372" s="339"/>
      <c r="B1372" s="339"/>
      <c r="C1372" s="339"/>
      <c r="D1372" s="339"/>
      <c r="E1372" s="340">
        <v>211</v>
      </c>
      <c r="F1372" s="341">
        <v>2793.00479</v>
      </c>
      <c r="G1372" s="342">
        <v>1835.1955399999999</v>
      </c>
      <c r="H1372" s="342">
        <v>4628.2003299999997</v>
      </c>
      <c r="I1372" s="342">
        <v>16427.290949999999</v>
      </c>
      <c r="J1372" s="342">
        <v>30050.934679999998</v>
      </c>
      <c r="K1372" s="342">
        <v>46478.225630000001</v>
      </c>
      <c r="L1372" s="342">
        <v>13845.4573</v>
      </c>
      <c r="M1372" s="342">
        <v>19543.493999999999</v>
      </c>
      <c r="N1372" s="342">
        <v>33388.951300000001</v>
      </c>
      <c r="O1372" s="342">
        <v>84495.377260000008</v>
      </c>
      <c r="P1372" s="342">
        <v>66896.577950000006</v>
      </c>
      <c r="Q1372" s="342">
        <v>10838.866019999999</v>
      </c>
      <c r="R1372" s="343">
        <v>77735.443969999993</v>
      </c>
    </row>
    <row r="1373" spans="1:18" s="313" customFormat="1">
      <c r="A1373" s="339"/>
      <c r="B1373" s="339"/>
      <c r="C1373" s="339"/>
      <c r="D1373" s="339"/>
      <c r="E1373" s="340">
        <v>295</v>
      </c>
      <c r="F1373" s="341">
        <v>16718.474429999998</v>
      </c>
      <c r="G1373" s="342">
        <v>5163.5813099999996</v>
      </c>
      <c r="H1373" s="342">
        <v>21882.05574</v>
      </c>
      <c r="I1373" s="342">
        <v>41518.860789999999</v>
      </c>
      <c r="J1373" s="342">
        <v>19642.53152</v>
      </c>
      <c r="K1373" s="342">
        <v>61161.392310000003</v>
      </c>
      <c r="L1373" s="342">
        <v>24184.944379999997</v>
      </c>
      <c r="M1373" s="342">
        <v>11295.46026</v>
      </c>
      <c r="N1373" s="342">
        <v>35480.404640000001</v>
      </c>
      <c r="O1373" s="342">
        <v>118523.85269</v>
      </c>
      <c r="P1373" s="342">
        <v>108237.57736</v>
      </c>
      <c r="Q1373" s="342">
        <v>5000.6648099999993</v>
      </c>
      <c r="R1373" s="343">
        <v>113238.24217</v>
      </c>
    </row>
    <row r="1374" spans="1:18" s="313" customFormat="1">
      <c r="A1374" s="339"/>
      <c r="B1374" s="339"/>
      <c r="C1374" s="339"/>
      <c r="D1374" s="339"/>
      <c r="E1374" s="340">
        <v>393</v>
      </c>
      <c r="F1374" s="341">
        <v>9032.4088800000009</v>
      </c>
      <c r="G1374" s="342">
        <v>2358.4014500000003</v>
      </c>
      <c r="H1374" s="342">
        <v>11390.81033</v>
      </c>
      <c r="I1374" s="342">
        <v>33654.325090000006</v>
      </c>
      <c r="J1374" s="342">
        <v>17383.946899999999</v>
      </c>
      <c r="K1374" s="342">
        <v>51038.271990000001</v>
      </c>
      <c r="L1374" s="342">
        <v>14728.710210000001</v>
      </c>
      <c r="M1374" s="342">
        <v>4017.0059100000003</v>
      </c>
      <c r="N1374" s="342">
        <v>18745.716120000001</v>
      </c>
      <c r="O1374" s="342">
        <v>81174.798439999999</v>
      </c>
      <c r="P1374" s="342">
        <v>60549.6639</v>
      </c>
      <c r="Q1374" s="342">
        <v>8059.4491600000001</v>
      </c>
      <c r="R1374" s="343">
        <v>68609.113060000003</v>
      </c>
    </row>
    <row r="1375" spans="1:18" s="313" customFormat="1">
      <c r="A1375" s="339"/>
      <c r="B1375" s="339"/>
      <c r="C1375" s="339"/>
      <c r="D1375" s="334" t="s">
        <v>275</v>
      </c>
      <c r="E1375" s="335">
        <v>63</v>
      </c>
      <c r="F1375" s="336">
        <v>5203.6391199999998</v>
      </c>
      <c r="G1375" s="337">
        <v>2225.6751899999999</v>
      </c>
      <c r="H1375" s="337">
        <v>7429.3143099999998</v>
      </c>
      <c r="I1375" s="337">
        <v>18138.943789999998</v>
      </c>
      <c r="J1375" s="337">
        <v>6462.3301900000006</v>
      </c>
      <c r="K1375" s="337">
        <v>24601.273980000002</v>
      </c>
      <c r="L1375" s="337">
        <v>7092.9904200000001</v>
      </c>
      <c r="M1375" s="337">
        <v>2985.9633900000003</v>
      </c>
      <c r="N1375" s="337">
        <v>10078.953810000001</v>
      </c>
      <c r="O1375" s="337">
        <v>42109.542099999999</v>
      </c>
      <c r="P1375" s="337">
        <v>50239.582179999998</v>
      </c>
      <c r="Q1375" s="337">
        <v>4187.7224700000006</v>
      </c>
      <c r="R1375" s="338">
        <v>54427.304649999998</v>
      </c>
    </row>
    <row r="1376" spans="1:18" s="313" customFormat="1">
      <c r="A1376" s="339"/>
      <c r="B1376" s="339"/>
      <c r="C1376" s="339"/>
      <c r="D1376" s="339"/>
      <c r="E1376" s="340">
        <v>207</v>
      </c>
      <c r="F1376" s="341">
        <v>6585.0648700000002</v>
      </c>
      <c r="G1376" s="342">
        <v>2905.0111499999998</v>
      </c>
      <c r="H1376" s="342">
        <v>9490.0760200000004</v>
      </c>
      <c r="I1376" s="342">
        <v>35638.610439999997</v>
      </c>
      <c r="J1376" s="342">
        <v>14798.322980000001</v>
      </c>
      <c r="K1376" s="342">
        <v>50436.933420000001</v>
      </c>
      <c r="L1376" s="342">
        <v>19389.474899999997</v>
      </c>
      <c r="M1376" s="342">
        <v>6047.2276300000003</v>
      </c>
      <c r="N1376" s="342">
        <v>25436.702530000002</v>
      </c>
      <c r="O1376" s="342">
        <v>85363.711970000004</v>
      </c>
      <c r="P1376" s="342">
        <v>60591.099920000001</v>
      </c>
      <c r="Q1376" s="342">
        <v>2627.9593</v>
      </c>
      <c r="R1376" s="343">
        <v>63219.059219999996</v>
      </c>
    </row>
    <row r="1377" spans="1:18" s="313" customFormat="1">
      <c r="A1377" s="339"/>
      <c r="B1377" s="339"/>
      <c r="C1377" s="339"/>
      <c r="D1377" s="334" t="s">
        <v>52</v>
      </c>
      <c r="E1377" s="335">
        <v>72</v>
      </c>
      <c r="F1377" s="336">
        <v>15211.387500000001</v>
      </c>
      <c r="G1377" s="337">
        <v>10965.028859999999</v>
      </c>
      <c r="H1377" s="337">
        <v>26176.416359999999</v>
      </c>
      <c r="I1377" s="337">
        <v>44781.059719999997</v>
      </c>
      <c r="J1377" s="337">
        <v>37144.01367</v>
      </c>
      <c r="K1377" s="337">
        <v>81925.073390000005</v>
      </c>
      <c r="L1377" s="337">
        <v>38568.51827</v>
      </c>
      <c r="M1377" s="337">
        <v>23898.872460000002</v>
      </c>
      <c r="N1377" s="337">
        <v>62467.390729999999</v>
      </c>
      <c r="O1377" s="337">
        <v>170568.88047999999</v>
      </c>
      <c r="P1377" s="337">
        <v>230636.71355000001</v>
      </c>
      <c r="Q1377" s="337">
        <v>24431.023510000003</v>
      </c>
      <c r="R1377" s="338">
        <v>255067.73706000001</v>
      </c>
    </row>
    <row r="1378" spans="1:18" s="313" customFormat="1">
      <c r="A1378" s="339"/>
      <c r="B1378" s="339"/>
      <c r="C1378" s="339"/>
      <c r="D1378" s="339"/>
      <c r="E1378" s="340">
        <v>364</v>
      </c>
      <c r="F1378" s="341">
        <v>7246.8516100000006</v>
      </c>
      <c r="G1378" s="342">
        <v>6879.7642500000002</v>
      </c>
      <c r="H1378" s="342">
        <v>14126.61586</v>
      </c>
      <c r="I1378" s="342">
        <v>22627.010920000001</v>
      </c>
      <c r="J1378" s="342">
        <v>10256.308060000001</v>
      </c>
      <c r="K1378" s="342">
        <v>32883.318980000004</v>
      </c>
      <c r="L1378" s="342">
        <v>9835.6855099999993</v>
      </c>
      <c r="M1378" s="342">
        <v>5565.9778799999995</v>
      </c>
      <c r="N1378" s="342">
        <v>15401.66339</v>
      </c>
      <c r="O1378" s="342">
        <v>62411.598229999996</v>
      </c>
      <c r="P1378" s="342">
        <v>88965.698400000008</v>
      </c>
      <c r="Q1378" s="342">
        <v>4485.7682599999998</v>
      </c>
      <c r="R1378" s="343">
        <v>93451.466659999991</v>
      </c>
    </row>
    <row r="1379" spans="1:18" s="313" customFormat="1">
      <c r="A1379" s="339"/>
      <c r="B1379" s="339"/>
      <c r="C1379" s="339"/>
      <c r="D1379" s="334" t="s">
        <v>76</v>
      </c>
      <c r="E1379" s="335">
        <v>340</v>
      </c>
      <c r="F1379" s="336">
        <v>6282.1775599999992</v>
      </c>
      <c r="G1379" s="337">
        <v>2927.1665099999996</v>
      </c>
      <c r="H1379" s="337">
        <v>9209.344070000001</v>
      </c>
      <c r="I1379" s="337">
        <v>26415.079850000002</v>
      </c>
      <c r="J1379" s="337">
        <v>7015.5591100000001</v>
      </c>
      <c r="K1379" s="337">
        <v>33430.638960000004</v>
      </c>
      <c r="L1379" s="337">
        <v>13275.910619999999</v>
      </c>
      <c r="M1379" s="337">
        <v>3171.0955800000002</v>
      </c>
      <c r="N1379" s="337">
        <v>16447.0062</v>
      </c>
      <c r="O1379" s="337">
        <v>59086.989229999999</v>
      </c>
      <c r="P1379" s="337">
        <v>54545.690710000003</v>
      </c>
      <c r="Q1379" s="337">
        <v>710.11847999999998</v>
      </c>
      <c r="R1379" s="338">
        <v>55255.80919</v>
      </c>
    </row>
    <row r="1380" spans="1:18" s="313" customFormat="1">
      <c r="A1380" s="339"/>
      <c r="B1380" s="339"/>
      <c r="C1380" s="339"/>
      <c r="D1380" s="339"/>
      <c r="E1380" s="340">
        <v>372</v>
      </c>
      <c r="F1380" s="341">
        <v>30.18976</v>
      </c>
      <c r="G1380" s="342">
        <v>0</v>
      </c>
      <c r="H1380" s="342">
        <v>30.18976</v>
      </c>
      <c r="I1380" s="342">
        <v>6807.0861199999999</v>
      </c>
      <c r="J1380" s="342">
        <v>868.95168000000001</v>
      </c>
      <c r="K1380" s="342">
        <v>7676.0378000000001</v>
      </c>
      <c r="L1380" s="342">
        <v>3202.92668</v>
      </c>
      <c r="M1380" s="342">
        <v>280.41717999999997</v>
      </c>
      <c r="N1380" s="342">
        <v>3483.3438599999999</v>
      </c>
      <c r="O1380" s="342">
        <v>11189.57142</v>
      </c>
      <c r="P1380" s="342">
        <v>10958.24295</v>
      </c>
      <c r="Q1380" s="342">
        <v>132.17353</v>
      </c>
      <c r="R1380" s="343">
        <v>11090.41648</v>
      </c>
    </row>
    <row r="1381" spans="1:18" s="313" customFormat="1">
      <c r="A1381" s="339"/>
      <c r="B1381" s="339"/>
      <c r="C1381" s="339"/>
      <c r="D1381" s="334" t="s">
        <v>276</v>
      </c>
      <c r="E1381" s="335">
        <v>224</v>
      </c>
      <c r="F1381" s="336">
        <v>14725.81805</v>
      </c>
      <c r="G1381" s="337">
        <v>8730.8205999999991</v>
      </c>
      <c r="H1381" s="337">
        <v>23456.638649999997</v>
      </c>
      <c r="I1381" s="337">
        <v>30266.181639999999</v>
      </c>
      <c r="J1381" s="337">
        <v>10379.107400000001</v>
      </c>
      <c r="K1381" s="337">
        <v>40645.289039999996</v>
      </c>
      <c r="L1381" s="337">
        <v>10417.34527</v>
      </c>
      <c r="M1381" s="337">
        <v>4711.7230899999995</v>
      </c>
      <c r="N1381" s="337">
        <v>15129.068359999999</v>
      </c>
      <c r="O1381" s="337">
        <v>79230.996050000002</v>
      </c>
      <c r="P1381" s="337">
        <v>54683.47885</v>
      </c>
      <c r="Q1381" s="337">
        <v>1644.6889900000001</v>
      </c>
      <c r="R1381" s="338">
        <v>56328.167840000002</v>
      </c>
    </row>
    <row r="1382" spans="1:18" s="313" customFormat="1">
      <c r="A1382" s="339"/>
      <c r="B1382" s="339"/>
      <c r="C1382" s="339"/>
      <c r="D1382" s="339"/>
      <c r="E1382" s="340">
        <v>249</v>
      </c>
      <c r="F1382" s="341">
        <v>12134.289990000001</v>
      </c>
      <c r="G1382" s="342">
        <v>9568.3976300000013</v>
      </c>
      <c r="H1382" s="342">
        <v>21702.687620000001</v>
      </c>
      <c r="I1382" s="342">
        <v>35085.206630000001</v>
      </c>
      <c r="J1382" s="342">
        <v>18151.733940000002</v>
      </c>
      <c r="K1382" s="342">
        <v>53236.940569999999</v>
      </c>
      <c r="L1382" s="342">
        <v>11317.20649</v>
      </c>
      <c r="M1382" s="342">
        <v>10835.25316</v>
      </c>
      <c r="N1382" s="342">
        <v>22152.459649999997</v>
      </c>
      <c r="O1382" s="342">
        <v>97092.087840000007</v>
      </c>
      <c r="P1382" s="342">
        <v>56517.971869999994</v>
      </c>
      <c r="Q1382" s="342">
        <v>4155.7379799999999</v>
      </c>
      <c r="R1382" s="343">
        <v>60673.709849999999</v>
      </c>
    </row>
    <row r="1383" spans="1:18" s="313" customFormat="1">
      <c r="A1383" s="339"/>
      <c r="B1383" s="339"/>
      <c r="C1383" s="339"/>
      <c r="D1383" s="334" t="s">
        <v>70</v>
      </c>
      <c r="E1383" s="335">
        <v>82</v>
      </c>
      <c r="F1383" s="336">
        <v>8186.9042399999998</v>
      </c>
      <c r="G1383" s="337">
        <v>9957.1434200000003</v>
      </c>
      <c r="H1383" s="337">
        <v>18144.04766</v>
      </c>
      <c r="I1383" s="337">
        <v>22106.798770000001</v>
      </c>
      <c r="J1383" s="337">
        <v>11677.567230000001</v>
      </c>
      <c r="K1383" s="337">
        <v>33784.366000000002</v>
      </c>
      <c r="L1383" s="337">
        <v>12595.073689999999</v>
      </c>
      <c r="M1383" s="337">
        <v>4097.70316</v>
      </c>
      <c r="N1383" s="337">
        <v>16692.776849999998</v>
      </c>
      <c r="O1383" s="337">
        <v>68621.19051</v>
      </c>
      <c r="P1383" s="337">
        <v>89369.054640000002</v>
      </c>
      <c r="Q1383" s="337">
        <v>2375.0445499999996</v>
      </c>
      <c r="R1383" s="338">
        <v>91744.099189999994</v>
      </c>
    </row>
    <row r="1384" spans="1:18" s="313" customFormat="1">
      <c r="A1384" s="339"/>
      <c r="B1384" s="339"/>
      <c r="C1384" s="339"/>
      <c r="D1384" s="339"/>
      <c r="E1384" s="340">
        <v>232</v>
      </c>
      <c r="F1384" s="341">
        <v>14696.304679999999</v>
      </c>
      <c r="G1384" s="342">
        <v>9069.7038000000011</v>
      </c>
      <c r="H1384" s="342">
        <v>23766.00848</v>
      </c>
      <c r="I1384" s="342">
        <v>29153.226589999998</v>
      </c>
      <c r="J1384" s="342">
        <v>18663.369170000002</v>
      </c>
      <c r="K1384" s="342">
        <v>47816.595759999997</v>
      </c>
      <c r="L1384" s="342">
        <v>12338.083070000001</v>
      </c>
      <c r="M1384" s="342">
        <v>5060.0891200000005</v>
      </c>
      <c r="N1384" s="342">
        <v>17398.172190000001</v>
      </c>
      <c r="O1384" s="342">
        <v>88980.776430000013</v>
      </c>
      <c r="P1384" s="342">
        <v>86017.89675</v>
      </c>
      <c r="Q1384" s="342">
        <v>6690.4972099999995</v>
      </c>
      <c r="R1384" s="343">
        <v>92708.393959999987</v>
      </c>
    </row>
    <row r="1385" spans="1:18" s="313" customFormat="1">
      <c r="A1385" s="339"/>
      <c r="B1385" s="339"/>
      <c r="C1385" s="339"/>
      <c r="D1385" s="339"/>
      <c r="E1385" s="340">
        <v>352</v>
      </c>
      <c r="F1385" s="341">
        <v>9127.2555800000009</v>
      </c>
      <c r="G1385" s="342">
        <v>4310.4654800000008</v>
      </c>
      <c r="H1385" s="342">
        <v>13437.72106</v>
      </c>
      <c r="I1385" s="342">
        <v>42018.584040000002</v>
      </c>
      <c r="J1385" s="342">
        <v>24465.747520000001</v>
      </c>
      <c r="K1385" s="342">
        <v>66484.331560000006</v>
      </c>
      <c r="L1385" s="342">
        <v>18078.345670000002</v>
      </c>
      <c r="M1385" s="342">
        <v>12907.15849</v>
      </c>
      <c r="N1385" s="342">
        <v>30985.50416</v>
      </c>
      <c r="O1385" s="342">
        <v>110907.55678</v>
      </c>
      <c r="P1385" s="342">
        <v>134398.38486000002</v>
      </c>
      <c r="Q1385" s="342">
        <v>9662.8398000000016</v>
      </c>
      <c r="R1385" s="343">
        <v>144061.22466000001</v>
      </c>
    </row>
    <row r="1386" spans="1:18" s="313" customFormat="1">
      <c r="A1386" s="339"/>
      <c r="B1386" s="334" t="s">
        <v>17</v>
      </c>
      <c r="C1386" s="334" t="s">
        <v>277</v>
      </c>
      <c r="D1386" s="334" t="s">
        <v>278</v>
      </c>
      <c r="E1386" s="335">
        <v>139</v>
      </c>
      <c r="F1386" s="336">
        <v>7626.3442599999998</v>
      </c>
      <c r="G1386" s="337">
        <v>200.60307999999998</v>
      </c>
      <c r="H1386" s="337">
        <v>7826.9473399999997</v>
      </c>
      <c r="I1386" s="337">
        <v>32463.794309999997</v>
      </c>
      <c r="J1386" s="337">
        <v>4654.5346799999998</v>
      </c>
      <c r="K1386" s="337">
        <v>37118.328990000002</v>
      </c>
      <c r="L1386" s="337">
        <v>10819.796970000001</v>
      </c>
      <c r="M1386" s="337">
        <v>3913.52547</v>
      </c>
      <c r="N1386" s="337">
        <v>14733.32244</v>
      </c>
      <c r="O1386" s="337">
        <v>59678.598770000004</v>
      </c>
      <c r="P1386" s="337">
        <v>113680.55458</v>
      </c>
      <c r="Q1386" s="337">
        <v>297.69890000000004</v>
      </c>
      <c r="R1386" s="338">
        <v>113978.25348</v>
      </c>
    </row>
    <row r="1387" spans="1:18" s="313" customFormat="1">
      <c r="A1387" s="339"/>
      <c r="B1387" s="339"/>
      <c r="C1387" s="334" t="s">
        <v>279</v>
      </c>
      <c r="D1387" s="334" t="s">
        <v>280</v>
      </c>
      <c r="E1387" s="335">
        <v>136</v>
      </c>
      <c r="F1387" s="336">
        <v>31201.104670000001</v>
      </c>
      <c r="G1387" s="337">
        <v>12125.453609999999</v>
      </c>
      <c r="H1387" s="337">
        <v>43326.558280000005</v>
      </c>
      <c r="I1387" s="337">
        <v>76559.606569999989</v>
      </c>
      <c r="J1387" s="337">
        <v>27889.36666</v>
      </c>
      <c r="K1387" s="337">
        <v>104448.97323</v>
      </c>
      <c r="L1387" s="337">
        <v>39636.334289999999</v>
      </c>
      <c r="M1387" s="337">
        <v>18080.985359999999</v>
      </c>
      <c r="N1387" s="337">
        <v>57717.319649999998</v>
      </c>
      <c r="O1387" s="337">
        <v>205492.85115999999</v>
      </c>
      <c r="P1387" s="337">
        <v>278189.23585</v>
      </c>
      <c r="Q1387" s="337">
        <v>5453.9224899999999</v>
      </c>
      <c r="R1387" s="338">
        <v>283643.15833999997</v>
      </c>
    </row>
    <row r="1388" spans="1:18" s="313" customFormat="1">
      <c r="A1388" s="339"/>
      <c r="B1388" s="339"/>
      <c r="C1388" s="339"/>
      <c r="D1388" s="339"/>
      <c r="E1388" s="340">
        <v>218</v>
      </c>
      <c r="F1388" s="341">
        <v>12521.984380000002</v>
      </c>
      <c r="G1388" s="342">
        <v>724.81578999999999</v>
      </c>
      <c r="H1388" s="342">
        <v>13246.80017</v>
      </c>
      <c r="I1388" s="342">
        <v>22846.94701</v>
      </c>
      <c r="J1388" s="342">
        <v>2912.12363</v>
      </c>
      <c r="K1388" s="342">
        <v>25759.070640000002</v>
      </c>
      <c r="L1388" s="342">
        <v>8679.2601300000006</v>
      </c>
      <c r="M1388" s="342">
        <v>2390.3543599999998</v>
      </c>
      <c r="N1388" s="342">
        <v>11069.61449</v>
      </c>
      <c r="O1388" s="342">
        <v>50075.4853</v>
      </c>
      <c r="P1388" s="342">
        <v>126555.89559</v>
      </c>
      <c r="Q1388" s="342">
        <v>1008.94239</v>
      </c>
      <c r="R1388" s="343">
        <v>127564.83798000001</v>
      </c>
    </row>
    <row r="1389" spans="1:18" s="313" customFormat="1">
      <c r="A1389" s="339"/>
      <c r="B1389" s="339"/>
      <c r="C1389" s="339"/>
      <c r="D1389" s="339"/>
      <c r="E1389" s="340">
        <v>431</v>
      </c>
      <c r="F1389" s="341">
        <v>3703.2433599999999</v>
      </c>
      <c r="G1389" s="342">
        <v>138.09479999999999</v>
      </c>
      <c r="H1389" s="342">
        <v>3841.3381600000002</v>
      </c>
      <c r="I1389" s="342">
        <v>19512.36634</v>
      </c>
      <c r="J1389" s="342">
        <v>2098.9693700000003</v>
      </c>
      <c r="K1389" s="342">
        <v>21611.335709999999</v>
      </c>
      <c r="L1389" s="342">
        <v>6137.3593700000001</v>
      </c>
      <c r="M1389" s="342">
        <v>1123.98819</v>
      </c>
      <c r="N1389" s="342">
        <v>7261.3475599999992</v>
      </c>
      <c r="O1389" s="342">
        <v>32714.021430000001</v>
      </c>
      <c r="P1389" s="342">
        <v>73405.079089999999</v>
      </c>
      <c r="Q1389" s="342">
        <v>486.82229999999998</v>
      </c>
      <c r="R1389" s="343">
        <v>73891.901389999999</v>
      </c>
    </row>
    <row r="1390" spans="1:18" s="313" customFormat="1">
      <c r="A1390" s="339"/>
      <c r="B1390" s="334" t="s">
        <v>18</v>
      </c>
      <c r="C1390" s="334" t="s">
        <v>281</v>
      </c>
      <c r="D1390" s="334" t="s">
        <v>281</v>
      </c>
      <c r="E1390" s="335">
        <v>369</v>
      </c>
      <c r="F1390" s="336">
        <v>19932.712460000002</v>
      </c>
      <c r="G1390" s="337">
        <v>3607.2585299999996</v>
      </c>
      <c r="H1390" s="337">
        <v>23539.970989999998</v>
      </c>
      <c r="I1390" s="337">
        <v>41472.861240000006</v>
      </c>
      <c r="J1390" s="337">
        <v>7892.6056900000003</v>
      </c>
      <c r="K1390" s="337">
        <v>49365.466930000002</v>
      </c>
      <c r="L1390" s="337">
        <v>5799.2972599999994</v>
      </c>
      <c r="M1390" s="337">
        <v>1164.7212</v>
      </c>
      <c r="N1390" s="337">
        <v>6964.0184600000002</v>
      </c>
      <c r="O1390" s="337">
        <v>79869.456379999989</v>
      </c>
      <c r="P1390" s="337">
        <v>89042.339489999998</v>
      </c>
      <c r="Q1390" s="337">
        <v>379.4375</v>
      </c>
      <c r="R1390" s="338">
        <v>89421.776989999998</v>
      </c>
    </row>
    <row r="1391" spans="1:18" s="313" customFormat="1">
      <c r="A1391" s="339"/>
      <c r="B1391" s="334" t="s">
        <v>19</v>
      </c>
      <c r="C1391" s="334" t="s">
        <v>282</v>
      </c>
      <c r="D1391" s="334" t="s">
        <v>282</v>
      </c>
      <c r="E1391" s="335">
        <v>203</v>
      </c>
      <c r="F1391" s="336">
        <v>5781.2883099999999</v>
      </c>
      <c r="G1391" s="337">
        <v>1230.3635300000001</v>
      </c>
      <c r="H1391" s="337">
        <v>7011.6518399999995</v>
      </c>
      <c r="I1391" s="337">
        <v>20577.756269999998</v>
      </c>
      <c r="J1391" s="337">
        <v>6594.5591100000001</v>
      </c>
      <c r="K1391" s="337">
        <v>27172.31538</v>
      </c>
      <c r="L1391" s="337">
        <v>26255.972470000001</v>
      </c>
      <c r="M1391" s="337">
        <v>9719.7981099999997</v>
      </c>
      <c r="N1391" s="337">
        <v>35975.770579999997</v>
      </c>
      <c r="O1391" s="337">
        <v>70159.737800000003</v>
      </c>
      <c r="P1391" s="337">
        <v>70561.883480000004</v>
      </c>
      <c r="Q1391" s="337">
        <v>2003.1703799999998</v>
      </c>
      <c r="R1391" s="338">
        <v>72565.05386</v>
      </c>
    </row>
    <row r="1392" spans="1:18" s="313" customFormat="1">
      <c r="A1392" s="339"/>
      <c r="B1392" s="339"/>
      <c r="C1392" s="334" t="s">
        <v>284</v>
      </c>
      <c r="D1392" s="334" t="s">
        <v>19</v>
      </c>
      <c r="E1392" s="335">
        <v>466</v>
      </c>
      <c r="F1392" s="336">
        <v>6667.9398799999999</v>
      </c>
      <c r="G1392" s="337">
        <v>283.04221000000001</v>
      </c>
      <c r="H1392" s="337">
        <v>6950.9820899999995</v>
      </c>
      <c r="I1392" s="337">
        <v>7323.0965400000005</v>
      </c>
      <c r="J1392" s="337">
        <v>2008.0607199999999</v>
      </c>
      <c r="K1392" s="337">
        <v>9331.15726</v>
      </c>
      <c r="L1392" s="337">
        <v>5600.4413800000002</v>
      </c>
      <c r="M1392" s="337">
        <v>739.32467000000008</v>
      </c>
      <c r="N1392" s="337">
        <v>6339.7660500000002</v>
      </c>
      <c r="O1392" s="337">
        <v>22621.9054</v>
      </c>
      <c r="P1392" s="337">
        <v>49638.631009999997</v>
      </c>
      <c r="Q1392" s="337">
        <v>2513.7925399999999</v>
      </c>
      <c r="R1392" s="338">
        <v>52152.42355</v>
      </c>
    </row>
    <row r="1393" spans="1:18" s="313" customFormat="1">
      <c r="A1393" s="339"/>
      <c r="B1393" s="334" t="s">
        <v>20</v>
      </c>
      <c r="C1393" s="334" t="s">
        <v>20</v>
      </c>
      <c r="D1393" s="334" t="s">
        <v>406</v>
      </c>
      <c r="E1393" s="335">
        <v>253</v>
      </c>
      <c r="F1393" s="336">
        <v>25497.70249</v>
      </c>
      <c r="G1393" s="337">
        <v>32080.90741</v>
      </c>
      <c r="H1393" s="337">
        <v>57578.609899999996</v>
      </c>
      <c r="I1393" s="337">
        <v>71102.931920000003</v>
      </c>
      <c r="J1393" s="337">
        <v>17086.226640000001</v>
      </c>
      <c r="K1393" s="337">
        <v>88189.158559999996</v>
      </c>
      <c r="L1393" s="337">
        <v>32799.320160000003</v>
      </c>
      <c r="M1393" s="337">
        <v>7006.4135700000006</v>
      </c>
      <c r="N1393" s="337">
        <v>39805.73373</v>
      </c>
      <c r="O1393" s="337">
        <v>185573.50219</v>
      </c>
      <c r="P1393" s="337">
        <v>142163.93740999998</v>
      </c>
      <c r="Q1393" s="337">
        <v>24829.64587</v>
      </c>
      <c r="R1393" s="338">
        <v>166993.58327999999</v>
      </c>
    </row>
    <row r="1394" spans="1:18" s="313" customFormat="1">
      <c r="A1394" s="339"/>
      <c r="B1394" s="334" t="s">
        <v>21</v>
      </c>
      <c r="C1394" s="334" t="s">
        <v>290</v>
      </c>
      <c r="D1394" s="334" t="s">
        <v>290</v>
      </c>
      <c r="E1394" s="335">
        <v>183</v>
      </c>
      <c r="F1394" s="336">
        <v>14023.14163</v>
      </c>
      <c r="G1394" s="337">
        <v>8151.9630399999996</v>
      </c>
      <c r="H1394" s="337">
        <v>22175.104670000001</v>
      </c>
      <c r="I1394" s="337">
        <v>26640.872640000001</v>
      </c>
      <c r="J1394" s="337">
        <v>4583.8535099999999</v>
      </c>
      <c r="K1394" s="337">
        <v>31224.726149999999</v>
      </c>
      <c r="L1394" s="337">
        <v>11475.67389</v>
      </c>
      <c r="M1394" s="337">
        <v>2860.9282799999996</v>
      </c>
      <c r="N1394" s="337">
        <v>14336.60217</v>
      </c>
      <c r="O1394" s="337">
        <v>67736.432990000001</v>
      </c>
      <c r="P1394" s="337">
        <v>38840.012740000006</v>
      </c>
      <c r="Q1394" s="337">
        <v>3020.2080000000001</v>
      </c>
      <c r="R1394" s="338">
        <v>41860.220740000004</v>
      </c>
    </row>
    <row r="1395" spans="1:18" s="313" customFormat="1">
      <c r="A1395" s="339"/>
      <c r="B1395" s="339"/>
      <c r="C1395" s="334" t="s">
        <v>21</v>
      </c>
      <c r="D1395" s="334" t="s">
        <v>291</v>
      </c>
      <c r="E1395" s="335">
        <v>359</v>
      </c>
      <c r="F1395" s="336">
        <v>5064.5133900000001</v>
      </c>
      <c r="G1395" s="337">
        <v>1193.7448100000001</v>
      </c>
      <c r="H1395" s="337">
        <v>6258.2582000000002</v>
      </c>
      <c r="I1395" s="337">
        <v>24029.103350000001</v>
      </c>
      <c r="J1395" s="337">
        <v>7763.6141900000002</v>
      </c>
      <c r="K1395" s="337">
        <v>31792.717539999998</v>
      </c>
      <c r="L1395" s="337">
        <v>8070.9068399999996</v>
      </c>
      <c r="M1395" s="337">
        <v>3266.6587400000003</v>
      </c>
      <c r="N1395" s="337">
        <v>11337.56558</v>
      </c>
      <c r="O1395" s="337">
        <v>49388.541320000004</v>
      </c>
      <c r="P1395" s="337">
        <v>68997.95521</v>
      </c>
      <c r="Q1395" s="337">
        <v>668.08036000000004</v>
      </c>
      <c r="R1395" s="338">
        <v>69666.035569999993</v>
      </c>
    </row>
    <row r="1396" spans="1:18" s="313" customFormat="1">
      <c r="A1396" s="339"/>
      <c r="B1396" s="339"/>
      <c r="C1396" s="339"/>
      <c r="D1396" s="334" t="s">
        <v>21</v>
      </c>
      <c r="E1396" s="335">
        <v>181</v>
      </c>
      <c r="F1396" s="336">
        <v>112128.43183</v>
      </c>
      <c r="G1396" s="337">
        <v>112604.35725</v>
      </c>
      <c r="H1396" s="337">
        <v>224732.78908000002</v>
      </c>
      <c r="I1396" s="337">
        <v>83561.00099</v>
      </c>
      <c r="J1396" s="337">
        <v>18057.460480000002</v>
      </c>
      <c r="K1396" s="337">
        <v>101618.46146999999</v>
      </c>
      <c r="L1396" s="337">
        <v>18479.21139</v>
      </c>
      <c r="M1396" s="337">
        <v>33049.522680000002</v>
      </c>
      <c r="N1396" s="337">
        <v>51528.734069999999</v>
      </c>
      <c r="O1396" s="337">
        <v>377879.98462</v>
      </c>
      <c r="P1396" s="337">
        <v>364199.46720000001</v>
      </c>
      <c r="Q1396" s="337">
        <v>551115.07992999989</v>
      </c>
      <c r="R1396" s="338">
        <v>915314.54712999996</v>
      </c>
    </row>
    <row r="1397" spans="1:18" s="313" customFormat="1">
      <c r="A1397" s="339"/>
      <c r="B1397" s="339"/>
      <c r="C1397" s="339"/>
      <c r="D1397" s="339"/>
      <c r="E1397" s="340">
        <v>244</v>
      </c>
      <c r="F1397" s="341">
        <v>7992.0897100000002</v>
      </c>
      <c r="G1397" s="342">
        <v>1554.83231</v>
      </c>
      <c r="H1397" s="342">
        <v>9546.92202</v>
      </c>
      <c r="I1397" s="342">
        <v>19156.846410000002</v>
      </c>
      <c r="J1397" s="342">
        <v>3596.2039599999998</v>
      </c>
      <c r="K1397" s="342">
        <v>22753.050370000001</v>
      </c>
      <c r="L1397" s="342">
        <v>8628.6847500000003</v>
      </c>
      <c r="M1397" s="342">
        <v>515.21988999999996</v>
      </c>
      <c r="N1397" s="342">
        <v>9143.9046400000007</v>
      </c>
      <c r="O1397" s="342">
        <v>41443.877030000003</v>
      </c>
      <c r="P1397" s="342">
        <v>70742.663079999998</v>
      </c>
      <c r="Q1397" s="342">
        <v>578.18781000000001</v>
      </c>
      <c r="R1397" s="343">
        <v>71320.850890000002</v>
      </c>
    </row>
    <row r="1398" spans="1:18" s="313" customFormat="1">
      <c r="A1398" s="339"/>
      <c r="B1398" s="339"/>
      <c r="C1398" s="339"/>
      <c r="D1398" s="339"/>
      <c r="E1398" s="340">
        <v>341</v>
      </c>
      <c r="F1398" s="341">
        <v>17450.24494</v>
      </c>
      <c r="G1398" s="342">
        <v>3312.67929</v>
      </c>
      <c r="H1398" s="342">
        <v>20762.924230000001</v>
      </c>
      <c r="I1398" s="342">
        <v>43910.238850000002</v>
      </c>
      <c r="J1398" s="342">
        <v>26800.901309999997</v>
      </c>
      <c r="K1398" s="342">
        <v>70711.140159999995</v>
      </c>
      <c r="L1398" s="342">
        <v>50405.99525</v>
      </c>
      <c r="M1398" s="342">
        <v>42937.883090000003</v>
      </c>
      <c r="N1398" s="342">
        <v>93343.87834000001</v>
      </c>
      <c r="O1398" s="342">
        <v>184817.94272999998</v>
      </c>
      <c r="P1398" s="342">
        <v>206354.03346999999</v>
      </c>
      <c r="Q1398" s="342">
        <v>10681.2919</v>
      </c>
      <c r="R1398" s="343">
        <v>217035.32537000001</v>
      </c>
    </row>
    <row r="1399" spans="1:18" s="313" customFormat="1">
      <c r="A1399" s="339"/>
      <c r="B1399" s="339"/>
      <c r="C1399" s="339"/>
      <c r="D1399" s="339"/>
      <c r="E1399" s="340">
        <v>416</v>
      </c>
      <c r="F1399" s="341">
        <v>7162.5974400000005</v>
      </c>
      <c r="G1399" s="342">
        <v>3708.1760600000002</v>
      </c>
      <c r="H1399" s="342">
        <v>10870.773499999999</v>
      </c>
      <c r="I1399" s="342">
        <v>22749.104370000001</v>
      </c>
      <c r="J1399" s="342">
        <v>5337.5259100000003</v>
      </c>
      <c r="K1399" s="342">
        <v>28086.630280000001</v>
      </c>
      <c r="L1399" s="342">
        <v>8598.6130499999999</v>
      </c>
      <c r="M1399" s="342">
        <v>2267.25153</v>
      </c>
      <c r="N1399" s="342">
        <v>10865.864579999999</v>
      </c>
      <c r="O1399" s="342">
        <v>49823.268360000002</v>
      </c>
      <c r="P1399" s="342">
        <v>74381.351709999988</v>
      </c>
      <c r="Q1399" s="342">
        <v>1208.6946200000002</v>
      </c>
      <c r="R1399" s="343">
        <v>75590.046329999997</v>
      </c>
    </row>
    <row r="1400" spans="1:18" s="313" customFormat="1">
      <c r="A1400" s="339"/>
      <c r="B1400" s="339"/>
      <c r="C1400" s="334" t="s">
        <v>294</v>
      </c>
      <c r="D1400" s="334" t="s">
        <v>294</v>
      </c>
      <c r="E1400" s="335">
        <v>182</v>
      </c>
      <c r="F1400" s="336">
        <v>4908.0808999999999</v>
      </c>
      <c r="G1400" s="337">
        <v>1024.8691200000001</v>
      </c>
      <c r="H1400" s="337">
        <v>5932.9500199999993</v>
      </c>
      <c r="I1400" s="337">
        <v>23474.59707</v>
      </c>
      <c r="J1400" s="337">
        <v>3766.1341600000001</v>
      </c>
      <c r="K1400" s="337">
        <v>27240.731230000001</v>
      </c>
      <c r="L1400" s="337">
        <v>7276.5963000000002</v>
      </c>
      <c r="M1400" s="337">
        <v>4967.1590099999994</v>
      </c>
      <c r="N1400" s="337">
        <v>12243.75531</v>
      </c>
      <c r="O1400" s="337">
        <v>45417.436560000002</v>
      </c>
      <c r="P1400" s="337">
        <v>64528.605670000004</v>
      </c>
      <c r="Q1400" s="337">
        <v>253.18777</v>
      </c>
      <c r="R1400" s="338">
        <v>64781.793439999994</v>
      </c>
    </row>
    <row r="1401" spans="1:18" s="313" customFormat="1">
      <c r="A1401" s="339"/>
      <c r="B1401" s="339"/>
      <c r="C1401" s="339"/>
      <c r="D1401" s="339"/>
      <c r="E1401" s="340">
        <v>447</v>
      </c>
      <c r="F1401" s="341">
        <v>3204.6158399999999</v>
      </c>
      <c r="G1401" s="342">
        <v>1697.76118</v>
      </c>
      <c r="H1401" s="342">
        <v>4902.3770199999999</v>
      </c>
      <c r="I1401" s="342">
        <v>9900.58295</v>
      </c>
      <c r="J1401" s="342">
        <v>2167.4737700000001</v>
      </c>
      <c r="K1401" s="342">
        <v>12068.05672</v>
      </c>
      <c r="L1401" s="342">
        <v>3288.3523599999999</v>
      </c>
      <c r="M1401" s="342">
        <v>63.53436</v>
      </c>
      <c r="N1401" s="342">
        <v>3351.8867200000004</v>
      </c>
      <c r="O1401" s="342">
        <v>20322.320460000003</v>
      </c>
      <c r="P1401" s="342">
        <v>44698.647079999995</v>
      </c>
      <c r="Q1401" s="342">
        <v>213.37322</v>
      </c>
      <c r="R1401" s="343">
        <v>44912.020299999996</v>
      </c>
    </row>
    <row r="1402" spans="1:18" s="313" customFormat="1">
      <c r="A1402" s="339"/>
      <c r="B1402" s="339"/>
      <c r="C1402" s="334" t="s">
        <v>295</v>
      </c>
      <c r="D1402" s="334" t="s">
        <v>296</v>
      </c>
      <c r="E1402" s="335">
        <v>165</v>
      </c>
      <c r="F1402" s="336">
        <v>7042.7936600000003</v>
      </c>
      <c r="G1402" s="337">
        <v>6568.0844999999999</v>
      </c>
      <c r="H1402" s="337">
        <v>13610.87816</v>
      </c>
      <c r="I1402" s="337">
        <v>23554.597309999997</v>
      </c>
      <c r="J1402" s="337">
        <v>8483.1008000000002</v>
      </c>
      <c r="K1402" s="337">
        <v>32037.698110000001</v>
      </c>
      <c r="L1402" s="337">
        <v>13562.401300000001</v>
      </c>
      <c r="M1402" s="337">
        <v>7618.5860199999997</v>
      </c>
      <c r="N1402" s="337">
        <v>21180.98732</v>
      </c>
      <c r="O1402" s="337">
        <v>66829.563590000005</v>
      </c>
      <c r="P1402" s="337">
        <v>63390.343740000004</v>
      </c>
      <c r="Q1402" s="337">
        <v>3005.6034399999999</v>
      </c>
      <c r="R1402" s="338">
        <v>66395.947180000003</v>
      </c>
    </row>
    <row r="1403" spans="1:18" s="313" customFormat="1">
      <c r="A1403" s="339"/>
      <c r="B1403" s="334" t="s">
        <v>22</v>
      </c>
      <c r="C1403" s="334" t="s">
        <v>22</v>
      </c>
      <c r="D1403" s="334" t="s">
        <v>22</v>
      </c>
      <c r="E1403" s="335">
        <v>155</v>
      </c>
      <c r="F1403" s="336">
        <v>35380.406999999999</v>
      </c>
      <c r="G1403" s="337">
        <v>2284.00263</v>
      </c>
      <c r="H1403" s="337">
        <v>37664.409630000002</v>
      </c>
      <c r="I1403" s="337">
        <v>57628.042150000001</v>
      </c>
      <c r="J1403" s="337">
        <v>13091.399310000001</v>
      </c>
      <c r="K1403" s="337">
        <v>70719.441459999987</v>
      </c>
      <c r="L1403" s="337">
        <v>32957.096980000002</v>
      </c>
      <c r="M1403" s="337">
        <v>12437.87652</v>
      </c>
      <c r="N1403" s="337">
        <v>45394.9735</v>
      </c>
      <c r="O1403" s="337">
        <v>153778.82459</v>
      </c>
      <c r="P1403" s="337">
        <v>110897.18570999999</v>
      </c>
      <c r="Q1403" s="337">
        <v>6269.8819999999996</v>
      </c>
      <c r="R1403" s="338">
        <v>117167.06770999999</v>
      </c>
    </row>
    <row r="1404" spans="1:18" s="313" customFormat="1">
      <c r="A1404" s="339"/>
      <c r="B1404" s="339"/>
      <c r="C1404" s="334" t="s">
        <v>297</v>
      </c>
      <c r="D1404" s="334" t="s">
        <v>298</v>
      </c>
      <c r="E1404" s="335">
        <v>156</v>
      </c>
      <c r="F1404" s="336">
        <v>22607.056</v>
      </c>
      <c r="G1404" s="337">
        <v>4734.0733399999999</v>
      </c>
      <c r="H1404" s="337">
        <v>27341.12934</v>
      </c>
      <c r="I1404" s="337">
        <v>65115.151439999994</v>
      </c>
      <c r="J1404" s="337">
        <v>13315.674570000001</v>
      </c>
      <c r="K1404" s="337">
        <v>78430.826010000004</v>
      </c>
      <c r="L1404" s="337">
        <v>33833.602639999997</v>
      </c>
      <c r="M1404" s="337">
        <v>9834.9842200000003</v>
      </c>
      <c r="N1404" s="337">
        <v>43668.586859999996</v>
      </c>
      <c r="O1404" s="337">
        <v>149440.54221000001</v>
      </c>
      <c r="P1404" s="337">
        <v>222711.15677999999</v>
      </c>
      <c r="Q1404" s="337">
        <v>2643.4502400000001</v>
      </c>
      <c r="R1404" s="338">
        <v>225354.60702000002</v>
      </c>
    </row>
    <row r="1405" spans="1:18" s="313" customFormat="1">
      <c r="A1405" s="339"/>
      <c r="B1405" s="339"/>
      <c r="C1405" s="339"/>
      <c r="D1405" s="339"/>
      <c r="E1405" s="340">
        <v>457</v>
      </c>
      <c r="F1405" s="341">
        <v>9771.9251899999999</v>
      </c>
      <c r="G1405" s="342">
        <v>3446.9238399999999</v>
      </c>
      <c r="H1405" s="342">
        <v>13218.849029999999</v>
      </c>
      <c r="I1405" s="342">
        <v>22129.625949999998</v>
      </c>
      <c r="J1405" s="342">
        <v>4818.1324699999996</v>
      </c>
      <c r="K1405" s="342">
        <v>26947.758420000002</v>
      </c>
      <c r="L1405" s="342">
        <v>12523.85428</v>
      </c>
      <c r="M1405" s="342">
        <v>3946.4966800000002</v>
      </c>
      <c r="N1405" s="342">
        <v>16470.35096</v>
      </c>
      <c r="O1405" s="342">
        <v>56636.958409999999</v>
      </c>
      <c r="P1405" s="342">
        <v>91362.205549999999</v>
      </c>
      <c r="Q1405" s="342">
        <v>1879.1651399999998</v>
      </c>
      <c r="R1405" s="343">
        <v>93241.370689999996</v>
      </c>
    </row>
    <row r="1406" spans="1:18" s="313" customFormat="1">
      <c r="A1406" s="339"/>
      <c r="B1406" s="334" t="s">
        <v>299</v>
      </c>
      <c r="C1406" s="334" t="s">
        <v>89</v>
      </c>
      <c r="D1406" s="334" t="s">
        <v>89</v>
      </c>
      <c r="E1406" s="335">
        <v>348</v>
      </c>
      <c r="F1406" s="336">
        <v>8972.2609400000001</v>
      </c>
      <c r="G1406" s="337">
        <v>1019.49964</v>
      </c>
      <c r="H1406" s="337">
        <v>9991.7605800000001</v>
      </c>
      <c r="I1406" s="337">
        <v>39613.021310000004</v>
      </c>
      <c r="J1406" s="337">
        <v>1827.3577299999999</v>
      </c>
      <c r="K1406" s="337">
        <v>41440.37904</v>
      </c>
      <c r="L1406" s="337">
        <v>3759.0419100000004</v>
      </c>
      <c r="M1406" s="337">
        <v>18.454039999999999</v>
      </c>
      <c r="N1406" s="337">
        <v>3777.49595</v>
      </c>
      <c r="O1406" s="337">
        <v>55209.635569999999</v>
      </c>
      <c r="P1406" s="337">
        <v>59852.656240000004</v>
      </c>
      <c r="Q1406" s="337">
        <v>38.659260000000003</v>
      </c>
      <c r="R1406" s="338">
        <v>59891.315499999997</v>
      </c>
    </row>
    <row r="1407" spans="1:18" s="313" customFormat="1">
      <c r="A1407" s="339"/>
      <c r="B1407" s="339"/>
      <c r="C1407" s="334" t="s">
        <v>300</v>
      </c>
      <c r="D1407" s="334" t="s">
        <v>301</v>
      </c>
      <c r="E1407" s="335">
        <v>142</v>
      </c>
      <c r="F1407" s="336">
        <v>5686.4768400000003</v>
      </c>
      <c r="G1407" s="337">
        <v>330.40313000000003</v>
      </c>
      <c r="H1407" s="337">
        <v>6016.87997</v>
      </c>
      <c r="I1407" s="337">
        <v>20188.106460000003</v>
      </c>
      <c r="J1407" s="337">
        <v>1364.80501</v>
      </c>
      <c r="K1407" s="337">
        <v>21552.911469999999</v>
      </c>
      <c r="L1407" s="337">
        <v>8101.2827800000005</v>
      </c>
      <c r="M1407" s="337">
        <v>2899.3364300000003</v>
      </c>
      <c r="N1407" s="337">
        <v>11000.619210000001</v>
      </c>
      <c r="O1407" s="337">
        <v>38570.410649999998</v>
      </c>
      <c r="P1407" s="337">
        <v>68353.848110000006</v>
      </c>
      <c r="Q1407" s="337">
        <v>170.54576</v>
      </c>
      <c r="R1407" s="338">
        <v>68524.39387</v>
      </c>
    </row>
    <row r="1408" spans="1:18" s="313" customFormat="1">
      <c r="A1408" s="339"/>
      <c r="B1408" s="339"/>
      <c r="C1408" s="334" t="s">
        <v>302</v>
      </c>
      <c r="D1408" s="334" t="s">
        <v>302</v>
      </c>
      <c r="E1408" s="335">
        <v>141</v>
      </c>
      <c r="F1408" s="336">
        <v>15341.8976</v>
      </c>
      <c r="G1408" s="337">
        <v>5934.5463899999995</v>
      </c>
      <c r="H1408" s="337">
        <v>21276.44399</v>
      </c>
      <c r="I1408" s="337">
        <v>39179.988279999998</v>
      </c>
      <c r="J1408" s="337">
        <v>5209.0232599999999</v>
      </c>
      <c r="K1408" s="337">
        <v>44389.01154</v>
      </c>
      <c r="L1408" s="337">
        <v>9980.277</v>
      </c>
      <c r="M1408" s="337">
        <v>2467.6135299999996</v>
      </c>
      <c r="N1408" s="337">
        <v>12447.890529999999</v>
      </c>
      <c r="O1408" s="337">
        <v>78113.346059999996</v>
      </c>
      <c r="P1408" s="337">
        <v>143607.91537999999</v>
      </c>
      <c r="Q1408" s="337">
        <v>1683.41472</v>
      </c>
      <c r="R1408" s="338">
        <v>145291.33009999999</v>
      </c>
    </row>
    <row r="1409" spans="1:18" s="313" customFormat="1">
      <c r="A1409" s="339"/>
      <c r="B1409" s="339"/>
      <c r="C1409" s="334" t="s">
        <v>303</v>
      </c>
      <c r="D1409" s="334" t="s">
        <v>303</v>
      </c>
      <c r="E1409" s="335">
        <v>410</v>
      </c>
      <c r="F1409" s="336">
        <v>6404.2744199999997</v>
      </c>
      <c r="G1409" s="337">
        <v>591.27003999999999</v>
      </c>
      <c r="H1409" s="337">
        <v>6995.5444600000001</v>
      </c>
      <c r="I1409" s="337">
        <v>23514.25129</v>
      </c>
      <c r="J1409" s="337">
        <v>2660.6169</v>
      </c>
      <c r="K1409" s="337">
        <v>26174.868190000001</v>
      </c>
      <c r="L1409" s="337">
        <v>4770.1305400000001</v>
      </c>
      <c r="M1409" s="337">
        <v>1256.0078700000001</v>
      </c>
      <c r="N1409" s="337">
        <v>6026.1384100000005</v>
      </c>
      <c r="O1409" s="337">
        <v>39196.551060000005</v>
      </c>
      <c r="P1409" s="337">
        <v>77882.447520000002</v>
      </c>
      <c r="Q1409" s="337">
        <v>192.59225000000001</v>
      </c>
      <c r="R1409" s="338">
        <v>78075.039770000003</v>
      </c>
    </row>
    <row r="1410" spans="1:18" s="313" customFormat="1">
      <c r="A1410" s="339"/>
      <c r="B1410" s="339"/>
      <c r="C1410" s="334" t="s">
        <v>299</v>
      </c>
      <c r="D1410" s="334" t="s">
        <v>305</v>
      </c>
      <c r="E1410" s="335">
        <v>143</v>
      </c>
      <c r="F1410" s="336">
        <v>53564.235280000001</v>
      </c>
      <c r="G1410" s="337">
        <v>3293.3918799999997</v>
      </c>
      <c r="H1410" s="337">
        <v>56857.627159999996</v>
      </c>
      <c r="I1410" s="337">
        <v>82374.028940000004</v>
      </c>
      <c r="J1410" s="337">
        <v>18213.794160000001</v>
      </c>
      <c r="K1410" s="337">
        <v>100587.82309999999</v>
      </c>
      <c r="L1410" s="337">
        <v>34405.028020000005</v>
      </c>
      <c r="M1410" s="337">
        <v>16197.72553</v>
      </c>
      <c r="N1410" s="337">
        <v>50602.753549999994</v>
      </c>
      <c r="O1410" s="337">
        <v>208048.20381000001</v>
      </c>
      <c r="P1410" s="337">
        <v>267080.60184000002</v>
      </c>
      <c r="Q1410" s="337">
        <v>6919.27999</v>
      </c>
      <c r="R1410" s="338">
        <v>273999.88182999997</v>
      </c>
    </row>
    <row r="1411" spans="1:18" s="313" customFormat="1">
      <c r="A1411" s="339"/>
      <c r="B1411" s="339"/>
      <c r="C1411" s="339"/>
      <c r="D1411" s="339"/>
      <c r="E1411" s="340">
        <v>460</v>
      </c>
      <c r="F1411" s="341">
        <v>4576.4610400000001</v>
      </c>
      <c r="G1411" s="342">
        <v>60.72804</v>
      </c>
      <c r="H1411" s="342">
        <v>4637.1890800000001</v>
      </c>
      <c r="I1411" s="342">
        <v>26847.451710000001</v>
      </c>
      <c r="J1411" s="342">
        <v>2298.78233</v>
      </c>
      <c r="K1411" s="342">
        <v>29146.234039999999</v>
      </c>
      <c r="L1411" s="342">
        <v>11663.825939999999</v>
      </c>
      <c r="M1411" s="342">
        <v>4288.7207500000004</v>
      </c>
      <c r="N1411" s="342">
        <v>15952.546689999999</v>
      </c>
      <c r="O1411" s="342">
        <v>49735.969810000002</v>
      </c>
      <c r="P1411" s="342">
        <v>93427.508180000004</v>
      </c>
      <c r="Q1411" s="342">
        <v>352.93334000000004</v>
      </c>
      <c r="R1411" s="343">
        <v>93780.441519999993</v>
      </c>
    </row>
    <row r="1412" spans="1:18" s="313" customFormat="1">
      <c r="A1412" s="339"/>
      <c r="B1412" s="334" t="s">
        <v>24</v>
      </c>
      <c r="C1412" s="334" t="s">
        <v>24</v>
      </c>
      <c r="D1412" s="334" t="s">
        <v>24</v>
      </c>
      <c r="E1412" s="335">
        <v>154</v>
      </c>
      <c r="F1412" s="336">
        <v>36737.053909999995</v>
      </c>
      <c r="G1412" s="337">
        <v>7582.2165300000006</v>
      </c>
      <c r="H1412" s="337">
        <v>44319.27044</v>
      </c>
      <c r="I1412" s="337">
        <v>79824.326400000005</v>
      </c>
      <c r="J1412" s="337">
        <v>30277.924309999999</v>
      </c>
      <c r="K1412" s="337">
        <v>110102.25070999999</v>
      </c>
      <c r="L1412" s="337">
        <v>66148.31313000001</v>
      </c>
      <c r="M1412" s="337">
        <v>25565.74166</v>
      </c>
      <c r="N1412" s="337">
        <v>91714.054790000009</v>
      </c>
      <c r="O1412" s="337">
        <v>246135.57594000001</v>
      </c>
      <c r="P1412" s="337">
        <v>209716.77816999998</v>
      </c>
      <c r="Q1412" s="337">
        <v>12901.138570000001</v>
      </c>
      <c r="R1412" s="338">
        <v>222617.91674000002</v>
      </c>
    </row>
    <row r="1413" spans="1:18" s="313" customFormat="1">
      <c r="A1413" s="339"/>
      <c r="B1413" s="339"/>
      <c r="C1413" s="339"/>
      <c r="D1413" s="339"/>
      <c r="E1413" s="340">
        <v>312</v>
      </c>
      <c r="F1413" s="341">
        <v>4776.6674299999995</v>
      </c>
      <c r="G1413" s="342">
        <v>808.29793000000006</v>
      </c>
      <c r="H1413" s="342">
        <v>5584.9653600000001</v>
      </c>
      <c r="I1413" s="342">
        <v>22009.057359999999</v>
      </c>
      <c r="J1413" s="342">
        <v>8223.5261200000004</v>
      </c>
      <c r="K1413" s="342">
        <v>30232.583480000001</v>
      </c>
      <c r="L1413" s="342">
        <v>6984.51829</v>
      </c>
      <c r="M1413" s="342">
        <v>1749.4713899999999</v>
      </c>
      <c r="N1413" s="342">
        <v>8733.9896800000006</v>
      </c>
      <c r="O1413" s="342">
        <v>44551.538520000002</v>
      </c>
      <c r="P1413" s="342">
        <v>79117.455090000003</v>
      </c>
      <c r="Q1413" s="342">
        <v>7335.43217</v>
      </c>
      <c r="R1413" s="343">
        <v>86452.887260000003</v>
      </c>
    </row>
    <row r="1414" spans="1:18" s="313" customFormat="1">
      <c r="A1414" s="339"/>
      <c r="B1414" s="334" t="s">
        <v>25</v>
      </c>
      <c r="C1414" s="334" t="s">
        <v>25</v>
      </c>
      <c r="D1414" s="334" t="s">
        <v>25</v>
      </c>
      <c r="E1414" s="335">
        <v>187</v>
      </c>
      <c r="F1414" s="336">
        <v>13346.73028</v>
      </c>
      <c r="G1414" s="337">
        <v>1938.27755</v>
      </c>
      <c r="H1414" s="337">
        <v>15285.00783</v>
      </c>
      <c r="I1414" s="337">
        <v>30448.061379999999</v>
      </c>
      <c r="J1414" s="337">
        <v>6620.9815499999995</v>
      </c>
      <c r="K1414" s="337">
        <v>37069.042930000003</v>
      </c>
      <c r="L1414" s="337">
        <v>8211.4165599999997</v>
      </c>
      <c r="M1414" s="337">
        <v>4257.8143499999996</v>
      </c>
      <c r="N1414" s="337">
        <v>12469.23091</v>
      </c>
      <c r="O1414" s="337">
        <v>64823.281670000004</v>
      </c>
      <c r="P1414" s="337">
        <v>91569.433189999996</v>
      </c>
      <c r="Q1414" s="337">
        <v>7751.7915000000003</v>
      </c>
      <c r="R1414" s="338">
        <v>99321.224690000003</v>
      </c>
    </row>
    <row r="1415" spans="1:18" s="313" customFormat="1">
      <c r="A1415" s="339"/>
      <c r="B1415" s="334" t="s">
        <v>26</v>
      </c>
      <c r="C1415" s="334" t="s">
        <v>308</v>
      </c>
      <c r="D1415" s="334" t="s">
        <v>317</v>
      </c>
      <c r="E1415" s="335">
        <v>449</v>
      </c>
      <c r="F1415" s="336">
        <v>6009.8589099999999</v>
      </c>
      <c r="G1415" s="337">
        <v>119.09125999999999</v>
      </c>
      <c r="H1415" s="337">
        <v>6128.9501700000001</v>
      </c>
      <c r="I1415" s="337">
        <v>21585.555609999999</v>
      </c>
      <c r="J1415" s="337">
        <v>4006.8247900000001</v>
      </c>
      <c r="K1415" s="337">
        <v>25592.380399999998</v>
      </c>
      <c r="L1415" s="337">
        <v>5087.3483399999996</v>
      </c>
      <c r="M1415" s="337">
        <v>1832.3163500000001</v>
      </c>
      <c r="N1415" s="337">
        <v>6919.6646900000005</v>
      </c>
      <c r="O1415" s="337">
        <v>38640.995259999996</v>
      </c>
      <c r="P1415" s="337">
        <v>96201.605779999998</v>
      </c>
      <c r="Q1415" s="337">
        <v>235.41514000000001</v>
      </c>
      <c r="R1415" s="338">
        <v>96437.020919999995</v>
      </c>
    </row>
    <row r="1416" spans="1:18" s="313" customFormat="1">
      <c r="A1416" s="339"/>
      <c r="B1416" s="339"/>
      <c r="C1416" s="339"/>
      <c r="D1416" s="334" t="s">
        <v>309</v>
      </c>
      <c r="E1416" s="335">
        <v>144</v>
      </c>
      <c r="F1416" s="336">
        <v>93215.305340000006</v>
      </c>
      <c r="G1416" s="337">
        <v>9244.1719300000004</v>
      </c>
      <c r="H1416" s="337">
        <v>102459.47727</v>
      </c>
      <c r="I1416" s="337">
        <v>86872.424409999992</v>
      </c>
      <c r="J1416" s="337">
        <v>18383.646069999999</v>
      </c>
      <c r="K1416" s="337">
        <v>105256.07048000001</v>
      </c>
      <c r="L1416" s="337">
        <v>40459.595119999998</v>
      </c>
      <c r="M1416" s="337">
        <v>26249.41389</v>
      </c>
      <c r="N1416" s="337">
        <v>66709.009009999994</v>
      </c>
      <c r="O1416" s="337">
        <v>274424.55676000001</v>
      </c>
      <c r="P1416" s="337">
        <v>248326.36153999998</v>
      </c>
      <c r="Q1416" s="337">
        <v>3609.1293900000001</v>
      </c>
      <c r="R1416" s="338">
        <v>251935.49093</v>
      </c>
    </row>
    <row r="1417" spans="1:18" s="313" customFormat="1">
      <c r="A1417" s="339"/>
      <c r="B1417" s="339"/>
      <c r="C1417" s="339"/>
      <c r="D1417" s="339"/>
      <c r="E1417" s="340">
        <v>318</v>
      </c>
      <c r="F1417" s="341">
        <v>11794.83628</v>
      </c>
      <c r="G1417" s="342">
        <v>1922.8034499999999</v>
      </c>
      <c r="H1417" s="342">
        <v>13717.639730000001</v>
      </c>
      <c r="I1417" s="342">
        <v>31959.304350000002</v>
      </c>
      <c r="J1417" s="342">
        <v>4102.9189100000003</v>
      </c>
      <c r="K1417" s="342">
        <v>36062.223259999999</v>
      </c>
      <c r="L1417" s="342">
        <v>7215.1540000000005</v>
      </c>
      <c r="M1417" s="342">
        <v>2329.4365299999999</v>
      </c>
      <c r="N1417" s="342">
        <v>9544.5905299999995</v>
      </c>
      <c r="O1417" s="342">
        <v>59324.453520000003</v>
      </c>
      <c r="P1417" s="342">
        <v>127294.30343</v>
      </c>
      <c r="Q1417" s="342">
        <v>352.93471999999997</v>
      </c>
      <c r="R1417" s="343">
        <v>127647.23815</v>
      </c>
    </row>
    <row r="1418" spans="1:18" s="313" customFormat="1">
      <c r="A1418" s="334" t="s">
        <v>447</v>
      </c>
      <c r="B1418" s="334" t="s">
        <v>16</v>
      </c>
      <c r="C1418" s="334" t="s">
        <v>16</v>
      </c>
      <c r="D1418" s="334" t="s">
        <v>63</v>
      </c>
      <c r="E1418" s="335">
        <v>1</v>
      </c>
      <c r="F1418" s="336">
        <v>62635.079700000002</v>
      </c>
      <c r="G1418" s="337">
        <v>94998.721369999999</v>
      </c>
      <c r="H1418" s="337">
        <v>157633.80106999999</v>
      </c>
      <c r="I1418" s="337">
        <v>2049.7257100000002</v>
      </c>
      <c r="J1418" s="337">
        <v>2636.5185899999997</v>
      </c>
      <c r="K1418" s="337">
        <v>4686.2442999999994</v>
      </c>
      <c r="L1418" s="337">
        <v>7223.6384600000001</v>
      </c>
      <c r="M1418" s="337">
        <v>1420025.87995</v>
      </c>
      <c r="N1418" s="337">
        <v>1427249.51841</v>
      </c>
      <c r="O1418" s="337">
        <v>1589569.56378</v>
      </c>
      <c r="P1418" s="337">
        <v>41000</v>
      </c>
      <c r="Q1418" s="337">
        <v>103626</v>
      </c>
      <c r="R1418" s="338">
        <v>144626</v>
      </c>
    </row>
    <row r="1419" spans="1:18" s="313" customFormat="1">
      <c r="A1419" s="334" t="s">
        <v>448</v>
      </c>
      <c r="B1419" s="334" t="s">
        <v>16</v>
      </c>
      <c r="C1419" s="334" t="s">
        <v>16</v>
      </c>
      <c r="D1419" s="334" t="s">
        <v>63</v>
      </c>
      <c r="E1419" s="335">
        <v>1</v>
      </c>
      <c r="F1419" s="336">
        <v>50928.997159999999</v>
      </c>
      <c r="G1419" s="337">
        <v>251982.90574000002</v>
      </c>
      <c r="H1419" s="337">
        <v>302911.90289999999</v>
      </c>
      <c r="I1419" s="337">
        <v>0</v>
      </c>
      <c r="J1419" s="337">
        <v>0</v>
      </c>
      <c r="K1419" s="337">
        <v>0</v>
      </c>
      <c r="L1419" s="337">
        <v>91036.938439999998</v>
      </c>
      <c r="M1419" s="337">
        <v>1113429.2678099999</v>
      </c>
      <c r="N1419" s="337">
        <v>1204466.20625</v>
      </c>
      <c r="O1419" s="337">
        <v>1507378.1091500001</v>
      </c>
      <c r="P1419" s="337">
        <v>268481.30106999999</v>
      </c>
      <c r="Q1419" s="337">
        <v>793988.10529999994</v>
      </c>
      <c r="R1419" s="338">
        <v>1062469.40637</v>
      </c>
    </row>
    <row r="1420" spans="1:18" s="313" customFormat="1">
      <c r="A1420" s="334" t="s">
        <v>449</v>
      </c>
      <c r="B1420" s="334" t="s">
        <v>3</v>
      </c>
      <c r="C1420" s="334" t="s">
        <v>197</v>
      </c>
      <c r="D1420" s="334" t="s">
        <v>197</v>
      </c>
      <c r="E1420" s="335">
        <v>269</v>
      </c>
      <c r="F1420" s="336">
        <v>0</v>
      </c>
      <c r="G1420" s="337">
        <v>0</v>
      </c>
      <c r="H1420" s="337">
        <v>0</v>
      </c>
      <c r="I1420" s="337">
        <v>341.11968000000002</v>
      </c>
      <c r="J1420" s="337">
        <v>0.68592999999999993</v>
      </c>
      <c r="K1420" s="337">
        <v>341.80561</v>
      </c>
      <c r="L1420" s="337">
        <v>1563.8540800000001</v>
      </c>
      <c r="M1420" s="337">
        <v>0.15325999999999998</v>
      </c>
      <c r="N1420" s="337">
        <v>1564.0073400000001</v>
      </c>
      <c r="O1420" s="337">
        <v>1905.81295</v>
      </c>
      <c r="P1420" s="337">
        <v>1604.3652999999999</v>
      </c>
      <c r="Q1420" s="337">
        <v>0</v>
      </c>
      <c r="R1420" s="338">
        <v>1604.3652999999999</v>
      </c>
    </row>
    <row r="1421" spans="1:18" s="313" customFormat="1">
      <c r="A1421" s="339"/>
      <c r="B1421" s="339"/>
      <c r="C1421" s="334" t="s">
        <v>200</v>
      </c>
      <c r="D1421" s="334" t="s">
        <v>201</v>
      </c>
      <c r="E1421" s="335">
        <v>77</v>
      </c>
      <c r="F1421" s="336">
        <v>0</v>
      </c>
      <c r="G1421" s="337">
        <v>0</v>
      </c>
      <c r="H1421" s="337">
        <v>0</v>
      </c>
      <c r="I1421" s="337">
        <v>1038.82754</v>
      </c>
      <c r="J1421" s="337">
        <v>5.7525300000000001</v>
      </c>
      <c r="K1421" s="337">
        <v>1044.58007</v>
      </c>
      <c r="L1421" s="337">
        <v>8838.51937</v>
      </c>
      <c r="M1421" s="337">
        <v>2.08371</v>
      </c>
      <c r="N1421" s="337">
        <v>8840.6030800000008</v>
      </c>
      <c r="O1421" s="337">
        <v>9885.1831500000008</v>
      </c>
      <c r="P1421" s="337">
        <v>13225.44614</v>
      </c>
      <c r="Q1421" s="337">
        <v>0</v>
      </c>
      <c r="R1421" s="338">
        <v>13225.44614</v>
      </c>
    </row>
    <row r="1422" spans="1:18" s="313" customFormat="1">
      <c r="A1422" s="339"/>
      <c r="B1422" s="334" t="s">
        <v>5</v>
      </c>
      <c r="C1422" s="334" t="s">
        <v>5</v>
      </c>
      <c r="D1422" s="334" t="s">
        <v>205</v>
      </c>
      <c r="E1422" s="335">
        <v>8</v>
      </c>
      <c r="F1422" s="336">
        <v>0</v>
      </c>
      <c r="G1422" s="337">
        <v>0</v>
      </c>
      <c r="H1422" s="337">
        <v>0</v>
      </c>
      <c r="I1422" s="337">
        <v>1455.90256</v>
      </c>
      <c r="J1422" s="337">
        <v>241.15136999999999</v>
      </c>
      <c r="K1422" s="337">
        <v>1697.05393</v>
      </c>
      <c r="L1422" s="337">
        <v>18668.70952</v>
      </c>
      <c r="M1422" s="337">
        <v>84.895970000000005</v>
      </c>
      <c r="N1422" s="337">
        <v>18753.605489999998</v>
      </c>
      <c r="O1422" s="337">
        <v>20450.659420000004</v>
      </c>
      <c r="P1422" s="337">
        <v>10138.381789999999</v>
      </c>
      <c r="Q1422" s="337">
        <v>0</v>
      </c>
      <c r="R1422" s="338">
        <v>10138.381789999999</v>
      </c>
    </row>
    <row r="1423" spans="1:18" s="313" customFormat="1">
      <c r="A1423" s="339"/>
      <c r="B1423" s="339"/>
      <c r="C1423" s="339"/>
      <c r="D1423" s="334" t="s">
        <v>315</v>
      </c>
      <c r="E1423" s="335">
        <v>160</v>
      </c>
      <c r="F1423" s="336">
        <v>0</v>
      </c>
      <c r="G1423" s="337">
        <v>0</v>
      </c>
      <c r="H1423" s="337">
        <v>0</v>
      </c>
      <c r="I1423" s="337">
        <v>743.54826000000003</v>
      </c>
      <c r="J1423" s="337">
        <v>14.623280000000001</v>
      </c>
      <c r="K1423" s="337">
        <v>758.17154000000005</v>
      </c>
      <c r="L1423" s="337">
        <v>6373.4782300000006</v>
      </c>
      <c r="M1423" s="337">
        <v>5.2560399999999996</v>
      </c>
      <c r="N1423" s="337">
        <v>6378.7342699999999</v>
      </c>
      <c r="O1423" s="337">
        <v>7136.9058099999993</v>
      </c>
      <c r="P1423" s="337">
        <v>8145.1242899999997</v>
      </c>
      <c r="Q1423" s="337">
        <v>0</v>
      </c>
      <c r="R1423" s="338">
        <v>8145.1242899999997</v>
      </c>
    </row>
    <row r="1424" spans="1:18" s="313" customFormat="1">
      <c r="A1424" s="339"/>
      <c r="B1424" s="339"/>
      <c r="C1424" s="339"/>
      <c r="D1424" s="334" t="s">
        <v>207</v>
      </c>
      <c r="E1424" s="335">
        <v>210</v>
      </c>
      <c r="F1424" s="336">
        <v>0</v>
      </c>
      <c r="G1424" s="337">
        <v>0</v>
      </c>
      <c r="H1424" s="337">
        <v>0</v>
      </c>
      <c r="I1424" s="337">
        <v>174.88423</v>
      </c>
      <c r="J1424" s="337">
        <v>0</v>
      </c>
      <c r="K1424" s="337">
        <v>174.88423</v>
      </c>
      <c r="L1424" s="337">
        <v>2276.7129</v>
      </c>
      <c r="M1424" s="337">
        <v>0</v>
      </c>
      <c r="N1424" s="337">
        <v>2276.7129</v>
      </c>
      <c r="O1424" s="337">
        <v>2451.5971300000001</v>
      </c>
      <c r="P1424" s="337">
        <v>5179.6122300000006</v>
      </c>
      <c r="Q1424" s="337">
        <v>0</v>
      </c>
      <c r="R1424" s="338">
        <v>5179.6122300000006</v>
      </c>
    </row>
    <row r="1425" spans="1:18" s="313" customFormat="1">
      <c r="A1425" s="339"/>
      <c r="B1425" s="334" t="s">
        <v>7</v>
      </c>
      <c r="C1425" s="334" t="s">
        <v>7</v>
      </c>
      <c r="D1425" s="334" t="s">
        <v>7</v>
      </c>
      <c r="E1425" s="335">
        <v>10</v>
      </c>
      <c r="F1425" s="336">
        <v>0</v>
      </c>
      <c r="G1425" s="337">
        <v>0</v>
      </c>
      <c r="H1425" s="337">
        <v>0</v>
      </c>
      <c r="I1425" s="337">
        <v>1076.19658</v>
      </c>
      <c r="J1425" s="337">
        <v>4.7567599999999999</v>
      </c>
      <c r="K1425" s="337">
        <v>1080.95334</v>
      </c>
      <c r="L1425" s="337">
        <v>6369.3734800000002</v>
      </c>
      <c r="M1425" s="337">
        <v>270.35250000000002</v>
      </c>
      <c r="N1425" s="337">
        <v>6639.7259800000002</v>
      </c>
      <c r="O1425" s="337">
        <v>7720.6793200000002</v>
      </c>
      <c r="P1425" s="337">
        <v>4699.0202099999997</v>
      </c>
      <c r="Q1425" s="337">
        <v>0</v>
      </c>
      <c r="R1425" s="338">
        <v>4699.0202099999997</v>
      </c>
    </row>
    <row r="1426" spans="1:18" s="313" customFormat="1">
      <c r="A1426" s="339"/>
      <c r="B1426" s="334" t="s">
        <v>8</v>
      </c>
      <c r="C1426" s="334" t="s">
        <v>220</v>
      </c>
      <c r="D1426" s="334" t="s">
        <v>93</v>
      </c>
      <c r="E1426" s="335">
        <v>92</v>
      </c>
      <c r="F1426" s="336">
        <v>0</v>
      </c>
      <c r="G1426" s="337">
        <v>0</v>
      </c>
      <c r="H1426" s="337">
        <v>0</v>
      </c>
      <c r="I1426" s="337">
        <v>691.14694999999995</v>
      </c>
      <c r="J1426" s="337">
        <v>0.36660999999999999</v>
      </c>
      <c r="K1426" s="337">
        <v>691.5135600000001</v>
      </c>
      <c r="L1426" s="337">
        <v>3721.2151800000001</v>
      </c>
      <c r="M1426" s="337">
        <v>4.3450800000000003</v>
      </c>
      <c r="N1426" s="337">
        <v>3725.5602599999997</v>
      </c>
      <c r="O1426" s="337">
        <v>4417.0738200000005</v>
      </c>
      <c r="P1426" s="337">
        <v>5904.6744699999999</v>
      </c>
      <c r="Q1426" s="337">
        <v>0</v>
      </c>
      <c r="R1426" s="338">
        <v>5904.6744699999999</v>
      </c>
    </row>
    <row r="1427" spans="1:18" s="313" customFormat="1">
      <c r="A1427" s="339"/>
      <c r="B1427" s="334" t="s">
        <v>9</v>
      </c>
      <c r="C1427" s="334" t="s">
        <v>9</v>
      </c>
      <c r="D1427" s="334" t="s">
        <v>225</v>
      </c>
      <c r="E1427" s="335">
        <v>146</v>
      </c>
      <c r="F1427" s="336">
        <v>0</v>
      </c>
      <c r="G1427" s="337">
        <v>0</v>
      </c>
      <c r="H1427" s="337">
        <v>0</v>
      </c>
      <c r="I1427" s="337">
        <v>947.6476899999999</v>
      </c>
      <c r="J1427" s="337">
        <v>16.145859999999999</v>
      </c>
      <c r="K1427" s="337">
        <v>963.7935500000001</v>
      </c>
      <c r="L1427" s="337">
        <v>4924.4948400000003</v>
      </c>
      <c r="M1427" s="337">
        <v>66.28098</v>
      </c>
      <c r="N1427" s="337">
        <v>4990.7758200000007</v>
      </c>
      <c r="O1427" s="337">
        <v>5954.5693700000002</v>
      </c>
      <c r="P1427" s="337">
        <v>5288.2517600000001</v>
      </c>
      <c r="Q1427" s="337">
        <v>0</v>
      </c>
      <c r="R1427" s="338">
        <v>5288.2517600000001</v>
      </c>
    </row>
    <row r="1428" spans="1:18" s="313" customFormat="1">
      <c r="A1428" s="339"/>
      <c r="B1428" s="334" t="s">
        <v>230</v>
      </c>
      <c r="C1428" s="334" t="s">
        <v>230</v>
      </c>
      <c r="D1428" s="334" t="s">
        <v>230</v>
      </c>
      <c r="E1428" s="335">
        <v>14</v>
      </c>
      <c r="F1428" s="336">
        <v>0</v>
      </c>
      <c r="G1428" s="337">
        <v>0</v>
      </c>
      <c r="H1428" s="337">
        <v>0</v>
      </c>
      <c r="I1428" s="337">
        <v>789.83695</v>
      </c>
      <c r="J1428" s="337">
        <v>1.6469</v>
      </c>
      <c r="K1428" s="337">
        <v>791.48384999999996</v>
      </c>
      <c r="L1428" s="337">
        <v>1916.0583200000001</v>
      </c>
      <c r="M1428" s="337">
        <v>3.1317199999999996</v>
      </c>
      <c r="N1428" s="337">
        <v>1919.19004</v>
      </c>
      <c r="O1428" s="337">
        <v>2710.67389</v>
      </c>
      <c r="P1428" s="337">
        <v>5798.6073799999995</v>
      </c>
      <c r="Q1428" s="337">
        <v>0</v>
      </c>
      <c r="R1428" s="338">
        <v>5798.6073799999995</v>
      </c>
    </row>
    <row r="1429" spans="1:18" s="313" customFormat="1">
      <c r="A1429" s="339"/>
      <c r="B1429" s="334" t="s">
        <v>12</v>
      </c>
      <c r="C1429" s="334" t="s">
        <v>233</v>
      </c>
      <c r="D1429" s="334" t="s">
        <v>234</v>
      </c>
      <c r="E1429" s="335">
        <v>15</v>
      </c>
      <c r="F1429" s="336">
        <v>0</v>
      </c>
      <c r="G1429" s="337">
        <v>0</v>
      </c>
      <c r="H1429" s="337">
        <v>0</v>
      </c>
      <c r="I1429" s="337">
        <v>862.89080000000001</v>
      </c>
      <c r="J1429" s="337">
        <v>7.2376400000000007</v>
      </c>
      <c r="K1429" s="337">
        <v>870.12843999999996</v>
      </c>
      <c r="L1429" s="337">
        <v>1175.6746799999999</v>
      </c>
      <c r="M1429" s="337">
        <v>0.33894000000000002</v>
      </c>
      <c r="N1429" s="337">
        <v>1176.0136200000002</v>
      </c>
      <c r="O1429" s="337">
        <v>2046.1420600000001</v>
      </c>
      <c r="P1429" s="337">
        <v>9087.2577100000017</v>
      </c>
      <c r="Q1429" s="337">
        <v>0</v>
      </c>
      <c r="R1429" s="338">
        <v>9087.2577100000017</v>
      </c>
    </row>
    <row r="1430" spans="1:18" s="313" customFormat="1">
      <c r="A1430" s="339"/>
      <c r="B1430" s="339"/>
      <c r="C1430" s="334" t="s">
        <v>12</v>
      </c>
      <c r="D1430" s="334" t="s">
        <v>12</v>
      </c>
      <c r="E1430" s="335">
        <v>80</v>
      </c>
      <c r="F1430" s="336">
        <v>0</v>
      </c>
      <c r="G1430" s="337">
        <v>0</v>
      </c>
      <c r="H1430" s="337">
        <v>0</v>
      </c>
      <c r="I1430" s="337">
        <v>941.44443000000001</v>
      </c>
      <c r="J1430" s="337">
        <v>17.0243</v>
      </c>
      <c r="K1430" s="337">
        <v>958.46872999999994</v>
      </c>
      <c r="L1430" s="337">
        <v>6049.8553899999997</v>
      </c>
      <c r="M1430" s="337">
        <v>14.348940000000001</v>
      </c>
      <c r="N1430" s="337">
        <v>6064.2043300000005</v>
      </c>
      <c r="O1430" s="337">
        <v>7022.6730599999992</v>
      </c>
      <c r="P1430" s="337">
        <v>14922.309859999999</v>
      </c>
      <c r="Q1430" s="337">
        <v>0</v>
      </c>
      <c r="R1430" s="338">
        <v>14922.309859999999</v>
      </c>
    </row>
    <row r="1431" spans="1:18" s="313" customFormat="1">
      <c r="A1431" s="339"/>
      <c r="B1431" s="339"/>
      <c r="C1431" s="334" t="s">
        <v>237</v>
      </c>
      <c r="D1431" s="334" t="s">
        <v>237</v>
      </c>
      <c r="E1431" s="335">
        <v>144</v>
      </c>
      <c r="F1431" s="336">
        <v>0</v>
      </c>
      <c r="G1431" s="337">
        <v>0</v>
      </c>
      <c r="H1431" s="337">
        <v>0</v>
      </c>
      <c r="I1431" s="337">
        <v>549.22967000000006</v>
      </c>
      <c r="J1431" s="337">
        <v>0.61054999999999993</v>
      </c>
      <c r="K1431" s="337">
        <v>549.84021999999993</v>
      </c>
      <c r="L1431" s="337">
        <v>3045.1326300000001</v>
      </c>
      <c r="M1431" s="337">
        <v>0.78058000000000005</v>
      </c>
      <c r="N1431" s="337">
        <v>3045.9132100000002</v>
      </c>
      <c r="O1431" s="337">
        <v>3595.7534300000002</v>
      </c>
      <c r="P1431" s="337">
        <v>8310.0184800000006</v>
      </c>
      <c r="Q1431" s="337">
        <v>0</v>
      </c>
      <c r="R1431" s="338">
        <v>8310.0184800000006</v>
      </c>
    </row>
    <row r="1432" spans="1:18" s="313" customFormat="1">
      <c r="A1432" s="339"/>
      <c r="B1432" s="334" t="s">
        <v>238</v>
      </c>
      <c r="C1432" s="334" t="s">
        <v>241</v>
      </c>
      <c r="D1432" s="334" t="s">
        <v>242</v>
      </c>
      <c r="E1432" s="335">
        <v>276</v>
      </c>
      <c r="F1432" s="336">
        <v>0</v>
      </c>
      <c r="G1432" s="337">
        <v>0</v>
      </c>
      <c r="H1432" s="337">
        <v>0</v>
      </c>
      <c r="I1432" s="337">
        <v>169.83365000000001</v>
      </c>
      <c r="J1432" s="337">
        <v>6.7265600000000001</v>
      </c>
      <c r="K1432" s="337">
        <v>176.56020999999998</v>
      </c>
      <c r="L1432" s="337">
        <v>1184.73749</v>
      </c>
      <c r="M1432" s="337">
        <v>3.6434899999999999</v>
      </c>
      <c r="N1432" s="337">
        <v>1188.3809799999999</v>
      </c>
      <c r="O1432" s="337">
        <v>1364.94119</v>
      </c>
      <c r="P1432" s="337">
        <v>4040.4104700000003</v>
      </c>
      <c r="Q1432" s="337">
        <v>0</v>
      </c>
      <c r="R1432" s="338">
        <v>4040.4104700000003</v>
      </c>
    </row>
    <row r="1433" spans="1:18" s="313" customFormat="1">
      <c r="A1433" s="339"/>
      <c r="B1433" s="334" t="s">
        <v>14</v>
      </c>
      <c r="C1433" s="334" t="s">
        <v>252</v>
      </c>
      <c r="D1433" s="334" t="s">
        <v>252</v>
      </c>
      <c r="E1433" s="335">
        <v>23</v>
      </c>
      <c r="F1433" s="336">
        <v>0</v>
      </c>
      <c r="G1433" s="337">
        <v>0</v>
      </c>
      <c r="H1433" s="337">
        <v>0</v>
      </c>
      <c r="I1433" s="337">
        <v>413.70870000000002</v>
      </c>
      <c r="J1433" s="337">
        <v>0</v>
      </c>
      <c r="K1433" s="337">
        <v>413.70870000000002</v>
      </c>
      <c r="L1433" s="337">
        <v>5201.5184900000004</v>
      </c>
      <c r="M1433" s="337">
        <v>6.3797499999999996</v>
      </c>
      <c r="N1433" s="337">
        <v>5207.8982400000004</v>
      </c>
      <c r="O1433" s="337">
        <v>5621.6069400000006</v>
      </c>
      <c r="P1433" s="337">
        <v>6530.2908499999994</v>
      </c>
      <c r="Q1433" s="337">
        <v>0</v>
      </c>
      <c r="R1433" s="338">
        <v>6530.2908499999994</v>
      </c>
    </row>
    <row r="1434" spans="1:18" s="313" customFormat="1">
      <c r="A1434" s="339"/>
      <c r="B1434" s="339"/>
      <c r="C1434" s="339"/>
      <c r="D1434" s="339"/>
      <c r="E1434" s="340">
        <v>25</v>
      </c>
      <c r="F1434" s="341">
        <v>0</v>
      </c>
      <c r="G1434" s="342">
        <v>0</v>
      </c>
      <c r="H1434" s="342">
        <v>0</v>
      </c>
      <c r="I1434" s="342">
        <v>849.23176000000001</v>
      </c>
      <c r="J1434" s="342">
        <v>0.76102999999999998</v>
      </c>
      <c r="K1434" s="342">
        <v>849.99279000000001</v>
      </c>
      <c r="L1434" s="342">
        <v>8644.291220000001</v>
      </c>
      <c r="M1434" s="342">
        <v>0.61355999999999999</v>
      </c>
      <c r="N1434" s="342">
        <v>8644.9047799999989</v>
      </c>
      <c r="O1434" s="342">
        <v>9494.897570000001</v>
      </c>
      <c r="P1434" s="342">
        <v>7022.6912400000001</v>
      </c>
      <c r="Q1434" s="342">
        <v>0</v>
      </c>
      <c r="R1434" s="343">
        <v>7022.6912400000001</v>
      </c>
    </row>
    <row r="1435" spans="1:18" s="313" customFormat="1">
      <c r="A1435" s="339"/>
      <c r="B1435" s="339"/>
      <c r="C1435" s="339"/>
      <c r="D1435" s="339"/>
      <c r="E1435" s="340">
        <v>84</v>
      </c>
      <c r="F1435" s="341">
        <v>0</v>
      </c>
      <c r="G1435" s="342">
        <v>0</v>
      </c>
      <c r="H1435" s="342">
        <v>0</v>
      </c>
      <c r="I1435" s="342">
        <v>542.60408999999993</v>
      </c>
      <c r="J1435" s="342">
        <v>0.31463999999999998</v>
      </c>
      <c r="K1435" s="342">
        <v>542.91872999999998</v>
      </c>
      <c r="L1435" s="342">
        <v>6777.3096399999995</v>
      </c>
      <c r="M1435" s="342">
        <v>34.280639999999998</v>
      </c>
      <c r="N1435" s="342">
        <v>6811.5902800000003</v>
      </c>
      <c r="O1435" s="342">
        <v>7354.5090099999998</v>
      </c>
      <c r="P1435" s="342">
        <v>9470.2463299999999</v>
      </c>
      <c r="Q1435" s="342">
        <v>0</v>
      </c>
      <c r="R1435" s="343">
        <v>9470.2463299999999</v>
      </c>
    </row>
    <row r="1436" spans="1:18" s="313" customFormat="1">
      <c r="A1436" s="339"/>
      <c r="B1436" s="334" t="s">
        <v>15</v>
      </c>
      <c r="C1436" s="334" t="s">
        <v>255</v>
      </c>
      <c r="D1436" s="334" t="s">
        <v>255</v>
      </c>
      <c r="E1436" s="335">
        <v>86</v>
      </c>
      <c r="F1436" s="336">
        <v>0</v>
      </c>
      <c r="G1436" s="337">
        <v>0</v>
      </c>
      <c r="H1436" s="337">
        <v>0</v>
      </c>
      <c r="I1436" s="337">
        <v>930.88806000000011</v>
      </c>
      <c r="J1436" s="337">
        <v>2.39236</v>
      </c>
      <c r="K1436" s="337">
        <v>933.28042000000005</v>
      </c>
      <c r="L1436" s="337">
        <v>3505.3301900000001</v>
      </c>
      <c r="M1436" s="337">
        <v>1.6653499999999999</v>
      </c>
      <c r="N1436" s="337">
        <v>3506.9955399999999</v>
      </c>
      <c r="O1436" s="337">
        <v>4440.2759599999999</v>
      </c>
      <c r="P1436" s="337">
        <v>14192.11131</v>
      </c>
      <c r="Q1436" s="337">
        <v>0</v>
      </c>
      <c r="R1436" s="338">
        <v>14192.11131</v>
      </c>
    </row>
    <row r="1437" spans="1:18" s="313" customFormat="1">
      <c r="A1437" s="339"/>
      <c r="B1437" s="339"/>
      <c r="C1437" s="339"/>
      <c r="D1437" s="334" t="s">
        <v>256</v>
      </c>
      <c r="E1437" s="335">
        <v>29</v>
      </c>
      <c r="F1437" s="336">
        <v>0</v>
      </c>
      <c r="G1437" s="337">
        <v>0</v>
      </c>
      <c r="H1437" s="337">
        <v>0</v>
      </c>
      <c r="I1437" s="337">
        <v>152.55324999999999</v>
      </c>
      <c r="J1437" s="337">
        <v>0.53965999999999992</v>
      </c>
      <c r="K1437" s="337">
        <v>153.09291000000002</v>
      </c>
      <c r="L1437" s="337">
        <v>374.33546999999999</v>
      </c>
      <c r="M1437" s="337">
        <v>2.2879999999999998E-2</v>
      </c>
      <c r="N1437" s="337">
        <v>374.35834999999997</v>
      </c>
      <c r="O1437" s="337">
        <v>527.45126000000005</v>
      </c>
      <c r="P1437" s="337">
        <v>6836.8969699999998</v>
      </c>
      <c r="Q1437" s="337">
        <v>0</v>
      </c>
      <c r="R1437" s="338">
        <v>6836.8969699999998</v>
      </c>
    </row>
    <row r="1438" spans="1:18" s="313" customFormat="1">
      <c r="A1438" s="339"/>
      <c r="B1438" s="334" t="s">
        <v>16</v>
      </c>
      <c r="C1438" s="334" t="s">
        <v>258</v>
      </c>
      <c r="D1438" s="334" t="s">
        <v>261</v>
      </c>
      <c r="E1438" s="335">
        <v>93</v>
      </c>
      <c r="F1438" s="336">
        <v>0</v>
      </c>
      <c r="G1438" s="337">
        <v>0</v>
      </c>
      <c r="H1438" s="337">
        <v>0</v>
      </c>
      <c r="I1438" s="337">
        <v>533.58008999999993</v>
      </c>
      <c r="J1438" s="337">
        <v>5.3336699999999997</v>
      </c>
      <c r="K1438" s="337">
        <v>538.91376000000002</v>
      </c>
      <c r="L1438" s="337">
        <v>2123.03577</v>
      </c>
      <c r="M1438" s="337">
        <v>21.42916</v>
      </c>
      <c r="N1438" s="337">
        <v>2144.4649300000001</v>
      </c>
      <c r="O1438" s="337">
        <v>2683.37869</v>
      </c>
      <c r="P1438" s="337">
        <v>5969.6735399999998</v>
      </c>
      <c r="Q1438" s="337">
        <v>0</v>
      </c>
      <c r="R1438" s="338">
        <v>5969.6735399999998</v>
      </c>
    </row>
    <row r="1439" spans="1:18" s="313" customFormat="1">
      <c r="A1439" s="339"/>
      <c r="B1439" s="339"/>
      <c r="C1439" s="334" t="s">
        <v>263</v>
      </c>
      <c r="D1439" s="334" t="s">
        <v>263</v>
      </c>
      <c r="E1439" s="335">
        <v>95</v>
      </c>
      <c r="F1439" s="336">
        <v>0</v>
      </c>
      <c r="G1439" s="337">
        <v>0</v>
      </c>
      <c r="H1439" s="337">
        <v>0</v>
      </c>
      <c r="I1439" s="337">
        <v>644.32150000000001</v>
      </c>
      <c r="J1439" s="337">
        <v>0.89390999999999998</v>
      </c>
      <c r="K1439" s="337">
        <v>645.21541000000002</v>
      </c>
      <c r="L1439" s="337">
        <v>2289.3652499999998</v>
      </c>
      <c r="M1439" s="337">
        <v>50.498870000000004</v>
      </c>
      <c r="N1439" s="337">
        <v>2339.8641200000002</v>
      </c>
      <c r="O1439" s="337">
        <v>2985.07953</v>
      </c>
      <c r="P1439" s="337">
        <v>5083.5445499999996</v>
      </c>
      <c r="Q1439" s="337">
        <v>0</v>
      </c>
      <c r="R1439" s="338">
        <v>5083.5445499999996</v>
      </c>
    </row>
    <row r="1440" spans="1:18" s="313" customFormat="1">
      <c r="A1440" s="339"/>
      <c r="B1440" s="339"/>
      <c r="C1440" s="334" t="s">
        <v>265</v>
      </c>
      <c r="D1440" s="334" t="s">
        <v>266</v>
      </c>
      <c r="E1440" s="335">
        <v>94</v>
      </c>
      <c r="F1440" s="336">
        <v>0</v>
      </c>
      <c r="G1440" s="337">
        <v>0</v>
      </c>
      <c r="H1440" s="337">
        <v>0</v>
      </c>
      <c r="I1440" s="337">
        <v>1449.61842</v>
      </c>
      <c r="J1440" s="337">
        <v>6.6712299999999995</v>
      </c>
      <c r="K1440" s="337">
        <v>1456.2896499999999</v>
      </c>
      <c r="L1440" s="337">
        <v>8961.5732200000002</v>
      </c>
      <c r="M1440" s="337">
        <v>224.48146</v>
      </c>
      <c r="N1440" s="337">
        <v>9186.0546799999993</v>
      </c>
      <c r="O1440" s="337">
        <v>10642.34433</v>
      </c>
      <c r="P1440" s="337">
        <v>7436.24773</v>
      </c>
      <c r="Q1440" s="337">
        <v>0</v>
      </c>
      <c r="R1440" s="338">
        <v>7436.24773</v>
      </c>
    </row>
    <row r="1441" spans="1:18" s="313" customFormat="1">
      <c r="A1441" s="339"/>
      <c r="B1441" s="339"/>
      <c r="C1441" s="334" t="s">
        <v>16</v>
      </c>
      <c r="D1441" s="334" t="s">
        <v>267</v>
      </c>
      <c r="E1441" s="335">
        <v>96</v>
      </c>
      <c r="F1441" s="336">
        <v>0</v>
      </c>
      <c r="G1441" s="337">
        <v>0</v>
      </c>
      <c r="H1441" s="337">
        <v>0</v>
      </c>
      <c r="I1441" s="337">
        <v>869.31077000000005</v>
      </c>
      <c r="J1441" s="337">
        <v>10.189200000000001</v>
      </c>
      <c r="K1441" s="337">
        <v>879.49996999999996</v>
      </c>
      <c r="L1441" s="337">
        <v>10687.848310000001</v>
      </c>
      <c r="M1441" s="337">
        <v>9.6417099999999998</v>
      </c>
      <c r="N1441" s="337">
        <v>10697.490019999999</v>
      </c>
      <c r="O1441" s="337">
        <v>11576.98999</v>
      </c>
      <c r="P1441" s="337">
        <v>9119.0581300000013</v>
      </c>
      <c r="Q1441" s="337">
        <v>0</v>
      </c>
      <c r="R1441" s="338">
        <v>9119.0581300000013</v>
      </c>
    </row>
    <row r="1442" spans="1:18" s="313" customFormat="1">
      <c r="A1442" s="339"/>
      <c r="B1442" s="339"/>
      <c r="C1442" s="339"/>
      <c r="D1442" s="334" t="s">
        <v>73</v>
      </c>
      <c r="E1442" s="335">
        <v>101</v>
      </c>
      <c r="F1442" s="336">
        <v>0</v>
      </c>
      <c r="G1442" s="337">
        <v>0</v>
      </c>
      <c r="H1442" s="337">
        <v>0</v>
      </c>
      <c r="I1442" s="337">
        <v>1462.0872099999999</v>
      </c>
      <c r="J1442" s="337">
        <v>30.026479999999999</v>
      </c>
      <c r="K1442" s="337">
        <v>1492.1136899999999</v>
      </c>
      <c r="L1442" s="337">
        <v>14393.89292</v>
      </c>
      <c r="M1442" s="337">
        <v>102.18783000000001</v>
      </c>
      <c r="N1442" s="337">
        <v>14496.080749999999</v>
      </c>
      <c r="O1442" s="337">
        <v>15988.194439999999</v>
      </c>
      <c r="P1442" s="337">
        <v>10092.92964</v>
      </c>
      <c r="Q1442" s="337">
        <v>0</v>
      </c>
      <c r="R1442" s="338">
        <v>10092.92964</v>
      </c>
    </row>
    <row r="1443" spans="1:18" s="313" customFormat="1">
      <c r="A1443" s="339"/>
      <c r="B1443" s="339"/>
      <c r="C1443" s="339"/>
      <c r="D1443" s="334" t="s">
        <v>268</v>
      </c>
      <c r="E1443" s="335">
        <v>41</v>
      </c>
      <c r="F1443" s="336">
        <v>0</v>
      </c>
      <c r="G1443" s="337">
        <v>0</v>
      </c>
      <c r="H1443" s="337">
        <v>0</v>
      </c>
      <c r="I1443" s="337">
        <v>3935.5096699999999</v>
      </c>
      <c r="J1443" s="337">
        <v>39.717709999999997</v>
      </c>
      <c r="K1443" s="337">
        <v>3975.2273799999998</v>
      </c>
      <c r="L1443" s="337">
        <v>80457.788109999994</v>
      </c>
      <c r="M1443" s="337">
        <v>425.51729999999998</v>
      </c>
      <c r="N1443" s="337">
        <v>80883.305410000001</v>
      </c>
      <c r="O1443" s="337">
        <v>84858.532790000012</v>
      </c>
      <c r="P1443" s="337">
        <v>18139.09001</v>
      </c>
      <c r="Q1443" s="337">
        <v>0</v>
      </c>
      <c r="R1443" s="338">
        <v>18139.09001</v>
      </c>
    </row>
    <row r="1444" spans="1:18" s="313" customFormat="1">
      <c r="A1444" s="339"/>
      <c r="B1444" s="339"/>
      <c r="C1444" s="339"/>
      <c r="D1444" s="334" t="s">
        <v>16</v>
      </c>
      <c r="E1444" s="335">
        <v>44</v>
      </c>
      <c r="F1444" s="336">
        <v>0</v>
      </c>
      <c r="G1444" s="337">
        <v>0</v>
      </c>
      <c r="H1444" s="337">
        <v>0</v>
      </c>
      <c r="I1444" s="337">
        <v>2613.8776899999998</v>
      </c>
      <c r="J1444" s="337">
        <v>87.411249999999995</v>
      </c>
      <c r="K1444" s="337">
        <v>2701.2889399999999</v>
      </c>
      <c r="L1444" s="337">
        <v>45941.052020000003</v>
      </c>
      <c r="M1444" s="337">
        <v>181.74922000000001</v>
      </c>
      <c r="N1444" s="337">
        <v>46122.801240000001</v>
      </c>
      <c r="O1444" s="337">
        <v>48824.090179999999</v>
      </c>
      <c r="P1444" s="337">
        <v>16075.23324</v>
      </c>
      <c r="Q1444" s="337">
        <v>0</v>
      </c>
      <c r="R1444" s="338">
        <v>16075.23324</v>
      </c>
    </row>
    <row r="1445" spans="1:18" s="313" customFormat="1">
      <c r="A1445" s="339"/>
      <c r="B1445" s="339"/>
      <c r="C1445" s="339"/>
      <c r="D1445" s="334" t="s">
        <v>58</v>
      </c>
      <c r="E1445" s="335">
        <v>104</v>
      </c>
      <c r="F1445" s="336">
        <v>0</v>
      </c>
      <c r="G1445" s="337">
        <v>0</v>
      </c>
      <c r="H1445" s="337">
        <v>0</v>
      </c>
      <c r="I1445" s="337">
        <v>4244.3578699999998</v>
      </c>
      <c r="J1445" s="337">
        <v>65.892399999999995</v>
      </c>
      <c r="K1445" s="337">
        <v>4310.2502699999995</v>
      </c>
      <c r="L1445" s="337">
        <v>48574.29737</v>
      </c>
      <c r="M1445" s="337">
        <v>209.18720000000002</v>
      </c>
      <c r="N1445" s="337">
        <v>48783.484570000001</v>
      </c>
      <c r="O1445" s="337">
        <v>53093.734840000005</v>
      </c>
      <c r="P1445" s="337">
        <v>19311.67425</v>
      </c>
      <c r="Q1445" s="337">
        <v>0</v>
      </c>
      <c r="R1445" s="338">
        <v>19311.67425</v>
      </c>
    </row>
    <row r="1446" spans="1:18" s="313" customFormat="1">
      <c r="A1446" s="339"/>
      <c r="B1446" s="339"/>
      <c r="C1446" s="339"/>
      <c r="D1446" s="334" t="s">
        <v>60</v>
      </c>
      <c r="E1446" s="335">
        <v>245</v>
      </c>
      <c r="F1446" s="336">
        <v>13.300370000000001</v>
      </c>
      <c r="G1446" s="337">
        <v>42.726769999999995</v>
      </c>
      <c r="H1446" s="337">
        <v>56.027140000000003</v>
      </c>
      <c r="I1446" s="337">
        <v>9551.9223199999997</v>
      </c>
      <c r="J1446" s="337">
        <v>5037.4623499999998</v>
      </c>
      <c r="K1446" s="337">
        <v>14589.384669999999</v>
      </c>
      <c r="L1446" s="337">
        <v>196225.62531</v>
      </c>
      <c r="M1446" s="337">
        <v>3951.9566400000003</v>
      </c>
      <c r="N1446" s="337">
        <v>200177.58194999999</v>
      </c>
      <c r="O1446" s="337">
        <v>214822.99375999998</v>
      </c>
      <c r="P1446" s="337">
        <v>16060.07382</v>
      </c>
      <c r="Q1446" s="337">
        <v>0</v>
      </c>
      <c r="R1446" s="338">
        <v>16060.07382</v>
      </c>
    </row>
    <row r="1447" spans="1:18" s="313" customFormat="1">
      <c r="A1447" s="339"/>
      <c r="B1447" s="339"/>
      <c r="C1447" s="339"/>
      <c r="D1447" s="334" t="s">
        <v>82</v>
      </c>
      <c r="E1447" s="335">
        <v>51</v>
      </c>
      <c r="F1447" s="336">
        <v>0</v>
      </c>
      <c r="G1447" s="337">
        <v>0</v>
      </c>
      <c r="H1447" s="337">
        <v>0</v>
      </c>
      <c r="I1447" s="337">
        <v>854.40595999999994</v>
      </c>
      <c r="J1447" s="337">
        <v>56.544260000000001</v>
      </c>
      <c r="K1447" s="337">
        <v>910.95021999999994</v>
      </c>
      <c r="L1447" s="337">
        <v>6062.3345999999992</v>
      </c>
      <c r="M1447" s="337">
        <v>107.20993</v>
      </c>
      <c r="N1447" s="337">
        <v>6169.5445300000001</v>
      </c>
      <c r="O1447" s="337">
        <v>7080.4947499999998</v>
      </c>
      <c r="P1447" s="337">
        <v>7578.3028700000004</v>
      </c>
      <c r="Q1447" s="337">
        <v>0</v>
      </c>
      <c r="R1447" s="338">
        <v>7578.3028700000004</v>
      </c>
    </row>
    <row r="1448" spans="1:18" s="313" customFormat="1">
      <c r="A1448" s="339"/>
      <c r="B1448" s="339"/>
      <c r="C1448" s="339"/>
      <c r="D1448" s="334" t="s">
        <v>64</v>
      </c>
      <c r="E1448" s="335">
        <v>108</v>
      </c>
      <c r="F1448" s="336">
        <v>0</v>
      </c>
      <c r="G1448" s="337">
        <v>0</v>
      </c>
      <c r="H1448" s="337">
        <v>0</v>
      </c>
      <c r="I1448" s="337">
        <v>2597.0507900000002</v>
      </c>
      <c r="J1448" s="337">
        <v>15.694940000000001</v>
      </c>
      <c r="K1448" s="337">
        <v>2612.7457300000001</v>
      </c>
      <c r="L1448" s="337">
        <v>28318.086800000001</v>
      </c>
      <c r="M1448" s="337">
        <v>111.39647000000001</v>
      </c>
      <c r="N1448" s="337">
        <v>28429.483270000001</v>
      </c>
      <c r="O1448" s="337">
        <v>31042.228999999999</v>
      </c>
      <c r="P1448" s="337">
        <v>11328.62833</v>
      </c>
      <c r="Q1448" s="337">
        <v>0</v>
      </c>
      <c r="R1448" s="338">
        <v>11328.62833</v>
      </c>
    </row>
    <row r="1449" spans="1:18" s="313" customFormat="1">
      <c r="A1449" s="339"/>
      <c r="B1449" s="339"/>
      <c r="C1449" s="339"/>
      <c r="D1449" s="334" t="s">
        <v>84</v>
      </c>
      <c r="E1449" s="335">
        <v>185</v>
      </c>
      <c r="F1449" s="336">
        <v>0</v>
      </c>
      <c r="G1449" s="337">
        <v>0</v>
      </c>
      <c r="H1449" s="337">
        <v>0</v>
      </c>
      <c r="I1449" s="337">
        <v>1844.0135299999999</v>
      </c>
      <c r="J1449" s="337">
        <v>53.216680000000004</v>
      </c>
      <c r="K1449" s="337">
        <v>1897.2302099999999</v>
      </c>
      <c r="L1449" s="337">
        <v>21451.82274</v>
      </c>
      <c r="M1449" s="337">
        <v>364.60212999999999</v>
      </c>
      <c r="N1449" s="337">
        <v>21816.424870000003</v>
      </c>
      <c r="O1449" s="337">
        <v>23713.655079999997</v>
      </c>
      <c r="P1449" s="337">
        <v>8454.8803000000007</v>
      </c>
      <c r="Q1449" s="337">
        <v>0</v>
      </c>
      <c r="R1449" s="338">
        <v>8454.8803000000007</v>
      </c>
    </row>
    <row r="1450" spans="1:18" s="313" customFormat="1">
      <c r="A1450" s="339"/>
      <c r="B1450" s="339"/>
      <c r="C1450" s="339"/>
      <c r="D1450" s="334" t="s">
        <v>272</v>
      </c>
      <c r="E1450" s="335">
        <v>58</v>
      </c>
      <c r="F1450" s="336">
        <v>0</v>
      </c>
      <c r="G1450" s="337">
        <v>0</v>
      </c>
      <c r="H1450" s="337">
        <v>0</v>
      </c>
      <c r="I1450" s="337">
        <v>1479.13058</v>
      </c>
      <c r="J1450" s="337">
        <v>1.8300699999999999</v>
      </c>
      <c r="K1450" s="337">
        <v>1480.96065</v>
      </c>
      <c r="L1450" s="337">
        <v>15009.47047</v>
      </c>
      <c r="M1450" s="337">
        <v>48.164360000000002</v>
      </c>
      <c r="N1450" s="337">
        <v>15057.634830000001</v>
      </c>
      <c r="O1450" s="337">
        <v>16538.59548</v>
      </c>
      <c r="P1450" s="337">
        <v>6638.88148</v>
      </c>
      <c r="Q1450" s="337">
        <v>0</v>
      </c>
      <c r="R1450" s="338">
        <v>6638.88148</v>
      </c>
    </row>
    <row r="1451" spans="1:18" s="313" customFormat="1">
      <c r="A1451" s="339"/>
      <c r="B1451" s="339"/>
      <c r="C1451" s="339"/>
      <c r="D1451" s="334" t="s">
        <v>68</v>
      </c>
      <c r="E1451" s="335">
        <v>112</v>
      </c>
      <c r="F1451" s="336">
        <v>0</v>
      </c>
      <c r="G1451" s="337">
        <v>0</v>
      </c>
      <c r="H1451" s="337">
        <v>0</v>
      </c>
      <c r="I1451" s="337">
        <v>2529.0444600000001</v>
      </c>
      <c r="J1451" s="337">
        <v>32.617759999999997</v>
      </c>
      <c r="K1451" s="337">
        <v>2561.6622200000002</v>
      </c>
      <c r="L1451" s="337">
        <v>45791.302909999999</v>
      </c>
      <c r="M1451" s="337">
        <v>429.94137999999998</v>
      </c>
      <c r="N1451" s="337">
        <v>46221.244290000002</v>
      </c>
      <c r="O1451" s="337">
        <v>48782.906510000001</v>
      </c>
      <c r="P1451" s="337">
        <v>12885.06969</v>
      </c>
      <c r="Q1451" s="337">
        <v>0</v>
      </c>
      <c r="R1451" s="338">
        <v>12885.06969</v>
      </c>
    </row>
    <row r="1452" spans="1:18" s="313" customFormat="1">
      <c r="A1452" s="339"/>
      <c r="B1452" s="339"/>
      <c r="C1452" s="339"/>
      <c r="D1452" s="334" t="s">
        <v>83</v>
      </c>
      <c r="E1452" s="335">
        <v>186</v>
      </c>
      <c r="F1452" s="336">
        <v>0</v>
      </c>
      <c r="G1452" s="337">
        <v>0</v>
      </c>
      <c r="H1452" s="337">
        <v>0</v>
      </c>
      <c r="I1452" s="337">
        <v>1643.3760199999999</v>
      </c>
      <c r="J1452" s="337">
        <v>77.734479999999991</v>
      </c>
      <c r="K1452" s="337">
        <v>1721.1105</v>
      </c>
      <c r="L1452" s="337">
        <v>25216.386260000003</v>
      </c>
      <c r="M1452" s="337">
        <v>345.81289000000004</v>
      </c>
      <c r="N1452" s="337">
        <v>25562.199149999997</v>
      </c>
      <c r="O1452" s="337">
        <v>27283.309649999999</v>
      </c>
      <c r="P1452" s="337">
        <v>7984.1198400000003</v>
      </c>
      <c r="Q1452" s="337">
        <v>0</v>
      </c>
      <c r="R1452" s="338">
        <v>7984.1198400000003</v>
      </c>
    </row>
    <row r="1453" spans="1:18" s="313" customFormat="1">
      <c r="A1453" s="339"/>
      <c r="B1453" s="339"/>
      <c r="C1453" s="339"/>
      <c r="D1453" s="334" t="s">
        <v>69</v>
      </c>
      <c r="E1453" s="335">
        <v>1</v>
      </c>
      <c r="F1453" s="336">
        <v>40742.936549999999</v>
      </c>
      <c r="G1453" s="337">
        <v>38924.395149999997</v>
      </c>
      <c r="H1453" s="337">
        <v>79667.33170000001</v>
      </c>
      <c r="I1453" s="337">
        <v>5486.6458899999998</v>
      </c>
      <c r="J1453" s="337">
        <v>110.37302000000001</v>
      </c>
      <c r="K1453" s="337">
        <v>5597.0189099999998</v>
      </c>
      <c r="L1453" s="337">
        <v>47821.537799999998</v>
      </c>
      <c r="M1453" s="337">
        <v>40660.61505</v>
      </c>
      <c r="N1453" s="337">
        <v>88482.152849999999</v>
      </c>
      <c r="O1453" s="337">
        <v>173746.50346000001</v>
      </c>
      <c r="P1453" s="337">
        <v>281154.18501999998</v>
      </c>
      <c r="Q1453" s="337">
        <v>3208.1304300000002</v>
      </c>
      <c r="R1453" s="338">
        <v>284362.31544999999</v>
      </c>
    </row>
    <row r="1454" spans="1:18" s="313" customFormat="1">
      <c r="A1454" s="339"/>
      <c r="B1454" s="339"/>
      <c r="C1454" s="339"/>
      <c r="D1454" s="334" t="s">
        <v>86</v>
      </c>
      <c r="E1454" s="335">
        <v>258</v>
      </c>
      <c r="F1454" s="336">
        <v>0</v>
      </c>
      <c r="G1454" s="337">
        <v>0</v>
      </c>
      <c r="H1454" s="337">
        <v>0</v>
      </c>
      <c r="I1454" s="337">
        <v>1391.6526999999999</v>
      </c>
      <c r="J1454" s="337">
        <v>525.75499000000002</v>
      </c>
      <c r="K1454" s="337">
        <v>1917.40769</v>
      </c>
      <c r="L1454" s="337">
        <v>13787.181789999999</v>
      </c>
      <c r="M1454" s="337">
        <v>31.006460000000001</v>
      </c>
      <c r="N1454" s="337">
        <v>13818.188249999999</v>
      </c>
      <c r="O1454" s="337">
        <v>15735.595939999999</v>
      </c>
      <c r="P1454" s="337">
        <v>12210.344289999999</v>
      </c>
      <c r="Q1454" s="337">
        <v>0</v>
      </c>
      <c r="R1454" s="338">
        <v>12210.344289999999</v>
      </c>
    </row>
    <row r="1455" spans="1:18" s="313" customFormat="1">
      <c r="A1455" s="339"/>
      <c r="B1455" s="339"/>
      <c r="C1455" s="339"/>
      <c r="D1455" s="334" t="s">
        <v>273</v>
      </c>
      <c r="E1455" s="335">
        <v>116</v>
      </c>
      <c r="F1455" s="336">
        <v>0</v>
      </c>
      <c r="G1455" s="337">
        <v>0</v>
      </c>
      <c r="H1455" s="337">
        <v>0</v>
      </c>
      <c r="I1455" s="337">
        <v>1762.7268799999999</v>
      </c>
      <c r="J1455" s="337">
        <v>72.119060000000005</v>
      </c>
      <c r="K1455" s="337">
        <v>1834.8459399999999</v>
      </c>
      <c r="L1455" s="337">
        <v>15658.571609999999</v>
      </c>
      <c r="M1455" s="337">
        <v>143.18826999999999</v>
      </c>
      <c r="N1455" s="337">
        <v>15801.759880000001</v>
      </c>
      <c r="O1455" s="337">
        <v>17636.605820000001</v>
      </c>
      <c r="P1455" s="337">
        <v>8419.9068499999994</v>
      </c>
      <c r="Q1455" s="337">
        <v>0</v>
      </c>
      <c r="R1455" s="338">
        <v>8419.9068499999994</v>
      </c>
    </row>
    <row r="1456" spans="1:18" s="313" customFormat="1">
      <c r="A1456" s="339"/>
      <c r="B1456" s="334" t="s">
        <v>17</v>
      </c>
      <c r="C1456" s="334" t="s">
        <v>279</v>
      </c>
      <c r="D1456" s="334" t="s">
        <v>280</v>
      </c>
      <c r="E1456" s="335">
        <v>149</v>
      </c>
      <c r="F1456" s="336">
        <v>0</v>
      </c>
      <c r="G1456" s="337">
        <v>0</v>
      </c>
      <c r="H1456" s="337">
        <v>0</v>
      </c>
      <c r="I1456" s="337">
        <v>440.03874000000002</v>
      </c>
      <c r="J1456" s="337">
        <v>3.1931400000000001</v>
      </c>
      <c r="K1456" s="337">
        <v>443.23187999999999</v>
      </c>
      <c r="L1456" s="337">
        <v>549.18164000000002</v>
      </c>
      <c r="M1456" s="337">
        <v>0.42080000000000001</v>
      </c>
      <c r="N1456" s="337">
        <v>549.60243999999989</v>
      </c>
      <c r="O1456" s="337">
        <v>992.83431999999993</v>
      </c>
      <c r="P1456" s="337">
        <v>20509.701739999997</v>
      </c>
      <c r="Q1456" s="337">
        <v>0</v>
      </c>
      <c r="R1456" s="338">
        <v>20509.701739999997</v>
      </c>
    </row>
    <row r="1457" spans="1:18" s="313" customFormat="1">
      <c r="A1457" s="339"/>
      <c r="B1457" s="334" t="s">
        <v>21</v>
      </c>
      <c r="C1457" s="334" t="s">
        <v>290</v>
      </c>
      <c r="D1457" s="334" t="s">
        <v>290</v>
      </c>
      <c r="E1457" s="335">
        <v>131</v>
      </c>
      <c r="F1457" s="336">
        <v>0</v>
      </c>
      <c r="G1457" s="337">
        <v>0</v>
      </c>
      <c r="H1457" s="337">
        <v>0</v>
      </c>
      <c r="I1457" s="337">
        <v>81.290570000000002</v>
      </c>
      <c r="J1457" s="337">
        <v>0</v>
      </c>
      <c r="K1457" s="337">
        <v>81.290570000000002</v>
      </c>
      <c r="L1457" s="337">
        <v>221.96564999999998</v>
      </c>
      <c r="M1457" s="337">
        <v>1.1050000000000001E-2</v>
      </c>
      <c r="N1457" s="337">
        <v>221.97670000000002</v>
      </c>
      <c r="O1457" s="337">
        <v>303.26727</v>
      </c>
      <c r="P1457" s="337">
        <v>4539.6614099999997</v>
      </c>
      <c r="Q1457" s="337">
        <v>0</v>
      </c>
      <c r="R1457" s="338">
        <v>4539.6614099999997</v>
      </c>
    </row>
    <row r="1458" spans="1:18" s="313" customFormat="1">
      <c r="A1458" s="339"/>
      <c r="B1458" s="339"/>
      <c r="C1458" s="334" t="s">
        <v>21</v>
      </c>
      <c r="D1458" s="334" t="s">
        <v>291</v>
      </c>
      <c r="E1458" s="335">
        <v>125</v>
      </c>
      <c r="F1458" s="336">
        <v>0</v>
      </c>
      <c r="G1458" s="337">
        <v>0</v>
      </c>
      <c r="H1458" s="337">
        <v>0</v>
      </c>
      <c r="I1458" s="337">
        <v>444.70675</v>
      </c>
      <c r="J1458" s="337">
        <v>8.5770499999999998</v>
      </c>
      <c r="K1458" s="337">
        <v>453.28379999999999</v>
      </c>
      <c r="L1458" s="337">
        <v>2144.8817300000001</v>
      </c>
      <c r="M1458" s="337">
        <v>1.7021900000000001</v>
      </c>
      <c r="N1458" s="337">
        <v>2146.58392</v>
      </c>
      <c r="O1458" s="337">
        <v>2599.8677200000002</v>
      </c>
      <c r="P1458" s="337">
        <v>17832.000540000001</v>
      </c>
      <c r="Q1458" s="337">
        <v>0</v>
      </c>
      <c r="R1458" s="338">
        <v>17832.000540000001</v>
      </c>
    </row>
    <row r="1459" spans="1:18" s="313" customFormat="1">
      <c r="A1459" s="339"/>
      <c r="B1459" s="339"/>
      <c r="C1459" s="334" t="s">
        <v>293</v>
      </c>
      <c r="D1459" s="334" t="s">
        <v>293</v>
      </c>
      <c r="E1459" s="335">
        <v>133</v>
      </c>
      <c r="F1459" s="336">
        <v>0</v>
      </c>
      <c r="G1459" s="337">
        <v>0</v>
      </c>
      <c r="H1459" s="337">
        <v>0</v>
      </c>
      <c r="I1459" s="337">
        <v>53.009599999999999</v>
      </c>
      <c r="J1459" s="337">
        <v>3.4199999999999999E-3</v>
      </c>
      <c r="K1459" s="337">
        <v>53.013019999999997</v>
      </c>
      <c r="L1459" s="337">
        <v>242.86905999999999</v>
      </c>
      <c r="M1459" s="337">
        <v>3.0699999999999998E-3</v>
      </c>
      <c r="N1459" s="337">
        <v>242.87213</v>
      </c>
      <c r="O1459" s="337">
        <v>295.88515000000001</v>
      </c>
      <c r="P1459" s="337">
        <v>2915.7882</v>
      </c>
      <c r="Q1459" s="337">
        <v>0</v>
      </c>
      <c r="R1459" s="338">
        <v>2915.7882</v>
      </c>
    </row>
    <row r="1460" spans="1:18" s="313" customFormat="1">
      <c r="A1460" s="339"/>
      <c r="B1460" s="339"/>
      <c r="C1460" s="334" t="s">
        <v>294</v>
      </c>
      <c r="D1460" s="334" t="s">
        <v>294</v>
      </c>
      <c r="E1460" s="335">
        <v>120</v>
      </c>
      <c r="F1460" s="336">
        <v>0</v>
      </c>
      <c r="G1460" s="337">
        <v>0</v>
      </c>
      <c r="H1460" s="337">
        <v>0</v>
      </c>
      <c r="I1460" s="337">
        <v>295.23746</v>
      </c>
      <c r="J1460" s="337">
        <v>0.20285</v>
      </c>
      <c r="K1460" s="337">
        <v>295.44031000000001</v>
      </c>
      <c r="L1460" s="337">
        <v>549.27569999999992</v>
      </c>
      <c r="M1460" s="337">
        <v>5.0999999999999997E-2</v>
      </c>
      <c r="N1460" s="337">
        <v>549.32669999999996</v>
      </c>
      <c r="O1460" s="337">
        <v>844.76701000000003</v>
      </c>
      <c r="P1460" s="337">
        <v>10086.509689999999</v>
      </c>
      <c r="Q1460" s="337">
        <v>0</v>
      </c>
      <c r="R1460" s="338">
        <v>10086.509689999999</v>
      </c>
    </row>
    <row r="1461" spans="1:18" s="313" customFormat="1">
      <c r="A1461" s="339"/>
      <c r="B1461" s="334" t="s">
        <v>22</v>
      </c>
      <c r="C1461" s="334" t="s">
        <v>297</v>
      </c>
      <c r="D1461" s="334" t="s">
        <v>298</v>
      </c>
      <c r="E1461" s="335">
        <v>71</v>
      </c>
      <c r="F1461" s="336">
        <v>0</v>
      </c>
      <c r="G1461" s="337">
        <v>0</v>
      </c>
      <c r="H1461" s="337">
        <v>0</v>
      </c>
      <c r="I1461" s="337">
        <v>471.9418</v>
      </c>
      <c r="J1461" s="337">
        <v>3.85494</v>
      </c>
      <c r="K1461" s="337">
        <v>475.79674</v>
      </c>
      <c r="L1461" s="337">
        <v>2000.0748799999999</v>
      </c>
      <c r="M1461" s="337">
        <v>36.741260000000004</v>
      </c>
      <c r="N1461" s="337">
        <v>2036.8161399999999</v>
      </c>
      <c r="O1461" s="337">
        <v>2512.6128799999997</v>
      </c>
      <c r="P1461" s="337">
        <v>6330.9725699999999</v>
      </c>
      <c r="Q1461" s="337">
        <v>0</v>
      </c>
      <c r="R1461" s="338">
        <v>6330.9725699999999</v>
      </c>
    </row>
    <row r="1462" spans="1:18" s="313" customFormat="1">
      <c r="A1462" s="339"/>
      <c r="B1462" s="334" t="s">
        <v>299</v>
      </c>
      <c r="C1462" s="334" t="s">
        <v>299</v>
      </c>
      <c r="D1462" s="334" t="s">
        <v>305</v>
      </c>
      <c r="E1462" s="335">
        <v>148</v>
      </c>
      <c r="F1462" s="336">
        <v>0</v>
      </c>
      <c r="G1462" s="337">
        <v>0</v>
      </c>
      <c r="H1462" s="337">
        <v>0</v>
      </c>
      <c r="I1462" s="337">
        <v>148.18651</v>
      </c>
      <c r="J1462" s="337">
        <v>9.980000000000001E-3</v>
      </c>
      <c r="K1462" s="337">
        <v>148.19648999999998</v>
      </c>
      <c r="L1462" s="337">
        <v>1163.8506399999999</v>
      </c>
      <c r="M1462" s="337">
        <v>0</v>
      </c>
      <c r="N1462" s="337">
        <v>1163.8506399999999</v>
      </c>
      <c r="O1462" s="337">
        <v>1312.0471299999999</v>
      </c>
      <c r="P1462" s="337">
        <v>8156.6652199999999</v>
      </c>
      <c r="Q1462" s="337">
        <v>0</v>
      </c>
      <c r="R1462" s="338">
        <v>8156.6652199999999</v>
      </c>
    </row>
    <row r="1463" spans="1:18" s="313" customFormat="1">
      <c r="A1463" s="339"/>
      <c r="B1463" s="334" t="s">
        <v>24</v>
      </c>
      <c r="C1463" s="334" t="s">
        <v>24</v>
      </c>
      <c r="D1463" s="334" t="s">
        <v>24</v>
      </c>
      <c r="E1463" s="335">
        <v>263</v>
      </c>
      <c r="F1463" s="336">
        <v>0</v>
      </c>
      <c r="G1463" s="337">
        <v>0</v>
      </c>
      <c r="H1463" s="337">
        <v>0</v>
      </c>
      <c r="I1463" s="337">
        <v>305.82479000000001</v>
      </c>
      <c r="J1463" s="337">
        <v>39.212319999999998</v>
      </c>
      <c r="K1463" s="337">
        <v>345.03710999999998</v>
      </c>
      <c r="L1463" s="337">
        <v>874.50678000000005</v>
      </c>
      <c r="M1463" s="337">
        <v>12.80668</v>
      </c>
      <c r="N1463" s="337">
        <v>887.31345999999996</v>
      </c>
      <c r="O1463" s="337">
        <v>1232.3505700000001</v>
      </c>
      <c r="P1463" s="337">
        <v>2357.4234500000002</v>
      </c>
      <c r="Q1463" s="337">
        <v>0</v>
      </c>
      <c r="R1463" s="338">
        <v>2357.4234500000002</v>
      </c>
    </row>
    <row r="1464" spans="1:18" s="313" customFormat="1">
      <c r="A1464" s="339"/>
      <c r="B1464" s="334" t="s">
        <v>26</v>
      </c>
      <c r="C1464" s="334" t="s">
        <v>308</v>
      </c>
      <c r="D1464" s="334" t="s">
        <v>317</v>
      </c>
      <c r="E1464" s="335">
        <v>176</v>
      </c>
      <c r="F1464" s="336">
        <v>0</v>
      </c>
      <c r="G1464" s="337">
        <v>0</v>
      </c>
      <c r="H1464" s="337">
        <v>0</v>
      </c>
      <c r="I1464" s="337">
        <v>452.17046999999997</v>
      </c>
      <c r="J1464" s="337">
        <v>0.46224999999999999</v>
      </c>
      <c r="K1464" s="337">
        <v>452.63271999999995</v>
      </c>
      <c r="L1464" s="337">
        <v>760.80304000000001</v>
      </c>
      <c r="M1464" s="337">
        <v>6.1450000000000005E-2</v>
      </c>
      <c r="N1464" s="337">
        <v>760.86449000000005</v>
      </c>
      <c r="O1464" s="337">
        <v>1213.49721</v>
      </c>
      <c r="P1464" s="337">
        <v>10420.58892</v>
      </c>
      <c r="Q1464" s="337">
        <v>0</v>
      </c>
      <c r="R1464" s="338">
        <v>10420.58892</v>
      </c>
    </row>
    <row r="1465" spans="1:18" s="313" customFormat="1">
      <c r="A1465" s="334" t="s">
        <v>450</v>
      </c>
      <c r="B1465" s="334" t="s">
        <v>16</v>
      </c>
      <c r="C1465" s="334" t="s">
        <v>16</v>
      </c>
      <c r="D1465" s="334" t="s">
        <v>63</v>
      </c>
      <c r="E1465" s="335">
        <v>1</v>
      </c>
      <c r="F1465" s="336">
        <v>603.90450999999996</v>
      </c>
      <c r="G1465" s="337">
        <v>1620.90436</v>
      </c>
      <c r="H1465" s="337">
        <v>2224.8088700000003</v>
      </c>
      <c r="I1465" s="337">
        <v>0</v>
      </c>
      <c r="J1465" s="337">
        <v>0</v>
      </c>
      <c r="K1465" s="337">
        <v>0</v>
      </c>
      <c r="L1465" s="337">
        <v>420645.85233999998</v>
      </c>
      <c r="M1465" s="337">
        <v>420883.80388000002</v>
      </c>
      <c r="N1465" s="337">
        <v>841529.65622</v>
      </c>
      <c r="O1465" s="337">
        <v>843754.46509000007</v>
      </c>
      <c r="P1465" s="337">
        <v>317833.36</v>
      </c>
      <c r="Q1465" s="337">
        <v>493522.10204000003</v>
      </c>
      <c r="R1465" s="338">
        <v>811355.46204000001</v>
      </c>
    </row>
    <row r="1466" spans="1:18" s="313" customFormat="1">
      <c r="A1466" s="334" t="s">
        <v>451</v>
      </c>
      <c r="B1466" s="334" t="s">
        <v>5</v>
      </c>
      <c r="C1466" s="334" t="s">
        <v>5</v>
      </c>
      <c r="D1466" s="334" t="s">
        <v>205</v>
      </c>
      <c r="E1466" s="335">
        <v>63</v>
      </c>
      <c r="F1466" s="336">
        <v>31764.829280000002</v>
      </c>
      <c r="G1466" s="337">
        <v>1646.99026</v>
      </c>
      <c r="H1466" s="337">
        <v>33411.819539999997</v>
      </c>
      <c r="I1466" s="337">
        <v>7135.81405</v>
      </c>
      <c r="J1466" s="337">
        <v>1402.6801499999999</v>
      </c>
      <c r="K1466" s="337">
        <v>8538.4941999999992</v>
      </c>
      <c r="L1466" s="337">
        <v>50781.371310000002</v>
      </c>
      <c r="M1466" s="337">
        <v>6353.6746499999999</v>
      </c>
      <c r="N1466" s="337">
        <v>57135.045960000003</v>
      </c>
      <c r="O1466" s="337">
        <v>99085.359700000001</v>
      </c>
      <c r="P1466" s="337">
        <v>52247.681680000002</v>
      </c>
      <c r="Q1466" s="337">
        <v>2765.78233</v>
      </c>
      <c r="R1466" s="338">
        <v>55013.464009999996</v>
      </c>
    </row>
    <row r="1467" spans="1:18" s="313" customFormat="1">
      <c r="A1467" s="339"/>
      <c r="B1467" s="334" t="s">
        <v>12</v>
      </c>
      <c r="C1467" s="334" t="s">
        <v>237</v>
      </c>
      <c r="D1467" s="334" t="s">
        <v>237</v>
      </c>
      <c r="E1467" s="335">
        <v>2</v>
      </c>
      <c r="F1467" s="336">
        <v>4397.6160999999993</v>
      </c>
      <c r="G1467" s="337">
        <v>0</v>
      </c>
      <c r="H1467" s="337">
        <v>4397.6160999999993</v>
      </c>
      <c r="I1467" s="337">
        <v>1609.6896299999999</v>
      </c>
      <c r="J1467" s="337">
        <v>366.01907</v>
      </c>
      <c r="K1467" s="337">
        <v>1975.7086999999999</v>
      </c>
      <c r="L1467" s="337">
        <v>12523.164939999999</v>
      </c>
      <c r="M1467" s="337">
        <v>1022.79261</v>
      </c>
      <c r="N1467" s="337">
        <v>13545.957550000001</v>
      </c>
      <c r="O1467" s="337">
        <v>19919.282350000001</v>
      </c>
      <c r="P1467" s="337">
        <v>4757.4117300000007</v>
      </c>
      <c r="Q1467" s="337">
        <v>0</v>
      </c>
      <c r="R1467" s="338">
        <v>4757.4117300000007</v>
      </c>
    </row>
    <row r="1468" spans="1:18" s="313" customFormat="1">
      <c r="A1468" s="339"/>
      <c r="B1468" s="334" t="s">
        <v>238</v>
      </c>
      <c r="C1468" s="334" t="s">
        <v>241</v>
      </c>
      <c r="D1468" s="334" t="s">
        <v>242</v>
      </c>
      <c r="E1468" s="335">
        <v>102</v>
      </c>
      <c r="F1468" s="336">
        <v>2532.10716</v>
      </c>
      <c r="G1468" s="337">
        <v>203.97980999999999</v>
      </c>
      <c r="H1468" s="337">
        <v>2736.0869700000003</v>
      </c>
      <c r="I1468" s="337">
        <v>1327.0398700000001</v>
      </c>
      <c r="J1468" s="337">
        <v>30.195740000000001</v>
      </c>
      <c r="K1468" s="337">
        <v>1357.2356100000002</v>
      </c>
      <c r="L1468" s="337">
        <v>2633.9875899999997</v>
      </c>
      <c r="M1468" s="337">
        <v>212.74617000000001</v>
      </c>
      <c r="N1468" s="337">
        <v>2846.7337599999996</v>
      </c>
      <c r="O1468" s="337">
        <v>6940.0563400000001</v>
      </c>
      <c r="P1468" s="337">
        <v>39654.009340000004</v>
      </c>
      <c r="Q1468" s="337">
        <v>0</v>
      </c>
      <c r="R1468" s="338">
        <v>39654.009340000004</v>
      </c>
    </row>
    <row r="1469" spans="1:18" s="313" customFormat="1">
      <c r="A1469" s="339"/>
      <c r="B1469" s="334" t="s">
        <v>14</v>
      </c>
      <c r="C1469" s="334" t="s">
        <v>252</v>
      </c>
      <c r="D1469" s="334" t="s">
        <v>252</v>
      </c>
      <c r="E1469" s="335">
        <v>101</v>
      </c>
      <c r="F1469" s="336">
        <v>540.62433999999996</v>
      </c>
      <c r="G1469" s="337">
        <v>1.9636</v>
      </c>
      <c r="H1469" s="337">
        <v>542.58793999999989</v>
      </c>
      <c r="I1469" s="337">
        <v>866.95233999999994</v>
      </c>
      <c r="J1469" s="337">
        <v>113.34391000000001</v>
      </c>
      <c r="K1469" s="337">
        <v>980.29624999999999</v>
      </c>
      <c r="L1469" s="337">
        <v>3548.3663900000001</v>
      </c>
      <c r="M1469" s="337">
        <v>498.51259999999996</v>
      </c>
      <c r="N1469" s="337">
        <v>4046.8789900000002</v>
      </c>
      <c r="O1469" s="337">
        <v>5569.7631799999999</v>
      </c>
      <c r="P1469" s="337">
        <v>26034.345510000003</v>
      </c>
      <c r="Q1469" s="337">
        <v>2.0481799999999999</v>
      </c>
      <c r="R1469" s="338">
        <v>26036.393690000001</v>
      </c>
    </row>
    <row r="1470" spans="1:18" s="313" customFormat="1">
      <c r="A1470" s="339"/>
      <c r="B1470" s="334" t="s">
        <v>15</v>
      </c>
      <c r="C1470" s="334" t="s">
        <v>255</v>
      </c>
      <c r="D1470" s="334" t="s">
        <v>255</v>
      </c>
      <c r="E1470" s="335">
        <v>100</v>
      </c>
      <c r="F1470" s="336">
        <v>328.56923999999998</v>
      </c>
      <c r="G1470" s="337">
        <v>160.83516</v>
      </c>
      <c r="H1470" s="337">
        <v>489.40440000000001</v>
      </c>
      <c r="I1470" s="337">
        <v>1150.8172400000001</v>
      </c>
      <c r="J1470" s="337">
        <v>299.32801000000001</v>
      </c>
      <c r="K1470" s="337">
        <v>1450.14525</v>
      </c>
      <c r="L1470" s="337">
        <v>2702.4244800000001</v>
      </c>
      <c r="M1470" s="337">
        <v>446.58699000000001</v>
      </c>
      <c r="N1470" s="337">
        <v>3149.0114700000004</v>
      </c>
      <c r="O1470" s="337">
        <v>5088.5611200000003</v>
      </c>
      <c r="P1470" s="337">
        <v>47916.661630000002</v>
      </c>
      <c r="Q1470" s="337">
        <v>0.41097</v>
      </c>
      <c r="R1470" s="338">
        <v>47917.0726</v>
      </c>
    </row>
    <row r="1471" spans="1:18" s="313" customFormat="1">
      <c r="A1471" s="339"/>
      <c r="B1471" s="334" t="s">
        <v>16</v>
      </c>
      <c r="C1471" s="334" t="s">
        <v>16</v>
      </c>
      <c r="D1471" s="334" t="s">
        <v>268</v>
      </c>
      <c r="E1471" s="335">
        <v>32</v>
      </c>
      <c r="F1471" s="336">
        <v>721.75218999999993</v>
      </c>
      <c r="G1471" s="337">
        <v>813.76300000000003</v>
      </c>
      <c r="H1471" s="337">
        <v>1535.5151899999998</v>
      </c>
      <c r="I1471" s="337">
        <v>4583.9669599999997</v>
      </c>
      <c r="J1471" s="337">
        <v>1278.5990200000001</v>
      </c>
      <c r="K1471" s="337">
        <v>5862.5659800000003</v>
      </c>
      <c r="L1471" s="337">
        <v>84418.561260000002</v>
      </c>
      <c r="M1471" s="337">
        <v>18034.231079999998</v>
      </c>
      <c r="N1471" s="337">
        <v>102452.79234</v>
      </c>
      <c r="O1471" s="337">
        <v>109850.87351</v>
      </c>
      <c r="P1471" s="337">
        <v>12462.115750000001</v>
      </c>
      <c r="Q1471" s="337">
        <v>15.132700000000002</v>
      </c>
      <c r="R1471" s="338">
        <v>12477.248449999999</v>
      </c>
    </row>
    <row r="1472" spans="1:18" s="313" customFormat="1">
      <c r="A1472" s="339"/>
      <c r="B1472" s="339"/>
      <c r="C1472" s="339"/>
      <c r="D1472" s="334" t="s">
        <v>16</v>
      </c>
      <c r="E1472" s="335">
        <v>13</v>
      </c>
      <c r="F1472" s="336">
        <v>1139.48722</v>
      </c>
      <c r="G1472" s="337">
        <v>210.55876000000001</v>
      </c>
      <c r="H1472" s="337">
        <v>1350.0459799999999</v>
      </c>
      <c r="I1472" s="337">
        <v>3745.26548</v>
      </c>
      <c r="J1472" s="337">
        <v>1777.9627399999999</v>
      </c>
      <c r="K1472" s="337">
        <v>5523.22822</v>
      </c>
      <c r="L1472" s="337">
        <v>57207.455070000004</v>
      </c>
      <c r="M1472" s="337">
        <v>7891.57564</v>
      </c>
      <c r="N1472" s="337">
        <v>65099.030709999999</v>
      </c>
      <c r="O1472" s="337">
        <v>71972.304909999992</v>
      </c>
      <c r="P1472" s="337">
        <v>28789.68101</v>
      </c>
      <c r="Q1472" s="337">
        <v>5.0719599999999998</v>
      </c>
      <c r="R1472" s="338">
        <v>28794.752969999998</v>
      </c>
    </row>
    <row r="1473" spans="1:28" s="313" customFormat="1">
      <c r="A1473" s="339"/>
      <c r="B1473" s="339"/>
      <c r="C1473" s="339"/>
      <c r="D1473" s="339"/>
      <c r="E1473" s="340">
        <v>56</v>
      </c>
      <c r="F1473" s="341">
        <v>8686.9368000000013</v>
      </c>
      <c r="G1473" s="342">
        <v>1215.4917800000001</v>
      </c>
      <c r="H1473" s="342">
        <v>9902.4285799999998</v>
      </c>
      <c r="I1473" s="342">
        <v>10232.523730000001</v>
      </c>
      <c r="J1473" s="342">
        <v>278.81112999999999</v>
      </c>
      <c r="K1473" s="342">
        <v>10511.334859999999</v>
      </c>
      <c r="L1473" s="342">
        <v>79357.485349999988</v>
      </c>
      <c r="M1473" s="342">
        <v>11032.770500000001</v>
      </c>
      <c r="N1473" s="342">
        <v>90390.255849999987</v>
      </c>
      <c r="O1473" s="342">
        <v>110804.01929000001</v>
      </c>
      <c r="P1473" s="342">
        <v>39843.875169999999</v>
      </c>
      <c r="Q1473" s="342">
        <v>4.6779099999999998</v>
      </c>
      <c r="R1473" s="343">
        <v>39848.553079999998</v>
      </c>
    </row>
    <row r="1474" spans="1:28" s="313" customFormat="1">
      <c r="A1474" s="339"/>
      <c r="B1474" s="339"/>
      <c r="C1474" s="339"/>
      <c r="D1474" s="334" t="s">
        <v>60</v>
      </c>
      <c r="E1474" s="335">
        <v>20</v>
      </c>
      <c r="F1474" s="336">
        <v>199.21106</v>
      </c>
      <c r="G1474" s="337">
        <v>18.50752</v>
      </c>
      <c r="H1474" s="337">
        <v>217.71857999999997</v>
      </c>
      <c r="I1474" s="337">
        <v>3104.9877099999999</v>
      </c>
      <c r="J1474" s="337">
        <v>767.53269999999998</v>
      </c>
      <c r="K1474" s="337">
        <v>3872.5204100000001</v>
      </c>
      <c r="L1474" s="337">
        <v>52626.073450000004</v>
      </c>
      <c r="M1474" s="337">
        <v>9053.0375299999996</v>
      </c>
      <c r="N1474" s="337">
        <v>61679.110979999998</v>
      </c>
      <c r="O1474" s="337">
        <v>65769.349969999996</v>
      </c>
      <c r="P1474" s="337">
        <v>31970.169460000001</v>
      </c>
      <c r="Q1474" s="337">
        <v>10.153649999999999</v>
      </c>
      <c r="R1474" s="338">
        <v>31980.323110000001</v>
      </c>
    </row>
    <row r="1475" spans="1:28" s="313" customFormat="1">
      <c r="A1475" s="339"/>
      <c r="B1475" s="339"/>
      <c r="C1475" s="339"/>
      <c r="D1475" s="334" t="s">
        <v>67</v>
      </c>
      <c r="E1475" s="335">
        <v>35</v>
      </c>
      <c r="F1475" s="336">
        <v>727.8068199999999</v>
      </c>
      <c r="G1475" s="337">
        <v>1034.2310500000001</v>
      </c>
      <c r="H1475" s="337">
        <v>1762.0378700000001</v>
      </c>
      <c r="I1475" s="337">
        <v>5215.73668</v>
      </c>
      <c r="J1475" s="337">
        <v>1743.96487</v>
      </c>
      <c r="K1475" s="337">
        <v>6959.7015499999998</v>
      </c>
      <c r="L1475" s="337">
        <v>97437.234360000002</v>
      </c>
      <c r="M1475" s="337">
        <v>11284.342960000002</v>
      </c>
      <c r="N1475" s="337">
        <v>108721.57732</v>
      </c>
      <c r="O1475" s="337">
        <v>117443.31673999999</v>
      </c>
      <c r="P1475" s="337">
        <v>23304.93059</v>
      </c>
      <c r="Q1475" s="337">
        <v>7.0793100000000004</v>
      </c>
      <c r="R1475" s="338">
        <v>23312.009899999997</v>
      </c>
    </row>
    <row r="1476" spans="1:28" s="313" customFormat="1">
      <c r="A1476" s="339"/>
      <c r="B1476" s="339"/>
      <c r="C1476" s="339"/>
      <c r="D1476" s="339"/>
      <c r="E1476" s="340">
        <v>57</v>
      </c>
      <c r="F1476" s="341">
        <v>24.776589999999999</v>
      </c>
      <c r="G1476" s="342">
        <v>0.11103</v>
      </c>
      <c r="H1476" s="342">
        <v>24.887619999999998</v>
      </c>
      <c r="I1476" s="342">
        <v>2752.7448100000001</v>
      </c>
      <c r="J1476" s="342">
        <v>15.21702</v>
      </c>
      <c r="K1476" s="342">
        <v>2767.9618300000002</v>
      </c>
      <c r="L1476" s="342">
        <v>1911.30665</v>
      </c>
      <c r="M1476" s="342">
        <v>52.496430000000004</v>
      </c>
      <c r="N1476" s="342">
        <v>1963.8030800000001</v>
      </c>
      <c r="O1476" s="342">
        <v>4756.6525300000003</v>
      </c>
      <c r="P1476" s="342">
        <v>35621.106610000003</v>
      </c>
      <c r="Q1476" s="342">
        <v>3.3402500000000002</v>
      </c>
      <c r="R1476" s="343">
        <v>35624.446859999996</v>
      </c>
    </row>
    <row r="1477" spans="1:28" s="313" customFormat="1">
      <c r="A1477" s="339"/>
      <c r="B1477" s="339"/>
      <c r="C1477" s="339"/>
      <c r="D1477" s="334" t="s">
        <v>63</v>
      </c>
      <c r="E1477" s="335">
        <v>10</v>
      </c>
      <c r="F1477" s="336">
        <v>53368.568749999999</v>
      </c>
      <c r="G1477" s="337">
        <v>12971.087240000001</v>
      </c>
      <c r="H1477" s="337">
        <v>66339.655989999999</v>
      </c>
      <c r="I1477" s="337">
        <v>60921.007399999995</v>
      </c>
      <c r="J1477" s="337">
        <v>7679.5080099999996</v>
      </c>
      <c r="K1477" s="337">
        <v>68600.515409999993</v>
      </c>
      <c r="L1477" s="337">
        <v>230287.83297999998</v>
      </c>
      <c r="M1477" s="337">
        <v>59403.559679999998</v>
      </c>
      <c r="N1477" s="337">
        <v>289691.39266000001</v>
      </c>
      <c r="O1477" s="337">
        <v>424631.56406</v>
      </c>
      <c r="P1477" s="337">
        <v>1241754.34809</v>
      </c>
      <c r="Q1477" s="337">
        <v>164958.69044000001</v>
      </c>
      <c r="R1477" s="338">
        <v>1406713.03853</v>
      </c>
    </row>
    <row r="1478" spans="1:28" s="313" customFormat="1">
      <c r="A1478" s="339"/>
      <c r="B1478" s="339"/>
      <c r="C1478" s="339"/>
      <c r="D1478" s="334" t="s">
        <v>68</v>
      </c>
      <c r="E1478" s="335">
        <v>25</v>
      </c>
      <c r="F1478" s="336">
        <v>906.00531999999998</v>
      </c>
      <c r="G1478" s="337">
        <v>181.51651999999999</v>
      </c>
      <c r="H1478" s="337">
        <v>1087.5218400000001</v>
      </c>
      <c r="I1478" s="337">
        <v>10056.093560000001</v>
      </c>
      <c r="J1478" s="337">
        <v>3819.6922999999997</v>
      </c>
      <c r="K1478" s="337">
        <v>13875.78586</v>
      </c>
      <c r="L1478" s="337">
        <v>88993.768030000007</v>
      </c>
      <c r="M1478" s="337">
        <v>9911.8549299999995</v>
      </c>
      <c r="N1478" s="337">
        <v>98905.622959999993</v>
      </c>
      <c r="O1478" s="337">
        <v>113868.93066</v>
      </c>
      <c r="P1478" s="337">
        <v>48783.579119999995</v>
      </c>
      <c r="Q1478" s="337">
        <v>16.756029999999999</v>
      </c>
      <c r="R1478" s="338">
        <v>48800.335149999999</v>
      </c>
    </row>
    <row r="1479" spans="1:28" s="313" customFormat="1">
      <c r="A1479" s="339"/>
      <c r="B1479" s="339"/>
      <c r="C1479" s="339"/>
      <c r="D1479" s="334" t="s">
        <v>83</v>
      </c>
      <c r="E1479" s="335">
        <v>14</v>
      </c>
      <c r="F1479" s="336">
        <v>50.1126</v>
      </c>
      <c r="G1479" s="337">
        <v>16.568300000000001</v>
      </c>
      <c r="H1479" s="337">
        <v>66.680899999999994</v>
      </c>
      <c r="I1479" s="337">
        <v>1868.13483</v>
      </c>
      <c r="J1479" s="337">
        <v>1157.46037</v>
      </c>
      <c r="K1479" s="337">
        <v>3025.5952000000002</v>
      </c>
      <c r="L1479" s="337">
        <v>35276.60499</v>
      </c>
      <c r="M1479" s="337">
        <v>3355.32737</v>
      </c>
      <c r="N1479" s="337">
        <v>38631.932359999999</v>
      </c>
      <c r="O1479" s="337">
        <v>41724.208460000002</v>
      </c>
      <c r="P1479" s="337">
        <v>10708.350199999999</v>
      </c>
      <c r="Q1479" s="337">
        <v>1.8132999999999999</v>
      </c>
      <c r="R1479" s="338">
        <v>10710.163500000001</v>
      </c>
    </row>
    <row r="1480" spans="1:28" s="313" customFormat="1">
      <c r="A1480" s="339"/>
      <c r="B1480" s="339"/>
      <c r="C1480" s="339"/>
      <c r="D1480" s="334" t="s">
        <v>69</v>
      </c>
      <c r="E1480" s="335">
        <v>27</v>
      </c>
      <c r="F1480" s="336">
        <v>10.574120000000001</v>
      </c>
      <c r="G1480" s="337">
        <v>4.0569600000000001</v>
      </c>
      <c r="H1480" s="337">
        <v>14.631080000000001</v>
      </c>
      <c r="I1480" s="337">
        <v>1736.4231499999999</v>
      </c>
      <c r="J1480" s="337">
        <v>1014.05161</v>
      </c>
      <c r="K1480" s="337">
        <v>2750.4747599999996</v>
      </c>
      <c r="L1480" s="337">
        <v>47748.635340000001</v>
      </c>
      <c r="M1480" s="337">
        <v>7203.4313099999999</v>
      </c>
      <c r="N1480" s="337">
        <v>54952.066650000001</v>
      </c>
      <c r="O1480" s="337">
        <v>57717.172490000004</v>
      </c>
      <c r="P1480" s="337">
        <v>7361.8355099999999</v>
      </c>
      <c r="Q1480" s="337">
        <v>2.8298200000000002</v>
      </c>
      <c r="R1480" s="338">
        <v>7364.6653299999998</v>
      </c>
    </row>
    <row r="1481" spans="1:28" s="313" customFormat="1">
      <c r="A1481" s="339"/>
      <c r="B1481" s="339"/>
      <c r="C1481" s="339"/>
      <c r="D1481" s="339"/>
      <c r="E1481" s="340">
        <v>40</v>
      </c>
      <c r="F1481" s="341">
        <v>1133.5270500000001</v>
      </c>
      <c r="G1481" s="342">
        <v>1231.9923200000001</v>
      </c>
      <c r="H1481" s="342">
        <v>2365.51937</v>
      </c>
      <c r="I1481" s="342">
        <v>2535.7359900000001</v>
      </c>
      <c r="J1481" s="342">
        <v>3318.8690299999998</v>
      </c>
      <c r="K1481" s="342">
        <v>5854.60502</v>
      </c>
      <c r="L1481" s="342">
        <v>77085.223169999997</v>
      </c>
      <c r="M1481" s="342">
        <v>11841.30055</v>
      </c>
      <c r="N1481" s="342">
        <v>88926.523719999997</v>
      </c>
      <c r="O1481" s="342">
        <v>97146.648109999995</v>
      </c>
      <c r="P1481" s="342">
        <v>10337.30089</v>
      </c>
      <c r="Q1481" s="342">
        <v>2.9881599999999997</v>
      </c>
      <c r="R1481" s="343">
        <v>10340.289050000001</v>
      </c>
    </row>
    <row r="1482" spans="1:28" s="313" customFormat="1">
      <c r="A1482" s="339"/>
      <c r="B1482" s="339"/>
      <c r="C1482" s="339"/>
      <c r="D1482" s="339"/>
      <c r="E1482" s="340">
        <v>76</v>
      </c>
      <c r="F1482" s="341">
        <v>311.90517</v>
      </c>
      <c r="G1482" s="342">
        <v>1808.4353600000002</v>
      </c>
      <c r="H1482" s="342">
        <v>2120.3405299999999</v>
      </c>
      <c r="I1482" s="342">
        <v>15051.49627</v>
      </c>
      <c r="J1482" s="342">
        <v>1881.97678</v>
      </c>
      <c r="K1482" s="342">
        <v>16933.473050000001</v>
      </c>
      <c r="L1482" s="342">
        <v>100767.02707</v>
      </c>
      <c r="M1482" s="342">
        <v>48843.169200000004</v>
      </c>
      <c r="N1482" s="342">
        <v>149610.19627000001</v>
      </c>
      <c r="O1482" s="342">
        <v>168664.00985</v>
      </c>
      <c r="P1482" s="342">
        <v>11850.939349999999</v>
      </c>
      <c r="Q1482" s="342">
        <v>11.597809999999999</v>
      </c>
      <c r="R1482" s="343">
        <v>11862.53716</v>
      </c>
    </row>
    <row r="1483" spans="1:28" s="313" customFormat="1">
      <c r="A1483" s="339"/>
      <c r="B1483" s="334" t="s">
        <v>17</v>
      </c>
      <c r="C1483" s="334" t="s">
        <v>279</v>
      </c>
      <c r="D1483" s="334" t="s">
        <v>280</v>
      </c>
      <c r="E1483" s="335">
        <v>98</v>
      </c>
      <c r="F1483" s="336">
        <v>258.87114000000003</v>
      </c>
      <c r="G1483" s="337">
        <v>0</v>
      </c>
      <c r="H1483" s="337">
        <v>258.87114000000003</v>
      </c>
      <c r="I1483" s="337">
        <v>1207.9988799999999</v>
      </c>
      <c r="J1483" s="337">
        <v>9.6826399999999992</v>
      </c>
      <c r="K1483" s="337">
        <v>1217.6815200000001</v>
      </c>
      <c r="L1483" s="337">
        <v>1229.9257500000001</v>
      </c>
      <c r="M1483" s="337">
        <v>130.16995</v>
      </c>
      <c r="N1483" s="337">
        <v>1360.0956999999999</v>
      </c>
      <c r="O1483" s="337">
        <v>2836.6483599999997</v>
      </c>
      <c r="P1483" s="337">
        <v>49796.913200000003</v>
      </c>
      <c r="Q1483" s="337">
        <v>0.34766000000000002</v>
      </c>
      <c r="R1483" s="338">
        <v>49797.260860000002</v>
      </c>
    </row>
    <row r="1484" spans="1:28" s="313" customFormat="1">
      <c r="A1484" s="339"/>
      <c r="B1484" s="334" t="s">
        <v>21</v>
      </c>
      <c r="C1484" s="334" t="s">
        <v>21</v>
      </c>
      <c r="D1484" s="334" t="s">
        <v>21</v>
      </c>
      <c r="E1484" s="335">
        <v>92</v>
      </c>
      <c r="F1484" s="336">
        <v>190.14238</v>
      </c>
      <c r="G1484" s="337">
        <v>431.42291</v>
      </c>
      <c r="H1484" s="337">
        <v>621.56529</v>
      </c>
      <c r="I1484" s="337">
        <v>1709.90779</v>
      </c>
      <c r="J1484" s="337">
        <v>29.538589999999999</v>
      </c>
      <c r="K1484" s="337">
        <v>1739.4463799999999</v>
      </c>
      <c r="L1484" s="337">
        <v>2832.5320099999999</v>
      </c>
      <c r="M1484" s="337">
        <v>209.77574999999999</v>
      </c>
      <c r="N1484" s="337">
        <v>3042.3077599999997</v>
      </c>
      <c r="O1484" s="337">
        <v>5403.3194299999996</v>
      </c>
      <c r="P1484" s="337">
        <v>55780.797290000002</v>
      </c>
      <c r="Q1484" s="337">
        <v>31.807310000000001</v>
      </c>
      <c r="R1484" s="338">
        <v>55812.604599999999</v>
      </c>
    </row>
    <row r="1485" spans="1:28" s="313" customFormat="1">
      <c r="A1485" s="344" t="s">
        <v>452</v>
      </c>
      <c r="B1485" s="345"/>
      <c r="C1485" s="345"/>
      <c r="D1485" s="345"/>
      <c r="E1485" s="345"/>
      <c r="F1485" s="346">
        <v>57951152.1799201</v>
      </c>
      <c r="G1485" s="347">
        <v>45773768.352259979</v>
      </c>
      <c r="H1485" s="347">
        <v>103724920.53217985</v>
      </c>
      <c r="I1485" s="347">
        <v>64432724.517079979</v>
      </c>
      <c r="J1485" s="347">
        <v>39246458.34674</v>
      </c>
      <c r="K1485" s="347">
        <v>103679182.86381991</v>
      </c>
      <c r="L1485" s="347">
        <v>78032948.250090078</v>
      </c>
      <c r="M1485" s="347">
        <v>49863133.292619996</v>
      </c>
      <c r="N1485" s="347">
        <v>127896081.54271013</v>
      </c>
      <c r="O1485" s="347">
        <v>335300184.93871057</v>
      </c>
      <c r="P1485" s="347">
        <v>252562940.24170947</v>
      </c>
      <c r="Q1485" s="347">
        <v>100571364.71873</v>
      </c>
      <c r="R1485" s="348">
        <v>353134304.96043909</v>
      </c>
    </row>
    <row r="1486" spans="1:28" s="313" customFormat="1">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13" customFormat="1">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13" customFormat="1">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13" customFormat="1">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13" customFormat="1">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13" customFormat="1">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13" customFormat="1">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13" customFormat="1">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13" customFormat="1">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13" customFormat="1">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13" customFormat="1">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13" customFormat="1">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13" customFormat="1">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13" customFormat="1">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3" customFormat="1">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3" customFormat="1">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3" customFormat="1">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3" customFormat="1">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3" customFormat="1">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3" customFormat="1">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3" customFormat="1">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3" customFormat="1">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3" customFormat="1">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3" customFormat="1">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3" customFormat="1">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3" customFormat="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3" customFormat="1">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3" customFormat="1">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3" customFormat="1">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3" customFormat="1">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3" customFormat="1">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3" customFormat="1">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3" customFormat="1">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3" customFormat="1">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3" customFormat="1">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3" customFormat="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3" customForma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3"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3"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3"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3"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3"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3"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3"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3"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3"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3"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3"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3"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3"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3"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3"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3"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3"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3"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3"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3"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3"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3"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3"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3"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C677AF00-9472-4127-9E3B-DBD8DF56F34A}"/>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FB70-3921-4632-B50C-E34BD58AC290}">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4" customFormat="1" ht="18" customHeight="1">
      <c r="A1" s="1376" t="s">
        <v>1210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38"/>
    </row>
    <row r="2" spans="1:31" s="275" customFormat="1" ht="28.2">
      <c r="A2" s="167" t="s">
        <v>172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1" s="276" customFormat="1" ht="18" customHeight="1">
      <c r="A3" s="169">
        <v>45230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1" s="277"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5" spans="1:31" s="62" customFormat="1" ht="12" customHeight="1" thickBot="1"/>
    <row r="6" spans="1:31" s="62" customFormat="1" ht="102" customHeight="1">
      <c r="A6" s="278"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281" t="s">
        <v>175</v>
      </c>
      <c r="AC6" s="282"/>
    </row>
    <row r="7" spans="1:31" s="62" customFormat="1" ht="4.5" customHeight="1">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5"/>
      <c r="AC7" s="286"/>
    </row>
    <row r="8" spans="1:31" s="62" customFormat="1" ht="6.75" customHeight="1">
      <c r="A8" s="179"/>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6"/>
      <c r="AC8" s="286"/>
    </row>
    <row r="9" spans="1:31" s="24" customFormat="1" ht="20.100000000000001" customHeight="1">
      <c r="A9" s="288" t="s">
        <v>29</v>
      </c>
      <c r="B9" s="289">
        <v>0.10555258042814232</v>
      </c>
      <c r="C9" s="289">
        <v>0.91458028397458579</v>
      </c>
      <c r="D9" s="289">
        <v>0.12721199387569626</v>
      </c>
      <c r="E9" s="289">
        <v>2.7618542268749704</v>
      </c>
      <c r="F9" s="289">
        <v>0.18378317011178136</v>
      </c>
      <c r="G9" s="289">
        <v>0.86528411404250527</v>
      </c>
      <c r="H9" s="289">
        <v>2.2940536355711036</v>
      </c>
      <c r="I9" s="289">
        <v>1.2831628083076172</v>
      </c>
      <c r="J9" s="289">
        <v>0</v>
      </c>
      <c r="K9" s="289">
        <v>0.54350010025285922</v>
      </c>
      <c r="L9" s="289">
        <v>1.2750028681016545</v>
      </c>
      <c r="M9" s="289">
        <v>1.6616377774724425</v>
      </c>
      <c r="N9" s="289">
        <v>3.0181565171786384</v>
      </c>
      <c r="O9" s="289">
        <v>1.9232212953870369</v>
      </c>
      <c r="P9" s="289">
        <v>76.861633101093034</v>
      </c>
      <c r="Q9" s="289">
        <v>0.80733863454163535</v>
      </c>
      <c r="R9" s="289">
        <v>0.12050790771391023</v>
      </c>
      <c r="S9" s="289">
        <v>0.16807362681577387</v>
      </c>
      <c r="T9" s="289">
        <v>0.22504638343326136</v>
      </c>
      <c r="U9" s="289">
        <v>2.1115778680839026</v>
      </c>
      <c r="V9" s="289">
        <v>0.58724949515644276</v>
      </c>
      <c r="W9" s="289">
        <v>0.96970741818654527</v>
      </c>
      <c r="X9" s="289">
        <v>0.4165146074206359</v>
      </c>
      <c r="Y9" s="289">
        <v>0.13384874950173889</v>
      </c>
      <c r="Z9" s="289">
        <v>0.64150083647408906</v>
      </c>
      <c r="AA9" s="289">
        <v>0</v>
      </c>
      <c r="AB9" s="290">
        <v>74204073.157000005</v>
      </c>
      <c r="AC9" s="290"/>
      <c r="AD9" s="291"/>
      <c r="AE9" s="292"/>
    </row>
    <row r="10" spans="1:31" s="24" customFormat="1" ht="20.100000000000001" customHeight="1">
      <c r="A10" s="288" t="s">
        <v>30</v>
      </c>
      <c r="B10" s="289">
        <v>0</v>
      </c>
      <c r="C10" s="289">
        <v>0</v>
      </c>
      <c r="D10" s="289">
        <v>0</v>
      </c>
      <c r="E10" s="289">
        <v>2.8258164984927681</v>
      </c>
      <c r="F10" s="289">
        <v>0</v>
      </c>
      <c r="G10" s="289">
        <v>0</v>
      </c>
      <c r="H10" s="289">
        <v>0</v>
      </c>
      <c r="I10" s="289">
        <v>0</v>
      </c>
      <c r="J10" s="289">
        <v>0</v>
      </c>
      <c r="K10" s="289">
        <v>0</v>
      </c>
      <c r="L10" s="289">
        <v>0.24436873296891426</v>
      </c>
      <c r="M10" s="289">
        <v>2.0368641549926889</v>
      </c>
      <c r="N10" s="289">
        <v>1.3373829523013061</v>
      </c>
      <c r="O10" s="289">
        <v>2.461303884028569</v>
      </c>
      <c r="P10" s="289">
        <v>85.669517280707595</v>
      </c>
      <c r="Q10" s="289">
        <v>2.5578814467624502</v>
      </c>
      <c r="R10" s="289">
        <v>0</v>
      </c>
      <c r="S10" s="289">
        <v>0</v>
      </c>
      <c r="T10" s="289">
        <v>0</v>
      </c>
      <c r="U10" s="289">
        <v>2.8668650497457033</v>
      </c>
      <c r="V10" s="289">
        <v>0</v>
      </c>
      <c r="W10" s="289">
        <v>0</v>
      </c>
      <c r="X10" s="289">
        <v>0</v>
      </c>
      <c r="Y10" s="289">
        <v>0</v>
      </c>
      <c r="Z10" s="289">
        <v>0</v>
      </c>
      <c r="AA10" s="289">
        <v>0</v>
      </c>
      <c r="AB10" s="290">
        <v>1946816.5759999999</v>
      </c>
      <c r="AC10" s="290"/>
      <c r="AD10" s="291"/>
      <c r="AE10" s="292"/>
    </row>
    <row r="11" spans="1:31" s="24" customFormat="1" ht="20.100000000000001" customHeight="1">
      <c r="A11" s="288" t="s">
        <v>31</v>
      </c>
      <c r="B11" s="289">
        <v>0.18396733297389045</v>
      </c>
      <c r="C11" s="289">
        <v>0.84733867768088722</v>
      </c>
      <c r="D11" s="289">
        <v>0.17066029355371728</v>
      </c>
      <c r="E11" s="289">
        <v>2.1385933630433032</v>
      </c>
      <c r="F11" s="289">
        <v>0.27965298621727092</v>
      </c>
      <c r="G11" s="289">
        <v>0.66098239858286378</v>
      </c>
      <c r="H11" s="289">
        <v>2.4492345301862004</v>
      </c>
      <c r="I11" s="289">
        <v>0.68065992191072233</v>
      </c>
      <c r="J11" s="289">
        <v>4.4624134031064022E-2</v>
      </c>
      <c r="K11" s="289">
        <v>0.34318396618102809</v>
      </c>
      <c r="L11" s="289">
        <v>1.2024079177452929</v>
      </c>
      <c r="M11" s="289">
        <v>0.93369616498057817</v>
      </c>
      <c r="N11" s="289">
        <v>2.1913341946634812</v>
      </c>
      <c r="O11" s="289">
        <v>1.2690558003553174</v>
      </c>
      <c r="P11" s="289">
        <v>81.906581993003712</v>
      </c>
      <c r="Q11" s="289">
        <v>0.35638522214908142</v>
      </c>
      <c r="R11" s="289">
        <v>9.0475426974924292E-2</v>
      </c>
      <c r="S11" s="289">
        <v>0.15916193476366558</v>
      </c>
      <c r="T11" s="289">
        <v>0.11048355385728696</v>
      </c>
      <c r="U11" s="289">
        <v>1.1391738941243523</v>
      </c>
      <c r="V11" s="289">
        <v>0.45113865476595655</v>
      </c>
      <c r="W11" s="289">
        <v>0.50808873468246285</v>
      </c>
      <c r="X11" s="289">
        <v>0.40463095687769668</v>
      </c>
      <c r="Y11" s="289">
        <v>9.426532531875885E-2</v>
      </c>
      <c r="Z11" s="289">
        <v>0.32964409180186788</v>
      </c>
      <c r="AA11" s="289">
        <v>1.054578529574612</v>
      </c>
      <c r="AB11" s="290">
        <v>118529881.08</v>
      </c>
      <c r="AC11" s="290"/>
      <c r="AD11" s="293"/>
      <c r="AE11" s="292"/>
    </row>
    <row r="12" spans="1:31" s="24" customFormat="1" ht="20.100000000000001" customHeight="1">
      <c r="A12" s="288" t="s">
        <v>32</v>
      </c>
      <c r="B12" s="289">
        <v>0</v>
      </c>
      <c r="C12" s="289">
        <v>1.946552336774396</v>
      </c>
      <c r="D12" s="289">
        <v>0</v>
      </c>
      <c r="E12" s="289">
        <v>1.2561593425153081</v>
      </c>
      <c r="F12" s="289">
        <v>0</v>
      </c>
      <c r="G12" s="289">
        <v>2.4686520673841308</v>
      </c>
      <c r="H12" s="289">
        <v>0.24029726507894078</v>
      </c>
      <c r="I12" s="289">
        <v>0.72732247590457066</v>
      </c>
      <c r="J12" s="289">
        <v>0</v>
      </c>
      <c r="K12" s="289">
        <v>0</v>
      </c>
      <c r="L12" s="289">
        <v>1.583429839132428</v>
      </c>
      <c r="M12" s="289">
        <v>2.1722162725238268</v>
      </c>
      <c r="N12" s="289">
        <v>2.2489420052799263</v>
      </c>
      <c r="O12" s="289">
        <v>2.8323554096245962</v>
      </c>
      <c r="P12" s="289">
        <v>75.927435980832485</v>
      </c>
      <c r="Q12" s="289">
        <v>0.5347576619304566</v>
      </c>
      <c r="R12" s="289">
        <v>0</v>
      </c>
      <c r="S12" s="289">
        <v>0</v>
      </c>
      <c r="T12" s="289">
        <v>0</v>
      </c>
      <c r="U12" s="289">
        <v>5.4377816853501502</v>
      </c>
      <c r="V12" s="289">
        <v>0.78292436299809443</v>
      </c>
      <c r="W12" s="289">
        <v>0.52145216699494712</v>
      </c>
      <c r="X12" s="289">
        <v>0.56792658448377353</v>
      </c>
      <c r="Y12" s="289">
        <v>0.34935224154813915</v>
      </c>
      <c r="Z12" s="289">
        <v>0.40244230164383987</v>
      </c>
      <c r="AA12" s="289">
        <v>0</v>
      </c>
      <c r="AB12" s="290">
        <v>8891018.3780000005</v>
      </c>
      <c r="AC12" s="290"/>
      <c r="AD12" s="291"/>
      <c r="AE12" s="292"/>
    </row>
    <row r="13" spans="1:31" s="24" customFormat="1" ht="20.100000000000001" customHeight="1">
      <c r="A13" s="288" t="s">
        <v>33</v>
      </c>
      <c r="B13" s="289">
        <v>0</v>
      </c>
      <c r="C13" s="289">
        <v>7.0005939910414566E-2</v>
      </c>
      <c r="D13" s="289">
        <v>0</v>
      </c>
      <c r="E13" s="289">
        <v>0.30696300504369095</v>
      </c>
      <c r="F13" s="289">
        <v>0</v>
      </c>
      <c r="G13" s="289">
        <v>0.29842441694949751</v>
      </c>
      <c r="H13" s="289">
        <v>0.40909494234519594</v>
      </c>
      <c r="I13" s="289">
        <v>5.0612211327592395E-2</v>
      </c>
      <c r="J13" s="289">
        <v>0</v>
      </c>
      <c r="K13" s="289">
        <v>0</v>
      </c>
      <c r="L13" s="289">
        <v>0.10605979565810023</v>
      </c>
      <c r="M13" s="289">
        <v>0.30110603486002369</v>
      </c>
      <c r="N13" s="289">
        <v>0.39427074331916578</v>
      </c>
      <c r="O13" s="289">
        <v>0.53075963160024553</v>
      </c>
      <c r="P13" s="289">
        <v>96.677466650041268</v>
      </c>
      <c r="Q13" s="289">
        <v>1.9088013540463813E-2</v>
      </c>
      <c r="R13" s="289">
        <v>0</v>
      </c>
      <c r="S13" s="289">
        <v>0</v>
      </c>
      <c r="T13" s="289">
        <v>0</v>
      </c>
      <c r="U13" s="289">
        <v>0.73385769081581187</v>
      </c>
      <c r="V13" s="289">
        <v>3.5088045059832304E-2</v>
      </c>
      <c r="W13" s="289">
        <v>1.3158849898874673E-2</v>
      </c>
      <c r="X13" s="289">
        <v>3.1501091662864786E-2</v>
      </c>
      <c r="Y13" s="289">
        <v>0</v>
      </c>
      <c r="Z13" s="289">
        <v>2.2542937966965132E-2</v>
      </c>
      <c r="AA13" s="289">
        <v>0</v>
      </c>
      <c r="AB13" s="290">
        <v>14225665.726</v>
      </c>
      <c r="AC13" s="290"/>
      <c r="AD13" s="291"/>
      <c r="AE13" s="292"/>
    </row>
    <row r="14" spans="1:31" s="24" customFormat="1" ht="20.100000000000001" customHeight="1">
      <c r="A14" s="288" t="s">
        <v>114</v>
      </c>
      <c r="B14" s="289">
        <v>0</v>
      </c>
      <c r="C14" s="289">
        <v>1.0107649626690849</v>
      </c>
      <c r="D14" s="289">
        <v>0.14428296309841324</v>
      </c>
      <c r="E14" s="289">
        <v>2.5436246379435441</v>
      </c>
      <c r="F14" s="289">
        <v>0</v>
      </c>
      <c r="G14" s="289">
        <v>1.1670613982349924</v>
      </c>
      <c r="H14" s="289">
        <v>1.6701476218307341</v>
      </c>
      <c r="I14" s="289">
        <v>1.1586415854184386</v>
      </c>
      <c r="J14" s="289">
        <v>0</v>
      </c>
      <c r="K14" s="289">
        <v>0.45022298950041795</v>
      </c>
      <c r="L14" s="289">
        <v>1.2089191386622842</v>
      </c>
      <c r="M14" s="289">
        <v>1.0929465756191241</v>
      </c>
      <c r="N14" s="289">
        <v>3.3693901188238109</v>
      </c>
      <c r="O14" s="289">
        <v>2.1603367371707711</v>
      </c>
      <c r="P14" s="289">
        <v>79.282530699851435</v>
      </c>
      <c r="Q14" s="289">
        <v>0.47410196493567508</v>
      </c>
      <c r="R14" s="289">
        <v>0.13122904757734205</v>
      </c>
      <c r="S14" s="289">
        <v>0.1554987897381645</v>
      </c>
      <c r="T14" s="289">
        <v>7.5027865822416162E-2</v>
      </c>
      <c r="U14" s="289">
        <v>1.7564488438690806</v>
      </c>
      <c r="V14" s="289">
        <v>0.36620089448841814</v>
      </c>
      <c r="W14" s="289">
        <v>0.54081624481301327</v>
      </c>
      <c r="X14" s="289">
        <v>0.65591720561645606</v>
      </c>
      <c r="Y14" s="289">
        <v>0.17173959184656001</v>
      </c>
      <c r="Z14" s="289">
        <v>0.41415012246982907</v>
      </c>
      <c r="AA14" s="289">
        <v>0</v>
      </c>
      <c r="AB14" s="290">
        <v>54697082.943999998</v>
      </c>
      <c r="AC14" s="290"/>
      <c r="AD14" s="291"/>
      <c r="AE14" s="292"/>
    </row>
    <row r="15" spans="1:31"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1972260.459</v>
      </c>
      <c r="AC15" s="290"/>
      <c r="AD15" s="291"/>
      <c r="AE15" s="292"/>
    </row>
    <row r="16" spans="1:31" s="24" customFormat="1" ht="20.100000000000001" customHeight="1">
      <c r="A16" s="288" t="s">
        <v>36</v>
      </c>
      <c r="B16" s="289">
        <v>0</v>
      </c>
      <c r="C16" s="289">
        <v>0.85764193177761749</v>
      </c>
      <c r="D16" s="289">
        <v>0.15716563581543067</v>
      </c>
      <c r="E16" s="289">
        <v>2.3230599446214057</v>
      </c>
      <c r="F16" s="289">
        <v>0.4655481277356428</v>
      </c>
      <c r="G16" s="289">
        <v>1.1527578404032146</v>
      </c>
      <c r="H16" s="289">
        <v>0.26763853907646262</v>
      </c>
      <c r="I16" s="289">
        <v>0.76987715987949967</v>
      </c>
      <c r="J16" s="289">
        <v>0</v>
      </c>
      <c r="K16" s="289">
        <v>0.3035723087058399</v>
      </c>
      <c r="L16" s="289">
        <v>1.8126919342512495</v>
      </c>
      <c r="M16" s="289">
        <v>1.2012170514571179</v>
      </c>
      <c r="N16" s="289">
        <v>2.9817965482060229</v>
      </c>
      <c r="O16" s="289">
        <v>1.1681942992538452</v>
      </c>
      <c r="P16" s="289">
        <v>81.786121250024834</v>
      </c>
      <c r="Q16" s="289">
        <v>0.50899321025854427</v>
      </c>
      <c r="R16" s="289">
        <v>0.13333636024981252</v>
      </c>
      <c r="S16" s="289">
        <v>0.15759939061566378</v>
      </c>
      <c r="T16" s="289">
        <v>0.10866193856478568</v>
      </c>
      <c r="U16" s="289">
        <v>1.4701297656337688</v>
      </c>
      <c r="V16" s="289">
        <v>0.6072398283982019</v>
      </c>
      <c r="W16" s="289">
        <v>0.69214660878037892</v>
      </c>
      <c r="X16" s="289">
        <v>0.54140099869274061</v>
      </c>
      <c r="Y16" s="289">
        <v>0.17048981530097046</v>
      </c>
      <c r="Z16" s="289">
        <v>0.36271951229694605</v>
      </c>
      <c r="AA16" s="289">
        <v>0</v>
      </c>
      <c r="AB16" s="290">
        <v>46933659.267999999</v>
      </c>
      <c r="AC16" s="290"/>
      <c r="AD16" s="291"/>
      <c r="AE16" s="292"/>
    </row>
    <row r="17" spans="1:31" s="24" customFormat="1" ht="20.100000000000001" customHeight="1">
      <c r="A17" s="288" t="s">
        <v>37</v>
      </c>
      <c r="B17" s="289" t="s">
        <v>132</v>
      </c>
      <c r="C17" s="289" t="s">
        <v>132</v>
      </c>
      <c r="D17" s="289" t="s">
        <v>132</v>
      </c>
      <c r="E17" s="289" t="s">
        <v>132</v>
      </c>
      <c r="F17" s="289" t="s">
        <v>132</v>
      </c>
      <c r="G17" s="289" t="s">
        <v>132</v>
      </c>
      <c r="H17" s="289" t="s">
        <v>132</v>
      </c>
      <c r="I17" s="289" t="s">
        <v>132</v>
      </c>
      <c r="J17" s="289" t="s">
        <v>132</v>
      </c>
      <c r="K17" s="289" t="s">
        <v>132</v>
      </c>
      <c r="L17" s="289" t="s">
        <v>132</v>
      </c>
      <c r="M17" s="289" t="s">
        <v>132</v>
      </c>
      <c r="N17" s="289" t="s">
        <v>132</v>
      </c>
      <c r="O17" s="289" t="s">
        <v>132</v>
      </c>
      <c r="P17" s="289" t="s">
        <v>132</v>
      </c>
      <c r="Q17" s="289" t="s">
        <v>132</v>
      </c>
      <c r="R17" s="289" t="s">
        <v>132</v>
      </c>
      <c r="S17" s="289" t="s">
        <v>132</v>
      </c>
      <c r="T17" s="289" t="s">
        <v>132</v>
      </c>
      <c r="U17" s="289" t="s">
        <v>132</v>
      </c>
      <c r="V17" s="289" t="s">
        <v>132</v>
      </c>
      <c r="W17" s="289" t="s">
        <v>132</v>
      </c>
      <c r="X17" s="289" t="s">
        <v>132</v>
      </c>
      <c r="Y17" s="289" t="s">
        <v>132</v>
      </c>
      <c r="Z17" s="289" t="s">
        <v>132</v>
      </c>
      <c r="AA17" s="289" t="s">
        <v>132</v>
      </c>
      <c r="AB17" s="290">
        <v>0</v>
      </c>
      <c r="AC17" s="290"/>
      <c r="AD17" s="291"/>
      <c r="AE17" s="292"/>
    </row>
    <row r="18" spans="1:31" s="24" customFormat="1" ht="20.100000000000001" customHeight="1">
      <c r="A18" s="288" t="s">
        <v>38</v>
      </c>
      <c r="B18" s="289">
        <v>0</v>
      </c>
      <c r="C18" s="289">
        <v>0</v>
      </c>
      <c r="D18" s="289">
        <v>0</v>
      </c>
      <c r="E18" s="289">
        <v>5.5320274620851713E-2</v>
      </c>
      <c r="F18" s="289">
        <v>0</v>
      </c>
      <c r="G18" s="289">
        <v>0</v>
      </c>
      <c r="H18" s="289">
        <v>0</v>
      </c>
      <c r="I18" s="289">
        <v>0</v>
      </c>
      <c r="J18" s="289">
        <v>0</v>
      </c>
      <c r="K18" s="289">
        <v>0</v>
      </c>
      <c r="L18" s="289">
        <v>0</v>
      </c>
      <c r="M18" s="289">
        <v>0</v>
      </c>
      <c r="N18" s="289">
        <v>4.2553411771588681E-2</v>
      </c>
      <c r="O18" s="289">
        <v>2.5132000228685E-2</v>
      </c>
      <c r="P18" s="289">
        <v>99.843035655626551</v>
      </c>
      <c r="Q18" s="289">
        <v>0</v>
      </c>
      <c r="R18" s="289">
        <v>0</v>
      </c>
      <c r="S18" s="289">
        <v>0</v>
      </c>
      <c r="T18" s="289">
        <v>0</v>
      </c>
      <c r="U18" s="289">
        <v>3.395865775233102E-2</v>
      </c>
      <c r="V18" s="289">
        <v>0</v>
      </c>
      <c r="W18" s="289">
        <v>0</v>
      </c>
      <c r="X18" s="289">
        <v>0</v>
      </c>
      <c r="Y18" s="289">
        <v>0</v>
      </c>
      <c r="Z18" s="289">
        <v>0</v>
      </c>
      <c r="AA18" s="289">
        <v>0</v>
      </c>
      <c r="AB18" s="290">
        <v>3574331.497</v>
      </c>
      <c r="AC18" s="290"/>
      <c r="AD18" s="291"/>
      <c r="AE18" s="292"/>
    </row>
    <row r="19" spans="1:31" s="24" customFormat="1" ht="20.100000000000001" customHeight="1">
      <c r="A19" s="26" t="s">
        <v>39</v>
      </c>
      <c r="B19" s="289">
        <v>0</v>
      </c>
      <c r="C19" s="289">
        <v>1.101229143483079</v>
      </c>
      <c r="D19" s="289">
        <v>0</v>
      </c>
      <c r="E19" s="289">
        <v>4.0676764227686188</v>
      </c>
      <c r="F19" s="289">
        <v>0</v>
      </c>
      <c r="G19" s="289">
        <v>0.90564957416269187</v>
      </c>
      <c r="H19" s="289">
        <v>2.8277137648036752</v>
      </c>
      <c r="I19" s="289">
        <v>0.38799391858685633</v>
      </c>
      <c r="J19" s="289">
        <v>0</v>
      </c>
      <c r="K19" s="289">
        <v>0.32323942045828491</v>
      </c>
      <c r="L19" s="289">
        <v>1.6563668557196518</v>
      </c>
      <c r="M19" s="289">
        <v>0.79293223576732863</v>
      </c>
      <c r="N19" s="289">
        <v>4.2246013610598201</v>
      </c>
      <c r="O19" s="289">
        <v>3.1443776027661761</v>
      </c>
      <c r="P19" s="289">
        <v>76.675175073821606</v>
      </c>
      <c r="Q19" s="289">
        <v>0.26683392824374547</v>
      </c>
      <c r="R19" s="289">
        <v>0</v>
      </c>
      <c r="S19" s="289">
        <v>0</v>
      </c>
      <c r="T19" s="289">
        <v>0</v>
      </c>
      <c r="U19" s="289">
        <v>3.0305967186613532</v>
      </c>
      <c r="V19" s="289">
        <v>0</v>
      </c>
      <c r="W19" s="289">
        <v>0</v>
      </c>
      <c r="X19" s="289">
        <v>0.14556819228043094</v>
      </c>
      <c r="Y19" s="289">
        <v>0</v>
      </c>
      <c r="Z19" s="289">
        <v>0.45004578741669221</v>
      </c>
      <c r="AA19" s="289">
        <v>0</v>
      </c>
      <c r="AB19" s="290">
        <v>3776988.5809999998</v>
      </c>
      <c r="AC19" s="290"/>
      <c r="AD19" s="291"/>
      <c r="AE19" s="292"/>
    </row>
    <row r="20" spans="1:31" s="24" customFormat="1" ht="20.100000000000001" customHeight="1">
      <c r="A20" s="26" t="s">
        <v>116</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6669060.6900000004</v>
      </c>
      <c r="AC20" s="290"/>
      <c r="AD20" s="291"/>
      <c r="AE20" s="292"/>
    </row>
    <row r="21" spans="1:31" s="24" customFormat="1" ht="20.100000000000001" customHeight="1">
      <c r="A21" s="26" t="s">
        <v>151</v>
      </c>
      <c r="B21" s="289">
        <v>0</v>
      </c>
      <c r="C21" s="289">
        <v>0.39182980585332394</v>
      </c>
      <c r="D21" s="289">
        <v>0</v>
      </c>
      <c r="E21" s="289">
        <v>0.79665722682268625</v>
      </c>
      <c r="F21" s="289">
        <v>0</v>
      </c>
      <c r="G21" s="289">
        <v>0.35196183254573971</v>
      </c>
      <c r="H21" s="289">
        <v>0.5239273439731934</v>
      </c>
      <c r="I21" s="289">
        <v>0</v>
      </c>
      <c r="J21" s="289">
        <v>0</v>
      </c>
      <c r="K21" s="289">
        <v>0</v>
      </c>
      <c r="L21" s="289">
        <v>0.30838073784842268</v>
      </c>
      <c r="M21" s="289">
        <v>0.24969675883547496</v>
      </c>
      <c r="N21" s="289">
        <v>1.1063698832265156</v>
      </c>
      <c r="O21" s="289">
        <v>1.4729583112281075</v>
      </c>
      <c r="P21" s="289">
        <v>93.341339336564246</v>
      </c>
      <c r="Q21" s="289">
        <v>9.4490518291899007E-3</v>
      </c>
      <c r="R21" s="289">
        <v>0</v>
      </c>
      <c r="S21" s="289">
        <v>0</v>
      </c>
      <c r="T21" s="289">
        <v>0</v>
      </c>
      <c r="U21" s="289">
        <v>0.97258547363672765</v>
      </c>
      <c r="V21" s="289">
        <v>0.16936807707275664</v>
      </c>
      <c r="W21" s="289">
        <v>0</v>
      </c>
      <c r="X21" s="289">
        <v>0</v>
      </c>
      <c r="Y21" s="289">
        <v>0</v>
      </c>
      <c r="Z21" s="289">
        <v>0.30547616056361732</v>
      </c>
      <c r="AA21" s="289">
        <v>0</v>
      </c>
      <c r="AB21" s="290">
        <v>1656557.746</v>
      </c>
      <c r="AC21" s="290"/>
      <c r="AD21" s="291"/>
      <c r="AE21" s="292"/>
    </row>
    <row r="22" spans="1:31" s="24" customFormat="1" ht="20.100000000000001" customHeight="1">
      <c r="A22" s="27" t="s">
        <v>42</v>
      </c>
      <c r="B22" s="289">
        <v>0</v>
      </c>
      <c r="C22" s="289">
        <v>2.1470853426410015</v>
      </c>
      <c r="D22" s="289">
        <v>0</v>
      </c>
      <c r="E22" s="289">
        <v>3.3970302622505608</v>
      </c>
      <c r="F22" s="289">
        <v>0</v>
      </c>
      <c r="G22" s="289">
        <v>0.68033213415713256</v>
      </c>
      <c r="H22" s="289">
        <v>0.85488877764345172</v>
      </c>
      <c r="I22" s="289">
        <v>0.76564200381964542</v>
      </c>
      <c r="J22" s="289">
        <v>0</v>
      </c>
      <c r="K22" s="289">
        <v>0.83953221638735054</v>
      </c>
      <c r="L22" s="289">
        <v>4.6792848122491462</v>
      </c>
      <c r="M22" s="289">
        <v>0.58497745448408822</v>
      </c>
      <c r="N22" s="289">
        <v>3.3333422374082788</v>
      </c>
      <c r="O22" s="289">
        <v>3.0446156628078649</v>
      </c>
      <c r="P22" s="289">
        <v>67.634770395288584</v>
      </c>
      <c r="Q22" s="289">
        <v>2.9694295091858889</v>
      </c>
      <c r="R22" s="289">
        <v>0</v>
      </c>
      <c r="S22" s="289">
        <v>0</v>
      </c>
      <c r="T22" s="289">
        <v>0</v>
      </c>
      <c r="U22" s="289">
        <v>5.1215021472683464</v>
      </c>
      <c r="V22" s="289">
        <v>0.91660892953191309</v>
      </c>
      <c r="W22" s="289">
        <v>1.1809358774924958</v>
      </c>
      <c r="X22" s="289">
        <v>0.34131172472156107</v>
      </c>
      <c r="Y22" s="289">
        <v>0</v>
      </c>
      <c r="Z22" s="289">
        <v>1.5087105126626841</v>
      </c>
      <c r="AA22" s="289">
        <v>0</v>
      </c>
      <c r="AB22" s="290">
        <v>690694.995</v>
      </c>
      <c r="AC22" s="290"/>
      <c r="AD22" s="291"/>
      <c r="AE22" s="292"/>
    </row>
    <row r="23" spans="1:31"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1062469.406</v>
      </c>
      <c r="AC23" s="290"/>
      <c r="AD23" s="291"/>
      <c r="AE23" s="292"/>
    </row>
    <row r="24" spans="1:31" s="24" customFormat="1" ht="15" customHeight="1">
      <c r="A24" s="26" t="s">
        <v>44</v>
      </c>
      <c r="B24" s="294">
        <v>0</v>
      </c>
      <c r="C24" s="294">
        <v>0</v>
      </c>
      <c r="D24" s="294">
        <v>0</v>
      </c>
      <c r="E24" s="294">
        <v>0</v>
      </c>
      <c r="F24" s="294">
        <v>0</v>
      </c>
      <c r="G24" s="294">
        <v>0</v>
      </c>
      <c r="H24" s="294">
        <v>0</v>
      </c>
      <c r="I24" s="294">
        <v>0</v>
      </c>
      <c r="J24" s="294">
        <v>0</v>
      </c>
      <c r="K24" s="294">
        <v>0</v>
      </c>
      <c r="L24" s="294">
        <v>0</v>
      </c>
      <c r="M24" s="294">
        <v>0</v>
      </c>
      <c r="N24" s="294">
        <v>0</v>
      </c>
      <c r="O24" s="294">
        <v>0</v>
      </c>
      <c r="P24" s="294">
        <v>100</v>
      </c>
      <c r="Q24" s="294">
        <v>0</v>
      </c>
      <c r="R24" s="294">
        <v>0</v>
      </c>
      <c r="S24" s="294">
        <v>0</v>
      </c>
      <c r="T24" s="294">
        <v>0</v>
      </c>
      <c r="U24" s="294">
        <v>0</v>
      </c>
      <c r="V24" s="294">
        <v>0</v>
      </c>
      <c r="W24" s="294">
        <v>0</v>
      </c>
      <c r="X24" s="294">
        <v>0</v>
      </c>
      <c r="Y24" s="294">
        <v>0</v>
      </c>
      <c r="Z24" s="294">
        <v>0</v>
      </c>
      <c r="AA24" s="294">
        <v>0</v>
      </c>
      <c r="AB24" s="295">
        <v>144626</v>
      </c>
      <c r="AC24" s="290"/>
      <c r="AD24" s="291"/>
      <c r="AE24" s="292"/>
    </row>
    <row r="25" spans="1:31" s="24" customFormat="1" ht="15" customHeight="1">
      <c r="A25" s="26" t="s">
        <v>45</v>
      </c>
      <c r="B25" s="294">
        <v>0</v>
      </c>
      <c r="C25" s="294">
        <v>0</v>
      </c>
      <c r="D25" s="294">
        <v>0</v>
      </c>
      <c r="E25" s="294">
        <v>0</v>
      </c>
      <c r="F25" s="294">
        <v>0</v>
      </c>
      <c r="G25" s="294">
        <v>0</v>
      </c>
      <c r="H25" s="294">
        <v>0</v>
      </c>
      <c r="I25" s="294">
        <v>0</v>
      </c>
      <c r="J25" s="294">
        <v>0</v>
      </c>
      <c r="K25" s="294">
        <v>0</v>
      </c>
      <c r="L25" s="294">
        <v>0</v>
      </c>
      <c r="M25" s="294">
        <v>0</v>
      </c>
      <c r="N25" s="294">
        <v>0</v>
      </c>
      <c r="O25" s="294">
        <v>0</v>
      </c>
      <c r="P25" s="294">
        <v>100</v>
      </c>
      <c r="Q25" s="294">
        <v>0</v>
      </c>
      <c r="R25" s="294">
        <v>0</v>
      </c>
      <c r="S25" s="294">
        <v>0</v>
      </c>
      <c r="T25" s="294">
        <v>0</v>
      </c>
      <c r="U25" s="294">
        <v>0</v>
      </c>
      <c r="V25" s="294">
        <v>0</v>
      </c>
      <c r="W25" s="294">
        <v>0</v>
      </c>
      <c r="X25" s="294">
        <v>0</v>
      </c>
      <c r="Y25" s="294">
        <v>0</v>
      </c>
      <c r="Z25" s="294">
        <v>0</v>
      </c>
      <c r="AA25" s="294">
        <v>0</v>
      </c>
      <c r="AB25" s="295">
        <v>811355.46200000006</v>
      </c>
      <c r="AC25" s="290"/>
      <c r="AD25" s="291"/>
      <c r="AE25" s="292"/>
    </row>
    <row r="26" spans="1:31" s="36" customFormat="1" ht="27.75" customHeight="1" thickBot="1">
      <c r="A26" s="68" t="s">
        <v>46</v>
      </c>
      <c r="B26" s="296">
        <v>8.7225519082073863E-2</v>
      </c>
      <c r="C26" s="296">
        <v>0.84886474882725127</v>
      </c>
      <c r="D26" s="296">
        <v>0.13224834550577549</v>
      </c>
      <c r="E26" s="296">
        <v>2.197999231167107</v>
      </c>
      <c r="F26" s="296">
        <v>0.20199320374221816</v>
      </c>
      <c r="G26" s="296">
        <v>0.85688932532822659</v>
      </c>
      <c r="H26" s="296">
        <v>1.7203265856839363</v>
      </c>
      <c r="I26" s="296">
        <v>0.83753410495379099</v>
      </c>
      <c r="J26" s="296">
        <v>1.556651793626608E-2</v>
      </c>
      <c r="K26" s="296">
        <v>0.35811262858237025</v>
      </c>
      <c r="L26" s="296">
        <v>1.2195715318904097</v>
      </c>
      <c r="M26" s="296">
        <v>1.1227764033670797</v>
      </c>
      <c r="N26" s="296">
        <v>2.520381663286162</v>
      </c>
      <c r="O26" s="296">
        <v>1.5308355789841119</v>
      </c>
      <c r="P26" s="296">
        <v>81.574202110262206</v>
      </c>
      <c r="Q26" s="296">
        <v>0.48574990093928222</v>
      </c>
      <c r="R26" s="296">
        <v>9.7420069696020226E-2</v>
      </c>
      <c r="S26" s="296">
        <v>0.13902622195338721</v>
      </c>
      <c r="T26" s="296">
        <v>0.11477402363986827</v>
      </c>
      <c r="U26" s="296">
        <v>1.5829637024158647</v>
      </c>
      <c r="V26" s="296">
        <v>0.45308926454143711</v>
      </c>
      <c r="W26" s="296">
        <v>0.58826662511133043</v>
      </c>
      <c r="X26" s="296">
        <v>0.43096983168651787</v>
      </c>
      <c r="Y26" s="296">
        <v>0.12244994389532281</v>
      </c>
      <c r="Z26" s="296">
        <v>0.39288764212960225</v>
      </c>
      <c r="AA26" s="296">
        <v>0.36787527539238335</v>
      </c>
      <c r="AB26" s="297">
        <v>339786541.96499997</v>
      </c>
      <c r="AC26" s="298"/>
      <c r="AD26" s="291"/>
      <c r="AE26" s="292"/>
    </row>
    <row r="27" spans="1:3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3" customFormat="1" ht="9.9" customHeigh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99"/>
      <c r="AC28" s="300"/>
    </row>
    <row r="29" spans="1:31">
      <c r="A29" s="162"/>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0A71BCEF-23E4-43E4-83A1-E7BEBE7A341F}"/>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23D1-D1CA-4042-BE90-17657AA069C8}">
  <dimension ref="A1:AD39"/>
  <sheetViews>
    <sheetView showGridLines="0"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376" t="s">
        <v>1210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0" s="301" customFormat="1" ht="28.2">
      <c r="A2" s="167" t="s">
        <v>177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30" s="302" customFormat="1" ht="18" customHeight="1">
      <c r="A3" s="169">
        <v>45230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30" s="303"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row>
    <row r="5" spans="1:30" ht="7.5" customHeight="1" thickBot="1"/>
    <row r="6" spans="1:30" ht="102" customHeight="1">
      <c r="A6" s="9"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304" t="s">
        <v>178</v>
      </c>
    </row>
    <row r="7" spans="1:30" ht="4.5" customHeight="1">
      <c r="A7" s="28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8" t="s">
        <v>29</v>
      </c>
      <c r="B9" s="289">
        <v>6.1910409088754496E-2</v>
      </c>
      <c r="C9" s="289">
        <v>0.95514911052605489</v>
      </c>
      <c r="D9" s="289">
        <v>0.25540503434360645</v>
      </c>
      <c r="E9" s="289">
        <v>2.5418837625355173</v>
      </c>
      <c r="F9" s="289">
        <v>0.19120416464566162</v>
      </c>
      <c r="G9" s="289">
        <v>0.56610753219918342</v>
      </c>
      <c r="H9" s="289">
        <v>1.8143569530920354</v>
      </c>
      <c r="I9" s="289">
        <v>1.6369879523868882</v>
      </c>
      <c r="J9" s="289">
        <v>0</v>
      </c>
      <c r="K9" s="289">
        <v>0.57531756705735937</v>
      </c>
      <c r="L9" s="289">
        <v>0.96041773167483568</v>
      </c>
      <c r="M9" s="289">
        <v>1.4263813813087691</v>
      </c>
      <c r="N9" s="289">
        <v>2.7023533717315802</v>
      </c>
      <c r="O9" s="289">
        <v>1.299872541868774</v>
      </c>
      <c r="P9" s="289">
        <v>80.358648569559548</v>
      </c>
      <c r="Q9" s="289">
        <v>0.51142398449039206</v>
      </c>
      <c r="R9" s="289">
        <v>0.11739005403410849</v>
      </c>
      <c r="S9" s="289">
        <v>0.13636805145064923</v>
      </c>
      <c r="T9" s="289">
        <v>0.27275111811302111</v>
      </c>
      <c r="U9" s="289">
        <v>1.3281750901190348</v>
      </c>
      <c r="V9" s="289">
        <v>0.5289074891941884</v>
      </c>
      <c r="W9" s="289">
        <v>0.68913900969145025</v>
      </c>
      <c r="X9" s="289">
        <v>0.42724437761888673</v>
      </c>
      <c r="Y9" s="289">
        <v>9.5275576426339992E-2</v>
      </c>
      <c r="Z9" s="289">
        <v>0.54732916684335409</v>
      </c>
      <c r="AA9" s="289">
        <v>0</v>
      </c>
      <c r="AB9" s="290">
        <v>68037668.657000005</v>
      </c>
      <c r="AC9" s="192"/>
      <c r="AD9" s="192"/>
    </row>
    <row r="10" spans="1:30" s="24" customFormat="1" ht="20.100000000000001" customHeight="1">
      <c r="A10" s="288" t="s">
        <v>30</v>
      </c>
      <c r="B10" s="289">
        <v>0</v>
      </c>
      <c r="C10" s="289">
        <v>0</v>
      </c>
      <c r="D10" s="289">
        <v>0</v>
      </c>
      <c r="E10" s="289">
        <v>6.4795889945642005</v>
      </c>
      <c r="F10" s="289">
        <v>0</v>
      </c>
      <c r="G10" s="289">
        <v>0</v>
      </c>
      <c r="H10" s="289">
        <v>0</v>
      </c>
      <c r="I10" s="289">
        <v>0</v>
      </c>
      <c r="J10" s="289">
        <v>0</v>
      </c>
      <c r="K10" s="289">
        <v>0</v>
      </c>
      <c r="L10" s="289">
        <v>1.3026017337921818</v>
      </c>
      <c r="M10" s="289">
        <v>0.45383809407461745</v>
      </c>
      <c r="N10" s="289">
        <v>0.36422913941433954</v>
      </c>
      <c r="O10" s="289">
        <v>0.33276141083334626</v>
      </c>
      <c r="P10" s="289">
        <v>90.52813613982471</v>
      </c>
      <c r="Q10" s="289">
        <v>0.18549978874530343</v>
      </c>
      <c r="R10" s="289">
        <v>0</v>
      </c>
      <c r="S10" s="289">
        <v>0</v>
      </c>
      <c r="T10" s="289">
        <v>0</v>
      </c>
      <c r="U10" s="289">
        <v>0.35334469875130226</v>
      </c>
      <c r="V10" s="289">
        <v>0</v>
      </c>
      <c r="W10" s="289">
        <v>0</v>
      </c>
      <c r="X10" s="289">
        <v>0</v>
      </c>
      <c r="Y10" s="289">
        <v>0</v>
      </c>
      <c r="Z10" s="289">
        <v>0</v>
      </c>
      <c r="AA10" s="289">
        <v>0</v>
      </c>
      <c r="AB10" s="290">
        <v>1529192.0379999999</v>
      </c>
      <c r="AC10" s="192"/>
      <c r="AD10" s="192"/>
    </row>
    <row r="11" spans="1:30" s="24" customFormat="1" ht="20.100000000000001" customHeight="1">
      <c r="A11" s="288" t="s">
        <v>31</v>
      </c>
      <c r="B11" s="289">
        <v>0.17603544006680205</v>
      </c>
      <c r="C11" s="289">
        <v>1.012927566586814</v>
      </c>
      <c r="D11" s="289">
        <v>0.28403137410071566</v>
      </c>
      <c r="E11" s="289">
        <v>4.1885793845931119</v>
      </c>
      <c r="F11" s="289">
        <v>0.25505118813567917</v>
      </c>
      <c r="G11" s="289">
        <v>0.73434455427960821</v>
      </c>
      <c r="H11" s="289">
        <v>2.5204054458486578</v>
      </c>
      <c r="I11" s="289">
        <v>1.1821342152367629</v>
      </c>
      <c r="J11" s="289">
        <v>9.5438801862058942E-2</v>
      </c>
      <c r="K11" s="289">
        <v>0.30938178735369065</v>
      </c>
      <c r="L11" s="289">
        <v>1.3857173664840241</v>
      </c>
      <c r="M11" s="289">
        <v>1.3930793929306593</v>
      </c>
      <c r="N11" s="289">
        <v>2.879067311612042</v>
      </c>
      <c r="O11" s="289">
        <v>1.0468468076360347</v>
      </c>
      <c r="P11" s="289">
        <v>77.283714703108572</v>
      </c>
      <c r="Q11" s="289">
        <v>0.26627092109463341</v>
      </c>
      <c r="R11" s="289">
        <v>0.1130813202256155</v>
      </c>
      <c r="S11" s="289">
        <v>0.55575821769373535</v>
      </c>
      <c r="T11" s="289">
        <v>0.21125364577198533</v>
      </c>
      <c r="U11" s="289">
        <v>1.1769174699361489</v>
      </c>
      <c r="V11" s="289">
        <v>0.47588213102382387</v>
      </c>
      <c r="W11" s="289">
        <v>0.35039473746984184</v>
      </c>
      <c r="X11" s="289">
        <v>0.5791544808808422</v>
      </c>
      <c r="Y11" s="289">
        <v>7.3850011233156168E-2</v>
      </c>
      <c r="Z11" s="289">
        <v>0.25287043728409164</v>
      </c>
      <c r="AA11" s="289">
        <v>1.1978112875508908</v>
      </c>
      <c r="AB11" s="290">
        <v>119803644.60699999</v>
      </c>
      <c r="AC11" s="192"/>
      <c r="AD11" s="192"/>
    </row>
    <row r="12" spans="1:30" s="24" customFormat="1" ht="20.100000000000001" customHeight="1">
      <c r="A12" s="288" t="s">
        <v>32</v>
      </c>
      <c r="B12" s="289">
        <v>0</v>
      </c>
      <c r="C12" s="289">
        <v>2.0976506459669904</v>
      </c>
      <c r="D12" s="289">
        <v>0</v>
      </c>
      <c r="E12" s="289">
        <v>1.6638583093842922</v>
      </c>
      <c r="F12" s="289">
        <v>0</v>
      </c>
      <c r="G12" s="289">
        <v>0.93819808125707105</v>
      </c>
      <c r="H12" s="289">
        <v>1.5272405730268022</v>
      </c>
      <c r="I12" s="289">
        <v>0.49247002884723423</v>
      </c>
      <c r="J12" s="289">
        <v>0</v>
      </c>
      <c r="K12" s="289">
        <v>0</v>
      </c>
      <c r="L12" s="289">
        <v>0.57137677334021486</v>
      </c>
      <c r="M12" s="289">
        <v>0.98510352932548118</v>
      </c>
      <c r="N12" s="289">
        <v>1.4909194531587879</v>
      </c>
      <c r="O12" s="289">
        <v>1.181111840407165</v>
      </c>
      <c r="P12" s="289">
        <v>86.446885980380571</v>
      </c>
      <c r="Q12" s="289">
        <v>8.3914398202551171E-2</v>
      </c>
      <c r="R12" s="289">
        <v>0</v>
      </c>
      <c r="S12" s="289">
        <v>0</v>
      </c>
      <c r="T12" s="289">
        <v>0</v>
      </c>
      <c r="U12" s="289">
        <v>1.1080385521948941</v>
      </c>
      <c r="V12" s="289">
        <v>0.54216718042979528</v>
      </c>
      <c r="W12" s="289">
        <v>5.4350995756268797E-2</v>
      </c>
      <c r="X12" s="289">
        <v>0.38666476587843146</v>
      </c>
      <c r="Y12" s="289">
        <v>0.41433977460156435</v>
      </c>
      <c r="Z12" s="289">
        <v>1.5709117841879477E-2</v>
      </c>
      <c r="AA12" s="289">
        <v>0</v>
      </c>
      <c r="AB12" s="290">
        <v>7827657.8760000002</v>
      </c>
      <c r="AC12" s="192"/>
      <c r="AD12" s="192"/>
    </row>
    <row r="13" spans="1:30" s="24" customFormat="1" ht="20.100000000000001" customHeight="1">
      <c r="A13" s="288" t="s">
        <v>33</v>
      </c>
      <c r="B13" s="289">
        <v>0</v>
      </c>
      <c r="C13" s="289">
        <v>0.25292560085930971</v>
      </c>
      <c r="D13" s="289">
        <v>0</v>
      </c>
      <c r="E13" s="289">
        <v>2.4867590458907904</v>
      </c>
      <c r="F13" s="289">
        <v>0</v>
      </c>
      <c r="G13" s="289">
        <v>0.23496337258316433</v>
      </c>
      <c r="H13" s="289">
        <v>1.0934950616122217</v>
      </c>
      <c r="I13" s="289">
        <v>1.2016992998133813</v>
      </c>
      <c r="J13" s="289">
        <v>0</v>
      </c>
      <c r="K13" s="289">
        <v>0</v>
      </c>
      <c r="L13" s="289">
        <v>1.301291825988288</v>
      </c>
      <c r="M13" s="289">
        <v>0.36001063451502013</v>
      </c>
      <c r="N13" s="289">
        <v>1.5609451433723112</v>
      </c>
      <c r="O13" s="289">
        <v>0.86555081196723482</v>
      </c>
      <c r="P13" s="289">
        <v>87.127680804685838</v>
      </c>
      <c r="Q13" s="289">
        <v>0.29874553532156284</v>
      </c>
      <c r="R13" s="289">
        <v>0</v>
      </c>
      <c r="S13" s="289">
        <v>0</v>
      </c>
      <c r="T13" s="289">
        <v>0</v>
      </c>
      <c r="U13" s="289">
        <v>1.6268294623612407</v>
      </c>
      <c r="V13" s="289">
        <v>0.44908853112880481</v>
      </c>
      <c r="W13" s="289">
        <v>0.3676588848855305</v>
      </c>
      <c r="X13" s="289">
        <v>0.53761092228533591</v>
      </c>
      <c r="Y13" s="289">
        <v>0</v>
      </c>
      <c r="Z13" s="289">
        <v>0.23474506272997056</v>
      </c>
      <c r="AA13" s="289">
        <v>0</v>
      </c>
      <c r="AB13" s="290">
        <v>14084110.062000001</v>
      </c>
      <c r="AC13" s="192"/>
      <c r="AD13" s="192"/>
    </row>
    <row r="14" spans="1:30" s="24" customFormat="1" ht="20.100000000000001" customHeight="1">
      <c r="A14" s="288" t="s">
        <v>114</v>
      </c>
      <c r="B14" s="289">
        <v>0</v>
      </c>
      <c r="C14" s="289">
        <v>0.74678924194995033</v>
      </c>
      <c r="D14" s="289">
        <v>7.9526146004380863E-2</v>
      </c>
      <c r="E14" s="289">
        <v>2.1882252634527202</v>
      </c>
      <c r="F14" s="289">
        <v>0</v>
      </c>
      <c r="G14" s="289">
        <v>1.1061101414353049</v>
      </c>
      <c r="H14" s="289">
        <v>1.3183658522047621</v>
      </c>
      <c r="I14" s="289">
        <v>1.3049707709712188</v>
      </c>
      <c r="J14" s="289">
        <v>0</v>
      </c>
      <c r="K14" s="289">
        <v>0.27750144195516724</v>
      </c>
      <c r="L14" s="289">
        <v>0.69997346948776906</v>
      </c>
      <c r="M14" s="289">
        <v>0.6823179352620049</v>
      </c>
      <c r="N14" s="289">
        <v>1.8351624136343991</v>
      </c>
      <c r="O14" s="289">
        <v>1.3894936964409164</v>
      </c>
      <c r="P14" s="289">
        <v>85.109443764001</v>
      </c>
      <c r="Q14" s="289">
        <v>0.3008697383496185</v>
      </c>
      <c r="R14" s="289">
        <v>9.6334318941610902E-2</v>
      </c>
      <c r="S14" s="289">
        <v>0.32844742279493105</v>
      </c>
      <c r="T14" s="289">
        <v>7.2172260104272246E-2</v>
      </c>
      <c r="U14" s="289">
        <v>1.0308321222360686</v>
      </c>
      <c r="V14" s="289">
        <v>0.36505111367803467</v>
      </c>
      <c r="W14" s="289">
        <v>0.23512275834178969</v>
      </c>
      <c r="X14" s="289">
        <v>0.59071827934499777</v>
      </c>
      <c r="Y14" s="289">
        <v>5.6173473741135349E-2</v>
      </c>
      <c r="Z14" s="289">
        <v>0.1863983756679494</v>
      </c>
      <c r="AA14" s="289">
        <v>0</v>
      </c>
      <c r="AB14" s="290">
        <v>41359099.682999998</v>
      </c>
      <c r="AC14" s="192"/>
      <c r="AD14" s="192"/>
    </row>
    <row r="15" spans="1:30"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6473931.3669999996</v>
      </c>
      <c r="AC15" s="192"/>
      <c r="AD15" s="192"/>
    </row>
    <row r="16" spans="1:30" s="24" customFormat="1" ht="20.100000000000001" customHeight="1">
      <c r="A16" s="288" t="s">
        <v>36</v>
      </c>
      <c r="B16" s="289">
        <v>0</v>
      </c>
      <c r="C16" s="289">
        <v>0.64366788102781602</v>
      </c>
      <c r="D16" s="289">
        <v>0.51168291488618289</v>
      </c>
      <c r="E16" s="289">
        <v>2.4207154915933216</v>
      </c>
      <c r="F16" s="289">
        <v>0.46278171938446255</v>
      </c>
      <c r="G16" s="289">
        <v>0.49160066018616594</v>
      </c>
      <c r="H16" s="289">
        <v>0.89805723626994394</v>
      </c>
      <c r="I16" s="289">
        <v>1.1639802054135906</v>
      </c>
      <c r="J16" s="289">
        <v>0</v>
      </c>
      <c r="K16" s="289">
        <v>0.12679968987938756</v>
      </c>
      <c r="L16" s="289">
        <v>1.3962513865370492</v>
      </c>
      <c r="M16" s="289">
        <v>0.74070872033819013</v>
      </c>
      <c r="N16" s="289">
        <v>2.6724503041438847</v>
      </c>
      <c r="O16" s="289">
        <v>0.74320404405157103</v>
      </c>
      <c r="P16" s="289">
        <v>83.44765405542681</v>
      </c>
      <c r="Q16" s="289">
        <v>0.27598765467303649</v>
      </c>
      <c r="R16" s="289">
        <v>0.18412139915899073</v>
      </c>
      <c r="S16" s="289">
        <v>0.47484174751317243</v>
      </c>
      <c r="T16" s="289">
        <v>0.11462333141689898</v>
      </c>
      <c r="U16" s="289">
        <v>1.5715890140305961</v>
      </c>
      <c r="V16" s="289">
        <v>0.51517910048178139</v>
      </c>
      <c r="W16" s="289">
        <v>0.22518138553235642</v>
      </c>
      <c r="X16" s="289">
        <v>0.64320509808103066</v>
      </c>
      <c r="Y16" s="289">
        <v>6.9411775736756928E-2</v>
      </c>
      <c r="Z16" s="289">
        <v>0.20630518423700558</v>
      </c>
      <c r="AA16" s="289">
        <v>0</v>
      </c>
      <c r="AB16" s="290">
        <v>45461917.181999996</v>
      </c>
      <c r="AC16" s="192"/>
      <c r="AD16" s="192"/>
    </row>
    <row r="17" spans="1:30" s="24" customFormat="1" ht="20.100000000000001" customHeight="1">
      <c r="A17" s="288" t="s">
        <v>37</v>
      </c>
      <c r="B17" s="289" t="s">
        <v>132</v>
      </c>
      <c r="C17" s="289" t="s">
        <v>132</v>
      </c>
      <c r="D17" s="289" t="s">
        <v>132</v>
      </c>
      <c r="E17" s="289" t="s">
        <v>132</v>
      </c>
      <c r="F17" s="289" t="s">
        <v>132</v>
      </c>
      <c r="G17" s="289" t="s">
        <v>132</v>
      </c>
      <c r="H17" s="289" t="s">
        <v>132</v>
      </c>
      <c r="I17" s="289" t="s">
        <v>132</v>
      </c>
      <c r="J17" s="289" t="s">
        <v>132</v>
      </c>
      <c r="K17" s="289" t="s">
        <v>132</v>
      </c>
      <c r="L17" s="289" t="s">
        <v>132</v>
      </c>
      <c r="M17" s="289" t="s">
        <v>132</v>
      </c>
      <c r="N17" s="289" t="s">
        <v>132</v>
      </c>
      <c r="O17" s="289" t="s">
        <v>132</v>
      </c>
      <c r="P17" s="289" t="s">
        <v>132</v>
      </c>
      <c r="Q17" s="289" t="s">
        <v>132</v>
      </c>
      <c r="R17" s="289" t="s">
        <v>132</v>
      </c>
      <c r="S17" s="289" t="s">
        <v>132</v>
      </c>
      <c r="T17" s="289" t="s">
        <v>132</v>
      </c>
      <c r="U17" s="289" t="s">
        <v>132</v>
      </c>
      <c r="V17" s="289" t="s">
        <v>132</v>
      </c>
      <c r="W17" s="289" t="s">
        <v>132</v>
      </c>
      <c r="X17" s="289" t="s">
        <v>132</v>
      </c>
      <c r="Y17" s="289" t="s">
        <v>132</v>
      </c>
      <c r="Z17" s="289" t="s">
        <v>132</v>
      </c>
      <c r="AA17" s="289" t="s">
        <v>132</v>
      </c>
      <c r="AB17" s="290">
        <v>0</v>
      </c>
      <c r="AC17" s="192"/>
      <c r="AD17" s="192"/>
    </row>
    <row r="18" spans="1:30" s="24" customFormat="1" ht="20.100000000000001" customHeight="1">
      <c r="A18" s="288" t="s">
        <v>38</v>
      </c>
      <c r="B18" s="289">
        <v>0</v>
      </c>
      <c r="C18" s="289">
        <v>0</v>
      </c>
      <c r="D18" s="289">
        <v>0</v>
      </c>
      <c r="E18" s="289">
        <v>1.6438048847713171</v>
      </c>
      <c r="F18" s="289">
        <v>0</v>
      </c>
      <c r="G18" s="289">
        <v>0</v>
      </c>
      <c r="H18" s="289">
        <v>0</v>
      </c>
      <c r="I18" s="289">
        <v>0</v>
      </c>
      <c r="J18" s="289">
        <v>0</v>
      </c>
      <c r="K18" s="289">
        <v>0</v>
      </c>
      <c r="L18" s="289">
        <v>0</v>
      </c>
      <c r="M18" s="289">
        <v>0</v>
      </c>
      <c r="N18" s="289">
        <v>1.752242676613579</v>
      </c>
      <c r="O18" s="289">
        <v>1.1570881172324399</v>
      </c>
      <c r="P18" s="289">
        <v>94.508010550832793</v>
      </c>
      <c r="Q18" s="289">
        <v>0</v>
      </c>
      <c r="R18" s="289">
        <v>0</v>
      </c>
      <c r="S18" s="289">
        <v>0</v>
      </c>
      <c r="T18" s="289">
        <v>0</v>
      </c>
      <c r="U18" s="289">
        <v>0.93885377054986952</v>
      </c>
      <c r="V18" s="289">
        <v>0</v>
      </c>
      <c r="W18" s="289">
        <v>0</v>
      </c>
      <c r="X18" s="289">
        <v>0</v>
      </c>
      <c r="Y18" s="289">
        <v>0</v>
      </c>
      <c r="Z18" s="289">
        <v>0</v>
      </c>
      <c r="AA18" s="289">
        <v>0</v>
      </c>
      <c r="AB18" s="290">
        <v>4106014.0789999999</v>
      </c>
      <c r="AC18" s="192"/>
      <c r="AD18" s="192"/>
    </row>
    <row r="19" spans="1:30" s="24" customFormat="1" ht="20.100000000000001" customHeight="1">
      <c r="A19" s="26" t="s">
        <v>39</v>
      </c>
      <c r="B19" s="289">
        <v>0</v>
      </c>
      <c r="C19" s="289">
        <v>0.69793674001796335</v>
      </c>
      <c r="D19" s="289">
        <v>0</v>
      </c>
      <c r="E19" s="289">
        <v>3.4883719070755137</v>
      </c>
      <c r="F19" s="289">
        <v>0</v>
      </c>
      <c r="G19" s="289">
        <v>0.76562326877671216</v>
      </c>
      <c r="H19" s="289">
        <v>3.9399738268003084</v>
      </c>
      <c r="I19" s="289">
        <v>0.26731616548362702</v>
      </c>
      <c r="J19" s="289">
        <v>0</v>
      </c>
      <c r="K19" s="289">
        <v>0.12520350415013845</v>
      </c>
      <c r="L19" s="289">
        <v>0.54407267166857043</v>
      </c>
      <c r="M19" s="289">
        <v>0.33851703978167741</v>
      </c>
      <c r="N19" s="289">
        <v>2.4403247750819181</v>
      </c>
      <c r="O19" s="289">
        <v>1.3058005401669586</v>
      </c>
      <c r="P19" s="289">
        <v>84.737197616534587</v>
      </c>
      <c r="Q19" s="289">
        <v>0.12289328636443135</v>
      </c>
      <c r="R19" s="289">
        <v>0</v>
      </c>
      <c r="S19" s="289">
        <v>0</v>
      </c>
      <c r="T19" s="289">
        <v>0</v>
      </c>
      <c r="U19" s="289">
        <v>0.84231232996990635</v>
      </c>
      <c r="V19" s="289">
        <v>0</v>
      </c>
      <c r="W19" s="289">
        <v>0</v>
      </c>
      <c r="X19" s="289">
        <v>0.19261732878082358</v>
      </c>
      <c r="Y19" s="289">
        <v>0</v>
      </c>
      <c r="Z19" s="289">
        <v>0.19183899934686122</v>
      </c>
      <c r="AA19" s="289">
        <v>0</v>
      </c>
      <c r="AB19" s="290">
        <v>3064126.7</v>
      </c>
      <c r="AC19" s="192"/>
      <c r="AD19" s="192"/>
    </row>
    <row r="20" spans="1:30" s="24" customFormat="1" ht="20.100000000000001" customHeight="1">
      <c r="A20" s="26" t="s">
        <v>116</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7325623.9979999997</v>
      </c>
      <c r="AC20" s="192"/>
      <c r="AD20" s="192"/>
    </row>
    <row r="21" spans="1:30" s="24" customFormat="1" ht="20.100000000000001" customHeight="1">
      <c r="A21" s="26" t="s">
        <v>151</v>
      </c>
      <c r="B21" s="289">
        <v>0</v>
      </c>
      <c r="C21" s="289">
        <v>0.77124969626514128</v>
      </c>
      <c r="D21" s="289">
        <v>0</v>
      </c>
      <c r="E21" s="289">
        <v>4.1915228079750655</v>
      </c>
      <c r="F21" s="289">
        <v>0</v>
      </c>
      <c r="G21" s="289">
        <v>0.94372216073064763</v>
      </c>
      <c r="H21" s="289">
        <v>1.957676259734354</v>
      </c>
      <c r="I21" s="289">
        <v>0</v>
      </c>
      <c r="J21" s="289">
        <v>0</v>
      </c>
      <c r="K21" s="289">
        <v>0</v>
      </c>
      <c r="L21" s="289">
        <v>0.44190981725983991</v>
      </c>
      <c r="M21" s="289">
        <v>0.56442993549766507</v>
      </c>
      <c r="N21" s="289">
        <v>2.6808812687478158</v>
      </c>
      <c r="O21" s="289">
        <v>1.2607671809525145</v>
      </c>
      <c r="P21" s="289">
        <v>85.842592283308861</v>
      </c>
      <c r="Q21" s="289">
        <v>2.0251508970153998E-3</v>
      </c>
      <c r="R21" s="289">
        <v>0</v>
      </c>
      <c r="S21" s="289">
        <v>0</v>
      </c>
      <c r="T21" s="289">
        <v>0</v>
      </c>
      <c r="U21" s="289">
        <v>0.8778439099146631</v>
      </c>
      <c r="V21" s="289">
        <v>0.23975052021998847</v>
      </c>
      <c r="W21" s="289">
        <v>0</v>
      </c>
      <c r="X21" s="289">
        <v>0</v>
      </c>
      <c r="Y21" s="289">
        <v>0</v>
      </c>
      <c r="Z21" s="289">
        <v>0.22562900849643269</v>
      </c>
      <c r="AA21" s="289">
        <v>0</v>
      </c>
      <c r="AB21" s="290">
        <v>1356689.027</v>
      </c>
      <c r="AC21" s="192"/>
      <c r="AD21" s="192"/>
    </row>
    <row r="22" spans="1:30" s="24" customFormat="1" ht="20.100000000000001" customHeight="1">
      <c r="A22" s="27" t="s">
        <v>42</v>
      </c>
      <c r="B22" s="289">
        <v>0</v>
      </c>
      <c r="C22" s="289">
        <v>1.2782346724786027</v>
      </c>
      <c r="D22" s="289">
        <v>0</v>
      </c>
      <c r="E22" s="289">
        <v>3.2564762468413764</v>
      </c>
      <c r="F22" s="289">
        <v>0</v>
      </c>
      <c r="G22" s="289">
        <v>0.83698099743884435</v>
      </c>
      <c r="H22" s="289">
        <v>0.47884469297327203</v>
      </c>
      <c r="I22" s="289">
        <v>0.645521087062216</v>
      </c>
      <c r="J22" s="289">
        <v>0</v>
      </c>
      <c r="K22" s="289">
        <v>0.29385780593527394</v>
      </c>
      <c r="L22" s="289">
        <v>1.3729365975158494</v>
      </c>
      <c r="M22" s="289">
        <v>0.14797010465338264</v>
      </c>
      <c r="N22" s="289">
        <v>2.4360306747892562</v>
      </c>
      <c r="O22" s="289">
        <v>0.53853982265858724</v>
      </c>
      <c r="P22" s="289">
        <v>87.488827747094675</v>
      </c>
      <c r="Q22" s="289">
        <v>0.10763084329904113</v>
      </c>
      <c r="R22" s="289">
        <v>0</v>
      </c>
      <c r="S22" s="289">
        <v>0</v>
      </c>
      <c r="T22" s="289">
        <v>0</v>
      </c>
      <c r="U22" s="289">
        <v>0.43837761894908883</v>
      </c>
      <c r="V22" s="289">
        <v>0.27238646988649701</v>
      </c>
      <c r="W22" s="289">
        <v>0.14223598814905314</v>
      </c>
      <c r="X22" s="289">
        <v>0.13359622025391288</v>
      </c>
      <c r="Y22" s="289">
        <v>0</v>
      </c>
      <c r="Z22" s="289">
        <v>0.13155241002106749</v>
      </c>
      <c r="AA22" s="289">
        <v>0</v>
      </c>
      <c r="AB22" s="290">
        <v>922443.76199999999</v>
      </c>
      <c r="AC22" s="192"/>
      <c r="AD22" s="192"/>
    </row>
    <row r="23" spans="1:30"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1507378.1089999999</v>
      </c>
      <c r="AC23" s="192"/>
      <c r="AD23" s="192"/>
    </row>
    <row r="24" spans="1:30" s="24" customFormat="1" ht="20.100000000000001" customHeight="1">
      <c r="A24" s="26" t="s">
        <v>44</v>
      </c>
      <c r="B24" s="289">
        <v>0</v>
      </c>
      <c r="C24" s="289">
        <v>0</v>
      </c>
      <c r="D24" s="289">
        <v>0</v>
      </c>
      <c r="E24" s="289">
        <v>0</v>
      </c>
      <c r="F24" s="289">
        <v>0</v>
      </c>
      <c r="G24" s="289">
        <v>0</v>
      </c>
      <c r="H24" s="289">
        <v>0</v>
      </c>
      <c r="I24" s="289">
        <v>0</v>
      </c>
      <c r="J24" s="289">
        <v>0</v>
      </c>
      <c r="K24" s="289">
        <v>0</v>
      </c>
      <c r="L24" s="289">
        <v>0</v>
      </c>
      <c r="M24" s="289">
        <v>0</v>
      </c>
      <c r="N24" s="289">
        <v>0</v>
      </c>
      <c r="O24" s="289">
        <v>0</v>
      </c>
      <c r="P24" s="289">
        <v>100</v>
      </c>
      <c r="Q24" s="289">
        <v>0</v>
      </c>
      <c r="R24" s="289">
        <v>0</v>
      </c>
      <c r="S24" s="289">
        <v>0</v>
      </c>
      <c r="T24" s="289">
        <v>0</v>
      </c>
      <c r="U24" s="289">
        <v>0</v>
      </c>
      <c r="V24" s="289">
        <v>0</v>
      </c>
      <c r="W24" s="289">
        <v>0</v>
      </c>
      <c r="X24" s="289">
        <v>0</v>
      </c>
      <c r="Y24" s="289">
        <v>0</v>
      </c>
      <c r="Z24" s="289">
        <v>0</v>
      </c>
      <c r="AA24" s="289">
        <v>0</v>
      </c>
      <c r="AB24" s="290">
        <v>1589569.5630000001</v>
      </c>
      <c r="AC24" s="192"/>
      <c r="AD24" s="192"/>
    </row>
    <row r="25" spans="1:30" s="24" customFormat="1" ht="20.100000000000001" customHeight="1">
      <c r="A25" s="26" t="s">
        <v>45</v>
      </c>
      <c r="B25" s="289">
        <v>0</v>
      </c>
      <c r="C25" s="289">
        <v>0</v>
      </c>
      <c r="D25" s="289">
        <v>0</v>
      </c>
      <c r="E25" s="289">
        <v>0</v>
      </c>
      <c r="F25" s="289">
        <v>0</v>
      </c>
      <c r="G25" s="289">
        <v>0</v>
      </c>
      <c r="H25" s="289">
        <v>0</v>
      </c>
      <c r="I25" s="289">
        <v>0</v>
      </c>
      <c r="J25" s="289">
        <v>0</v>
      </c>
      <c r="K25" s="289">
        <v>0</v>
      </c>
      <c r="L25" s="289">
        <v>0</v>
      </c>
      <c r="M25" s="289">
        <v>0</v>
      </c>
      <c r="N25" s="289">
        <v>0</v>
      </c>
      <c r="O25" s="289">
        <v>0</v>
      </c>
      <c r="P25" s="289">
        <v>100</v>
      </c>
      <c r="Q25" s="289">
        <v>0</v>
      </c>
      <c r="R25" s="289">
        <v>0</v>
      </c>
      <c r="S25" s="289">
        <v>0</v>
      </c>
      <c r="T25" s="289">
        <v>0</v>
      </c>
      <c r="U25" s="289">
        <v>0</v>
      </c>
      <c r="V25" s="289">
        <v>0</v>
      </c>
      <c r="W25" s="289">
        <v>0</v>
      </c>
      <c r="X25" s="289">
        <v>0</v>
      </c>
      <c r="Y25" s="289">
        <v>0</v>
      </c>
      <c r="Z25" s="289">
        <v>0</v>
      </c>
      <c r="AA25" s="289">
        <v>0</v>
      </c>
      <c r="AB25" s="290">
        <v>843754.46499999997</v>
      </c>
      <c r="AC25" s="192"/>
      <c r="AD25" s="192"/>
    </row>
    <row r="26" spans="1:30" s="19" customFormat="1" ht="27.75" customHeight="1" thickBot="1">
      <c r="A26" s="68" t="s">
        <v>46</v>
      </c>
      <c r="B26" s="296">
        <v>7.7782003023018298E-2</v>
      </c>
      <c r="C26" s="296">
        <v>0.83258331469386448</v>
      </c>
      <c r="D26" s="296">
        <v>0.23964984139032466</v>
      </c>
      <c r="E26" s="296">
        <v>2.9493105874103218</v>
      </c>
      <c r="F26" s="296">
        <v>0.19860288175632532</v>
      </c>
      <c r="G26" s="296">
        <v>0.64447205979752431</v>
      </c>
      <c r="H26" s="296">
        <v>1.7316031370300959</v>
      </c>
      <c r="I26" s="296">
        <v>1.1745857698914528</v>
      </c>
      <c r="J26" s="296">
        <v>3.5149611536766184E-2</v>
      </c>
      <c r="K26" s="296">
        <v>0.28929259754359532</v>
      </c>
      <c r="L26" s="296">
        <v>1.0824407880509999</v>
      </c>
      <c r="M26" s="296">
        <v>1.0490632488210183</v>
      </c>
      <c r="N26" s="296">
        <v>2.4007547565270979</v>
      </c>
      <c r="O26" s="296">
        <v>1.0391134869777994</v>
      </c>
      <c r="P26" s="296">
        <v>82.083401386332483</v>
      </c>
      <c r="Q26" s="296">
        <v>0.29915700552041241</v>
      </c>
      <c r="R26" s="296">
        <v>0.1041809415823792</v>
      </c>
      <c r="S26" s="296">
        <v>0.34132794507711445</v>
      </c>
      <c r="T26" s="296">
        <v>0.16004743914096925</v>
      </c>
      <c r="U26" s="296">
        <v>1.1854059302850524</v>
      </c>
      <c r="V26" s="296">
        <v>0.43856701259094422</v>
      </c>
      <c r="W26" s="296">
        <v>0.35218242685524276</v>
      </c>
      <c r="X26" s="296">
        <v>0.50243448751693776</v>
      </c>
      <c r="Y26" s="296">
        <v>7.3939582229699971E-2</v>
      </c>
      <c r="Z26" s="296">
        <v>0.2738041263200342</v>
      </c>
      <c r="AA26" s="296">
        <v>0.44114763209852448</v>
      </c>
      <c r="AB26" s="297">
        <v>325292821.17500001</v>
      </c>
      <c r="AC26" s="310"/>
      <c r="AD26" s="192"/>
    </row>
    <row r="27" spans="1:30"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1"/>
      <c r="AD27" s="192"/>
    </row>
    <row r="28" spans="1:30" s="73" customFormat="1" ht="10.199999999999999">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2"/>
    </row>
    <row r="29" spans="1:30" ht="13.5" customHeight="1">
      <c r="A29" s="162"/>
      <c r="B29" s="312"/>
      <c r="C29" s="312"/>
      <c r="D29" s="312"/>
      <c r="E29" s="312"/>
      <c r="F29" s="312"/>
      <c r="G29" s="312"/>
      <c r="H29" s="312"/>
      <c r="I29" s="312"/>
      <c r="J29" s="312"/>
      <c r="K29" s="312"/>
      <c r="L29" s="312"/>
      <c r="M29" s="18"/>
      <c r="N29" s="18"/>
      <c r="O29" s="18"/>
      <c r="P29" s="18"/>
      <c r="Q29" s="18"/>
      <c r="R29" s="18"/>
      <c r="S29" s="18"/>
      <c r="T29" s="18"/>
      <c r="U29" s="18"/>
      <c r="V29" s="18"/>
      <c r="W29" s="18"/>
      <c r="X29" s="18"/>
      <c r="Y29" s="18"/>
      <c r="Z29" s="18"/>
      <c r="AA29" s="18"/>
      <c r="AB29" s="18"/>
      <c r="AC29" s="35"/>
    </row>
    <row r="30" spans="1:30">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sheetData>
  <hyperlinks>
    <hyperlink ref="A1" location="Índice!A1" display="Volver al Índice" xr:uid="{634FE2BF-0C9C-4116-AD76-0BA703E6A71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91C7-1EE4-431B-A06B-A1F7EABC3833}">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6" customFormat="1" ht="20.100000000000001" customHeight="1">
      <c r="A1" s="1376" t="s">
        <v>1210</v>
      </c>
      <c r="B1" s="1"/>
      <c r="C1" s="1"/>
      <c r="D1" s="1"/>
      <c r="E1" s="1"/>
      <c r="F1" s="1"/>
      <c r="G1" s="1"/>
      <c r="H1" s="1"/>
      <c r="I1" s="1"/>
      <c r="J1" s="1"/>
      <c r="K1" s="375"/>
      <c r="L1" s="375"/>
      <c r="M1" s="375"/>
    </row>
    <row r="2" spans="1:16" s="172" customFormat="1" ht="30" customHeight="1">
      <c r="A2" s="40" t="s">
        <v>467</v>
      </c>
      <c r="B2" s="40"/>
      <c r="C2" s="40"/>
      <c r="D2" s="40"/>
      <c r="E2" s="40"/>
      <c r="F2" s="40"/>
      <c r="G2" s="40"/>
      <c r="H2" s="40"/>
      <c r="I2" s="40"/>
      <c r="J2" s="40"/>
      <c r="K2" s="40"/>
      <c r="L2" s="40"/>
      <c r="M2" s="40"/>
      <c r="N2" s="40"/>
      <c r="O2" s="40"/>
      <c r="P2" s="40"/>
    </row>
    <row r="3" spans="1:16" s="376" customFormat="1" ht="23.25" customHeight="1">
      <c r="A3" s="377">
        <v>45230</v>
      </c>
      <c r="B3" s="377"/>
      <c r="C3" s="377"/>
      <c r="D3" s="377"/>
      <c r="E3" s="377"/>
      <c r="F3" s="377"/>
      <c r="G3" s="377"/>
      <c r="H3" s="377"/>
      <c r="I3" s="377"/>
      <c r="J3" s="377"/>
      <c r="K3" s="377"/>
      <c r="L3" s="377"/>
      <c r="M3" s="377"/>
      <c r="N3" s="377"/>
      <c r="O3" s="377"/>
      <c r="P3" s="377"/>
    </row>
    <row r="4" spans="1:16" s="376" customFormat="1" ht="23.25" customHeight="1">
      <c r="A4" s="378" t="s">
        <v>123</v>
      </c>
      <c r="B4" s="378"/>
      <c r="C4" s="378"/>
      <c r="D4" s="378"/>
      <c r="E4" s="378"/>
      <c r="F4" s="378"/>
      <c r="G4" s="378"/>
      <c r="H4" s="378"/>
      <c r="I4" s="378"/>
      <c r="J4" s="378"/>
      <c r="K4" s="378"/>
      <c r="L4" s="378"/>
      <c r="M4" s="378"/>
      <c r="N4" s="378"/>
      <c r="O4" s="378"/>
      <c r="P4" s="378"/>
    </row>
    <row r="5" spans="1:16" s="382" customFormat="1" ht="16.5" customHeight="1" thickBot="1">
      <c r="A5" s="379"/>
      <c r="B5" s="380"/>
      <c r="C5" s="380"/>
      <c r="D5" s="380"/>
      <c r="E5" s="380"/>
      <c r="F5" s="380"/>
      <c r="G5" s="380"/>
      <c r="H5" s="380"/>
      <c r="I5" s="380"/>
      <c r="J5" s="380"/>
      <c r="K5" s="380"/>
      <c r="L5" s="380"/>
      <c r="M5" s="380"/>
      <c r="N5" s="381"/>
      <c r="O5" s="381"/>
      <c r="P5" s="381"/>
    </row>
    <row r="6" spans="1:16" s="13" customFormat="1" ht="24.75" customHeight="1">
      <c r="A6" s="175" t="s">
        <v>1</v>
      </c>
      <c r="B6" s="383" t="s">
        <v>139</v>
      </c>
      <c r="C6" s="383"/>
      <c r="D6" s="383"/>
      <c r="E6" s="383" t="s">
        <v>468</v>
      </c>
      <c r="F6" s="383"/>
      <c r="G6" s="383"/>
      <c r="H6" s="383" t="s">
        <v>143</v>
      </c>
      <c r="I6" s="383"/>
      <c r="J6" s="383"/>
      <c r="K6" s="383" t="s">
        <v>469</v>
      </c>
      <c r="L6" s="383"/>
      <c r="M6" s="383"/>
      <c r="N6" s="383" t="s">
        <v>152</v>
      </c>
      <c r="O6" s="383"/>
      <c r="P6" s="383"/>
    </row>
    <row r="7" spans="1:16" s="13" customFormat="1" ht="42" customHeight="1">
      <c r="A7" s="384"/>
      <c r="B7" s="385" t="s">
        <v>470</v>
      </c>
      <c r="C7" s="385" t="s">
        <v>471</v>
      </c>
      <c r="D7" s="385" t="s">
        <v>472</v>
      </c>
      <c r="E7" s="385" t="s">
        <v>470</v>
      </c>
      <c r="F7" s="385" t="s">
        <v>471</v>
      </c>
      <c r="G7" s="385" t="s">
        <v>472</v>
      </c>
      <c r="H7" s="385" t="s">
        <v>470</v>
      </c>
      <c r="I7" s="385" t="s">
        <v>471</v>
      </c>
      <c r="J7" s="385" t="s">
        <v>472</v>
      </c>
      <c r="K7" s="385" t="s">
        <v>470</v>
      </c>
      <c r="L7" s="385" t="s">
        <v>471</v>
      </c>
      <c r="M7" s="385" t="s">
        <v>472</v>
      </c>
      <c r="N7" s="385" t="s">
        <v>470</v>
      </c>
      <c r="O7" s="385" t="s">
        <v>471</v>
      </c>
      <c r="P7" s="385" t="s">
        <v>472</v>
      </c>
    </row>
    <row r="8" spans="1:16" s="36" customFormat="1" ht="9.75" customHeight="1">
      <c r="A8" s="386"/>
      <c r="B8" s="386"/>
      <c r="C8" s="386"/>
      <c r="D8" s="386"/>
      <c r="E8" s="386"/>
      <c r="F8" s="386"/>
      <c r="G8" s="386"/>
      <c r="H8" s="386"/>
      <c r="I8" s="386"/>
      <c r="J8" s="386"/>
      <c r="K8" s="386"/>
      <c r="L8" s="386"/>
      <c r="M8" s="386"/>
      <c r="N8" s="19"/>
      <c r="O8" s="19"/>
      <c r="P8" s="19"/>
    </row>
    <row r="9" spans="1:16" s="24" customFormat="1" ht="20.100000000000001" customHeight="1">
      <c r="A9" s="288" t="s">
        <v>29</v>
      </c>
      <c r="B9" s="387">
        <v>1387402.801</v>
      </c>
      <c r="C9" s="387">
        <v>1002862.929</v>
      </c>
      <c r="D9" s="387">
        <v>20596604.664000001</v>
      </c>
      <c r="E9" s="387">
        <v>17005542.848999999</v>
      </c>
      <c r="F9" s="387">
        <v>390746.734</v>
      </c>
      <c r="G9" s="387">
        <v>3972798.1719999998</v>
      </c>
      <c r="H9" s="387">
        <v>11491080.982000001</v>
      </c>
      <c r="I9" s="387">
        <v>1114811.1329999999</v>
      </c>
      <c r="J9" s="388">
        <v>9817602.6380000003</v>
      </c>
      <c r="K9" s="387">
        <v>1258215.7620000001</v>
      </c>
      <c r="L9" s="387">
        <v>0</v>
      </c>
      <c r="M9" s="387">
        <v>0</v>
      </c>
      <c r="N9" s="389">
        <v>31142242.394000001</v>
      </c>
      <c r="O9" s="389">
        <v>2508420.7960000001</v>
      </c>
      <c r="P9" s="389">
        <v>34387005.473999999</v>
      </c>
    </row>
    <row r="10" spans="1:16" s="24" customFormat="1" ht="20.100000000000001" customHeight="1">
      <c r="A10" s="288" t="s">
        <v>30</v>
      </c>
      <c r="B10" s="387">
        <v>4090.288</v>
      </c>
      <c r="C10" s="387">
        <v>0</v>
      </c>
      <c r="D10" s="387">
        <v>125154.64599999999</v>
      </c>
      <c r="E10" s="387">
        <v>134842.291</v>
      </c>
      <c r="F10" s="387">
        <v>0</v>
      </c>
      <c r="G10" s="387">
        <v>28954.477999999999</v>
      </c>
      <c r="H10" s="387">
        <v>923013.20900000003</v>
      </c>
      <c r="I10" s="387">
        <v>0</v>
      </c>
      <c r="J10" s="388">
        <v>159490.87400000001</v>
      </c>
      <c r="K10" s="387">
        <v>153646.25200000001</v>
      </c>
      <c r="L10" s="387">
        <v>0</v>
      </c>
      <c r="M10" s="387">
        <v>0</v>
      </c>
      <c r="N10" s="389">
        <v>1215592.04</v>
      </c>
      <c r="O10" s="389">
        <v>0</v>
      </c>
      <c r="P10" s="389">
        <v>313599.99800000002</v>
      </c>
    </row>
    <row r="11" spans="1:16" s="24" customFormat="1" ht="20.100000000000001" customHeight="1">
      <c r="A11" s="288" t="s">
        <v>31</v>
      </c>
      <c r="B11" s="387">
        <v>2612263.8020000001</v>
      </c>
      <c r="C11" s="387">
        <v>2667885.2069999999</v>
      </c>
      <c r="D11" s="387">
        <v>35822020.586999997</v>
      </c>
      <c r="E11" s="387">
        <v>43362330.195</v>
      </c>
      <c r="F11" s="387">
        <v>438336.94199999998</v>
      </c>
      <c r="G11" s="387">
        <v>1703780.601</v>
      </c>
      <c r="H11" s="387">
        <v>10256893.232000001</v>
      </c>
      <c r="I11" s="387">
        <v>3024351.0529999998</v>
      </c>
      <c r="J11" s="388">
        <v>16874874.513</v>
      </c>
      <c r="K11" s="387">
        <v>3040908.4849999999</v>
      </c>
      <c r="L11" s="387">
        <v>0</v>
      </c>
      <c r="M11" s="387">
        <v>0</v>
      </c>
      <c r="N11" s="389">
        <v>59272395.714000002</v>
      </c>
      <c r="O11" s="389">
        <v>6130573.2019999996</v>
      </c>
      <c r="P11" s="389">
        <v>54400675.701000005</v>
      </c>
    </row>
    <row r="12" spans="1:16" s="24" customFormat="1" ht="20.100000000000001" customHeight="1">
      <c r="A12" s="288" t="s">
        <v>32</v>
      </c>
      <c r="B12" s="387">
        <v>17946.314999999999</v>
      </c>
      <c r="C12" s="387">
        <v>238.477</v>
      </c>
      <c r="D12" s="387">
        <v>533242.65700000001</v>
      </c>
      <c r="E12" s="387">
        <v>2785371.7659999998</v>
      </c>
      <c r="F12" s="387">
        <v>1E-3</v>
      </c>
      <c r="G12" s="387">
        <v>147512.46599999999</v>
      </c>
      <c r="H12" s="387">
        <v>2878547.7349999999</v>
      </c>
      <c r="I12" s="387">
        <v>1.0780000000000001</v>
      </c>
      <c r="J12" s="388">
        <v>1393319.128</v>
      </c>
      <c r="K12" s="387">
        <v>71478.255000000005</v>
      </c>
      <c r="L12" s="387">
        <v>0</v>
      </c>
      <c r="M12" s="387">
        <v>0</v>
      </c>
      <c r="N12" s="389">
        <v>5753344.0709999995</v>
      </c>
      <c r="O12" s="389">
        <v>239.55600000000001</v>
      </c>
      <c r="P12" s="389">
        <v>2074074.2510000002</v>
      </c>
    </row>
    <row r="13" spans="1:16" s="24" customFormat="1" ht="20.100000000000001" customHeight="1">
      <c r="A13" s="288" t="s">
        <v>33</v>
      </c>
      <c r="B13" s="387">
        <v>36462.512999999999</v>
      </c>
      <c r="C13" s="387">
        <v>100522.70299999999</v>
      </c>
      <c r="D13" s="387">
        <v>2986712.8020000001</v>
      </c>
      <c r="E13" s="387">
        <v>1843058.4920000001</v>
      </c>
      <c r="F13" s="387">
        <v>14522.759</v>
      </c>
      <c r="G13" s="387">
        <v>194929.397</v>
      </c>
      <c r="H13" s="387">
        <v>3003766.5090000001</v>
      </c>
      <c r="I13" s="387">
        <v>951701.93400000001</v>
      </c>
      <c r="J13" s="388">
        <v>4724026.0279999999</v>
      </c>
      <c r="K13" s="387">
        <v>228406.929</v>
      </c>
      <c r="L13" s="387">
        <v>0</v>
      </c>
      <c r="M13" s="387">
        <v>0</v>
      </c>
      <c r="N13" s="389">
        <v>5111694.443</v>
      </c>
      <c r="O13" s="389">
        <v>1066747.3959999999</v>
      </c>
      <c r="P13" s="389">
        <v>7905668.227</v>
      </c>
    </row>
    <row r="14" spans="1:16" s="24" customFormat="1" ht="20.100000000000001" customHeight="1">
      <c r="A14" s="288" t="s">
        <v>114</v>
      </c>
      <c r="B14" s="387">
        <v>135299.35500000001</v>
      </c>
      <c r="C14" s="387">
        <v>2397360.6839999999</v>
      </c>
      <c r="D14" s="387">
        <v>12066704.689999999</v>
      </c>
      <c r="E14" s="387">
        <v>10501416.267999999</v>
      </c>
      <c r="F14" s="387">
        <v>140670.78700000001</v>
      </c>
      <c r="G14" s="387">
        <v>915835.03399999999</v>
      </c>
      <c r="H14" s="387">
        <v>8237260.9529999997</v>
      </c>
      <c r="I14" s="387">
        <v>1715831.4839999999</v>
      </c>
      <c r="J14" s="388">
        <v>4732973.4610000001</v>
      </c>
      <c r="K14" s="387">
        <v>515746.97600000002</v>
      </c>
      <c r="L14" s="387">
        <v>0</v>
      </c>
      <c r="M14" s="387">
        <v>0</v>
      </c>
      <c r="N14" s="389">
        <v>19389723.552000001</v>
      </c>
      <c r="O14" s="389">
        <v>4253862.9550000001</v>
      </c>
      <c r="P14" s="389">
        <v>17715513.184999999</v>
      </c>
    </row>
    <row r="15" spans="1:16" s="24" customFormat="1" ht="20.100000000000001" customHeight="1">
      <c r="A15" s="288" t="s">
        <v>35</v>
      </c>
      <c r="B15" s="387">
        <v>0</v>
      </c>
      <c r="C15" s="387">
        <v>0.36899999999999999</v>
      </c>
      <c r="D15" s="387">
        <v>6331554.7259999998</v>
      </c>
      <c r="E15" s="387">
        <v>0</v>
      </c>
      <c r="F15" s="387">
        <v>0</v>
      </c>
      <c r="G15" s="387">
        <v>65224.663</v>
      </c>
      <c r="H15" s="387">
        <v>0</v>
      </c>
      <c r="I15" s="387">
        <v>0</v>
      </c>
      <c r="J15" s="388">
        <v>77151.607999999993</v>
      </c>
      <c r="K15" s="387">
        <v>0</v>
      </c>
      <c r="L15" s="387">
        <v>0</v>
      </c>
      <c r="M15" s="387">
        <v>0</v>
      </c>
      <c r="N15" s="389">
        <v>0</v>
      </c>
      <c r="O15" s="389">
        <v>0.36899999999999999</v>
      </c>
      <c r="P15" s="389">
        <v>6473930.9969999995</v>
      </c>
    </row>
    <row r="16" spans="1:16" s="24" customFormat="1" ht="20.100000000000001" customHeight="1">
      <c r="A16" s="288" t="s">
        <v>36</v>
      </c>
      <c r="B16" s="387">
        <v>83570.502999999997</v>
      </c>
      <c r="C16" s="387">
        <v>2057648.017</v>
      </c>
      <c r="D16" s="387">
        <v>9469561.9289999995</v>
      </c>
      <c r="E16" s="387">
        <v>14674380.785</v>
      </c>
      <c r="F16" s="387">
        <v>441341.24200000003</v>
      </c>
      <c r="G16" s="387">
        <v>1825023.7609999999</v>
      </c>
      <c r="H16" s="387">
        <v>8353446.9550000001</v>
      </c>
      <c r="I16" s="387">
        <v>375593.26</v>
      </c>
      <c r="J16" s="388">
        <v>7439826.3770000003</v>
      </c>
      <c r="K16" s="387">
        <v>741524.35800000001</v>
      </c>
      <c r="L16" s="387">
        <v>0</v>
      </c>
      <c r="M16" s="387">
        <v>0</v>
      </c>
      <c r="N16" s="389">
        <v>23852922.601000004</v>
      </c>
      <c r="O16" s="389">
        <v>2874582.5190000003</v>
      </c>
      <c r="P16" s="389">
        <v>18734412.067000002</v>
      </c>
    </row>
    <row r="17" spans="1:24" s="24" customFormat="1" ht="20.100000000000001" customHeight="1">
      <c r="A17" s="288" t="s">
        <v>37</v>
      </c>
      <c r="B17" s="387">
        <v>161.589</v>
      </c>
      <c r="C17" s="387">
        <v>2558.308</v>
      </c>
      <c r="D17" s="387">
        <v>17661.07</v>
      </c>
      <c r="E17" s="387">
        <v>1104590.8859999999</v>
      </c>
      <c r="F17" s="387">
        <v>10248.218000000001</v>
      </c>
      <c r="G17" s="387">
        <v>55129.103000000003</v>
      </c>
      <c r="H17" s="387">
        <v>4608331.1500000004</v>
      </c>
      <c r="I17" s="387">
        <v>603312.14399999997</v>
      </c>
      <c r="J17" s="388">
        <v>3494692.128</v>
      </c>
      <c r="K17" s="387">
        <v>110679.071</v>
      </c>
      <c r="L17" s="387">
        <v>0</v>
      </c>
      <c r="M17" s="387">
        <v>0</v>
      </c>
      <c r="N17" s="389">
        <v>5823762.6960000005</v>
      </c>
      <c r="O17" s="389">
        <v>616118.66999999993</v>
      </c>
      <c r="P17" s="389">
        <v>3567482.301</v>
      </c>
    </row>
    <row r="18" spans="1:24" s="24" customFormat="1" ht="20.100000000000001" customHeight="1">
      <c r="A18" s="288" t="s">
        <v>38</v>
      </c>
      <c r="B18" s="387">
        <v>67.491</v>
      </c>
      <c r="C18" s="387">
        <v>275.178</v>
      </c>
      <c r="D18" s="387">
        <v>225580.06299999999</v>
      </c>
      <c r="E18" s="387">
        <v>939836.41</v>
      </c>
      <c r="F18" s="387">
        <v>9.9000000000000005E-2</v>
      </c>
      <c r="G18" s="387">
        <v>202.834</v>
      </c>
      <c r="H18" s="387">
        <v>971571.11899999995</v>
      </c>
      <c r="I18" s="387">
        <v>251823.98800000001</v>
      </c>
      <c r="J18" s="388">
        <v>1696037.804</v>
      </c>
      <c r="K18" s="387">
        <v>20619.09</v>
      </c>
      <c r="L18" s="387">
        <v>0</v>
      </c>
      <c r="M18" s="387">
        <v>0</v>
      </c>
      <c r="N18" s="389">
        <v>1932094.1099999999</v>
      </c>
      <c r="O18" s="389">
        <v>252099.26500000001</v>
      </c>
      <c r="P18" s="389">
        <v>1921820.7009999999</v>
      </c>
    </row>
    <row r="19" spans="1:24" s="24" customFormat="1" ht="20.100000000000001" customHeight="1">
      <c r="A19" s="288" t="s">
        <v>39</v>
      </c>
      <c r="B19" s="387">
        <v>0</v>
      </c>
      <c r="C19" s="387">
        <v>0</v>
      </c>
      <c r="D19" s="387">
        <v>0</v>
      </c>
      <c r="E19" s="387">
        <v>486693.32799999998</v>
      </c>
      <c r="F19" s="387">
        <v>0</v>
      </c>
      <c r="G19" s="387">
        <v>4.5019999999999998</v>
      </c>
      <c r="H19" s="387">
        <v>1805633.6950000001</v>
      </c>
      <c r="I19" s="387">
        <v>0</v>
      </c>
      <c r="J19" s="388">
        <v>601551.375</v>
      </c>
      <c r="K19" s="387">
        <v>170243.80300000001</v>
      </c>
      <c r="L19" s="387">
        <v>0</v>
      </c>
      <c r="M19" s="387">
        <v>0</v>
      </c>
      <c r="N19" s="389">
        <v>2462570.8260000004</v>
      </c>
      <c r="O19" s="389">
        <v>0</v>
      </c>
      <c r="P19" s="389">
        <v>601555.87699999998</v>
      </c>
    </row>
    <row r="20" spans="1:24" s="24" customFormat="1" ht="20.100000000000001" customHeight="1">
      <c r="A20" s="288" t="s">
        <v>40</v>
      </c>
      <c r="B20" s="387">
        <v>0</v>
      </c>
      <c r="C20" s="387">
        <v>0</v>
      </c>
      <c r="D20" s="387">
        <v>2501012.2859999998</v>
      </c>
      <c r="E20" s="387">
        <v>0</v>
      </c>
      <c r="F20" s="387">
        <v>0</v>
      </c>
      <c r="G20" s="387">
        <v>99754.763000000006</v>
      </c>
      <c r="H20" s="387">
        <v>313.529</v>
      </c>
      <c r="I20" s="387">
        <v>0</v>
      </c>
      <c r="J20" s="388">
        <v>4724543.4189999998</v>
      </c>
      <c r="K20" s="387">
        <v>0</v>
      </c>
      <c r="L20" s="387">
        <v>0</v>
      </c>
      <c r="M20" s="387">
        <v>0</v>
      </c>
      <c r="N20" s="389">
        <v>313.529</v>
      </c>
      <c r="O20" s="389">
        <v>0</v>
      </c>
      <c r="P20" s="389">
        <v>7325310.4679999994</v>
      </c>
    </row>
    <row r="21" spans="1:24" s="24" customFormat="1" ht="20.100000000000001" customHeight="1">
      <c r="A21" s="288" t="s">
        <v>41</v>
      </c>
      <c r="B21" s="387">
        <v>0</v>
      </c>
      <c r="C21" s="387">
        <v>0</v>
      </c>
      <c r="D21" s="387">
        <v>0</v>
      </c>
      <c r="E21" s="387">
        <v>321170.81400000001</v>
      </c>
      <c r="F21" s="387">
        <v>0</v>
      </c>
      <c r="G21" s="387">
        <v>3383.6950000000002</v>
      </c>
      <c r="H21" s="387">
        <v>815277.98899999994</v>
      </c>
      <c r="I21" s="387">
        <v>720.44799999999998</v>
      </c>
      <c r="J21" s="388">
        <v>45637.000999999997</v>
      </c>
      <c r="K21" s="387">
        <v>170499.08300000001</v>
      </c>
      <c r="L21" s="387">
        <v>0</v>
      </c>
      <c r="M21" s="387">
        <v>0</v>
      </c>
      <c r="N21" s="389">
        <v>1306947.8859999999</v>
      </c>
      <c r="O21" s="389">
        <v>720.44799999999998</v>
      </c>
      <c r="P21" s="389">
        <v>49020.695999999996</v>
      </c>
    </row>
    <row r="22" spans="1:24" s="24" customFormat="1" ht="20.100000000000001" customHeight="1">
      <c r="A22" s="27" t="s">
        <v>42</v>
      </c>
      <c r="B22" s="387">
        <v>3933.201</v>
      </c>
      <c r="C22" s="387">
        <v>5.45</v>
      </c>
      <c r="D22" s="387">
        <v>75784.706000000006</v>
      </c>
      <c r="E22" s="387">
        <v>66736.731</v>
      </c>
      <c r="F22" s="387">
        <v>0</v>
      </c>
      <c r="G22" s="387">
        <v>125.538</v>
      </c>
      <c r="H22" s="387">
        <v>725936.55099999998</v>
      </c>
      <c r="I22" s="387">
        <v>0</v>
      </c>
      <c r="J22" s="388">
        <v>46868.328000000001</v>
      </c>
      <c r="K22" s="387">
        <v>3053.26</v>
      </c>
      <c r="L22" s="387">
        <v>0</v>
      </c>
      <c r="M22" s="387">
        <v>0</v>
      </c>
      <c r="N22" s="389">
        <v>799659.74300000002</v>
      </c>
      <c r="O22" s="389">
        <v>5.45</v>
      </c>
      <c r="P22" s="389">
        <v>122778.57200000001</v>
      </c>
    </row>
    <row r="23" spans="1:24" s="24" customFormat="1" ht="20.100000000000001" customHeight="1">
      <c r="A23" s="288" t="s">
        <v>43</v>
      </c>
      <c r="B23" s="387">
        <v>0</v>
      </c>
      <c r="C23" s="387">
        <v>0</v>
      </c>
      <c r="D23" s="387">
        <v>302911.902</v>
      </c>
      <c r="E23" s="387">
        <v>0</v>
      </c>
      <c r="F23" s="387">
        <v>0</v>
      </c>
      <c r="G23" s="387">
        <v>0</v>
      </c>
      <c r="H23" s="387">
        <v>0</v>
      </c>
      <c r="I23" s="387">
        <v>52200</v>
      </c>
      <c r="J23" s="388">
        <v>1152266.206</v>
      </c>
      <c r="K23" s="387">
        <v>0</v>
      </c>
      <c r="L23" s="387">
        <v>0</v>
      </c>
      <c r="M23" s="387">
        <v>0</v>
      </c>
      <c r="N23" s="389">
        <v>0</v>
      </c>
      <c r="O23" s="389">
        <v>52200</v>
      </c>
      <c r="P23" s="389">
        <v>1455178.108</v>
      </c>
    </row>
    <row r="24" spans="1:24" s="24" customFormat="1" ht="20.100000000000001" customHeight="1">
      <c r="A24" s="288" t="s">
        <v>44</v>
      </c>
      <c r="B24" s="387">
        <v>0</v>
      </c>
      <c r="C24" s="387">
        <v>0</v>
      </c>
      <c r="D24" s="387">
        <v>157633.80100000001</v>
      </c>
      <c r="E24" s="387">
        <v>0</v>
      </c>
      <c r="F24" s="387">
        <v>0</v>
      </c>
      <c r="G24" s="387">
        <v>4686.2439999999997</v>
      </c>
      <c r="H24" s="387">
        <v>0</v>
      </c>
      <c r="I24" s="387">
        <v>0</v>
      </c>
      <c r="J24" s="388">
        <v>1427249.5179999999</v>
      </c>
      <c r="K24" s="387">
        <v>0</v>
      </c>
      <c r="L24" s="387">
        <v>0</v>
      </c>
      <c r="M24" s="387">
        <v>0</v>
      </c>
      <c r="N24" s="389">
        <v>0</v>
      </c>
      <c r="O24" s="389">
        <v>0</v>
      </c>
      <c r="P24" s="389">
        <v>1589569.5629999998</v>
      </c>
    </row>
    <row r="25" spans="1:24" s="24" customFormat="1" ht="20.100000000000001" customHeight="1">
      <c r="A25" s="288" t="s">
        <v>45</v>
      </c>
      <c r="B25" s="387">
        <v>0</v>
      </c>
      <c r="C25" s="387">
        <v>0</v>
      </c>
      <c r="D25" s="387">
        <v>2224.808</v>
      </c>
      <c r="E25" s="387">
        <v>0</v>
      </c>
      <c r="F25" s="387">
        <v>0</v>
      </c>
      <c r="G25" s="387">
        <v>0</v>
      </c>
      <c r="H25" s="387">
        <v>0</v>
      </c>
      <c r="I25" s="387">
        <v>66328</v>
      </c>
      <c r="J25" s="388">
        <v>775201.65599999996</v>
      </c>
      <c r="K25" s="387">
        <v>0</v>
      </c>
      <c r="L25" s="387">
        <v>0</v>
      </c>
      <c r="M25" s="387">
        <v>0</v>
      </c>
      <c r="N25" s="389">
        <v>0</v>
      </c>
      <c r="O25" s="389">
        <v>66328</v>
      </c>
      <c r="P25" s="389">
        <v>777426.46399999992</v>
      </c>
    </row>
    <row r="26" spans="1:24" s="24" customFormat="1" ht="21.9" customHeight="1" thickBot="1">
      <c r="A26" s="363" t="s">
        <v>46</v>
      </c>
      <c r="B26" s="390">
        <v>4281197.858</v>
      </c>
      <c r="C26" s="390">
        <v>8229357.3220000006</v>
      </c>
      <c r="D26" s="390">
        <v>91214365.336999983</v>
      </c>
      <c r="E26" s="390">
        <v>93225970.814999998</v>
      </c>
      <c r="F26" s="390">
        <v>1435866.7820000001</v>
      </c>
      <c r="G26" s="390">
        <v>9017345.2510000039</v>
      </c>
      <c r="H26" s="390">
        <v>54071073.607999995</v>
      </c>
      <c r="I26" s="390">
        <v>8156674.5219999999</v>
      </c>
      <c r="J26" s="390">
        <v>59183312.062000006</v>
      </c>
      <c r="K26" s="390">
        <v>6485021.3239999991</v>
      </c>
      <c r="L26" s="390">
        <v>0</v>
      </c>
      <c r="M26" s="390">
        <v>0</v>
      </c>
      <c r="N26" s="390">
        <v>158063263.60500005</v>
      </c>
      <c r="O26" s="390">
        <v>17821898.625999998</v>
      </c>
      <c r="P26" s="390">
        <v>159415022.65000001</v>
      </c>
      <c r="Q26" s="391"/>
    </row>
    <row r="27" spans="1:24" s="24" customFormat="1" ht="21" customHeight="1">
      <c r="A27" s="30" t="s">
        <v>473</v>
      </c>
      <c r="B27" s="392"/>
      <c r="C27" s="392"/>
      <c r="D27" s="392"/>
      <c r="E27" s="392"/>
      <c r="F27" s="392"/>
      <c r="G27" s="392"/>
      <c r="H27" s="392"/>
      <c r="I27" s="392"/>
      <c r="J27" s="393"/>
      <c r="K27" s="393"/>
      <c r="L27" s="393"/>
      <c r="M27" s="393"/>
      <c r="N27" s="394"/>
      <c r="O27" s="395"/>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0"/>
      <c r="O31" s="50"/>
      <c r="P31" s="50"/>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EB06F7FB-1341-42A7-B98D-A657E1DBB572}"/>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2BAD-ED57-4143-B041-89861ED35E2F}">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6" customFormat="1" ht="20.100000000000001" customHeight="1">
      <c r="A1" s="1376" t="s">
        <v>1210</v>
      </c>
      <c r="B1" s="1"/>
      <c r="C1" s="1"/>
      <c r="D1" s="1"/>
      <c r="E1" s="1"/>
      <c r="F1" s="1"/>
      <c r="G1" s="1"/>
      <c r="H1" s="1"/>
      <c r="I1" s="1"/>
      <c r="J1" s="1"/>
      <c r="K1" s="375"/>
      <c r="L1" s="375"/>
      <c r="M1" s="375"/>
    </row>
    <row r="2" spans="1:18" s="172" customFormat="1" ht="30" customHeight="1">
      <c r="A2" s="40" t="s">
        <v>474</v>
      </c>
      <c r="B2" s="40"/>
      <c r="C2" s="40"/>
      <c r="D2" s="40"/>
      <c r="E2" s="40"/>
      <c r="F2" s="40"/>
      <c r="G2" s="40"/>
      <c r="H2" s="40"/>
      <c r="I2" s="40"/>
      <c r="J2" s="40"/>
      <c r="K2" s="40"/>
      <c r="L2" s="40"/>
      <c r="M2" s="40"/>
      <c r="N2" s="40"/>
      <c r="O2" s="40"/>
      <c r="P2" s="40"/>
    </row>
    <row r="3" spans="1:18" s="376" customFormat="1" ht="23.25" customHeight="1">
      <c r="A3" s="396">
        <v>45230</v>
      </c>
      <c r="B3" s="396"/>
      <c r="C3" s="396"/>
      <c r="D3" s="396"/>
      <c r="E3" s="396"/>
      <c r="F3" s="396"/>
      <c r="G3" s="396"/>
      <c r="H3" s="396"/>
      <c r="I3" s="396"/>
      <c r="J3" s="396"/>
      <c r="K3" s="396"/>
      <c r="L3" s="396"/>
      <c r="M3" s="396"/>
      <c r="N3" s="396"/>
      <c r="O3" s="396"/>
      <c r="P3" s="396"/>
    </row>
    <row r="4" spans="1:18" s="376" customFormat="1" ht="11.25" customHeight="1">
      <c r="A4" s="397"/>
      <c r="B4" s="397"/>
      <c r="C4" s="397"/>
      <c r="D4" s="397"/>
      <c r="E4" s="397"/>
      <c r="F4" s="397"/>
      <c r="G4" s="397"/>
      <c r="H4" s="397"/>
      <c r="I4" s="397"/>
      <c r="J4" s="397"/>
      <c r="K4" s="397"/>
      <c r="L4" s="397"/>
      <c r="M4" s="397"/>
      <c r="N4" s="397"/>
      <c r="O4" s="397"/>
      <c r="P4" s="397"/>
    </row>
    <row r="5" spans="1:18" s="382" customFormat="1" ht="16.5" customHeight="1" thickBot="1">
      <c r="A5" s="379"/>
      <c r="B5" s="380"/>
      <c r="C5" s="380"/>
      <c r="D5" s="380"/>
      <c r="E5" s="380"/>
      <c r="F5" s="380"/>
      <c r="G5" s="380"/>
      <c r="H5" s="380"/>
      <c r="I5" s="380"/>
      <c r="J5" s="380"/>
      <c r="K5" s="380"/>
      <c r="L5" s="380"/>
      <c r="M5" s="380"/>
      <c r="N5" s="381"/>
      <c r="O5" s="381"/>
      <c r="P5" s="381"/>
    </row>
    <row r="6" spans="1:18" s="13" customFormat="1" ht="24.75" customHeight="1">
      <c r="A6" s="175" t="s">
        <v>1</v>
      </c>
      <c r="B6" s="383" t="s">
        <v>139</v>
      </c>
      <c r="C6" s="383"/>
      <c r="D6" s="383"/>
      <c r="E6" s="383" t="s">
        <v>468</v>
      </c>
      <c r="F6" s="383"/>
      <c r="G6" s="383"/>
      <c r="H6" s="383" t="s">
        <v>143</v>
      </c>
      <c r="I6" s="383"/>
      <c r="J6" s="383"/>
      <c r="K6" s="383" t="s">
        <v>469</v>
      </c>
      <c r="L6" s="383"/>
      <c r="M6" s="383"/>
      <c r="N6" s="383" t="s">
        <v>152</v>
      </c>
      <c r="O6" s="383"/>
      <c r="P6" s="383"/>
    </row>
    <row r="7" spans="1:18" s="13" customFormat="1" ht="42" customHeight="1">
      <c r="A7" s="384"/>
      <c r="B7" s="385" t="s">
        <v>470</v>
      </c>
      <c r="C7" s="385" t="s">
        <v>471</v>
      </c>
      <c r="D7" s="385" t="s">
        <v>472</v>
      </c>
      <c r="E7" s="385" t="s">
        <v>470</v>
      </c>
      <c r="F7" s="385" t="s">
        <v>471</v>
      </c>
      <c r="G7" s="385" t="s">
        <v>472</v>
      </c>
      <c r="H7" s="385" t="s">
        <v>470</v>
      </c>
      <c r="I7" s="385" t="s">
        <v>471</v>
      </c>
      <c r="J7" s="385" t="s">
        <v>472</v>
      </c>
      <c r="K7" s="385" t="s">
        <v>470</v>
      </c>
      <c r="L7" s="385" t="s">
        <v>471</v>
      </c>
      <c r="M7" s="385" t="s">
        <v>472</v>
      </c>
      <c r="N7" s="385" t="s">
        <v>470</v>
      </c>
      <c r="O7" s="385" t="s">
        <v>471</v>
      </c>
      <c r="P7" s="385" t="s">
        <v>472</v>
      </c>
    </row>
    <row r="8" spans="1:18" s="36" customFormat="1" ht="7.5" customHeight="1">
      <c r="A8" s="398"/>
      <c r="B8" s="398"/>
      <c r="C8" s="398"/>
      <c r="D8" s="398"/>
      <c r="E8" s="398"/>
      <c r="F8" s="398"/>
      <c r="G8" s="398"/>
      <c r="H8" s="398"/>
      <c r="I8" s="398"/>
      <c r="J8" s="398"/>
      <c r="K8" s="398"/>
      <c r="L8" s="398"/>
      <c r="M8" s="398"/>
    </row>
    <row r="9" spans="1:18" s="24" customFormat="1" ht="20.100000000000001" customHeight="1">
      <c r="A9" s="288" t="s">
        <v>29</v>
      </c>
      <c r="B9" s="399">
        <v>132596</v>
      </c>
      <c r="C9" s="399">
        <v>7690</v>
      </c>
      <c r="D9" s="399">
        <v>192470</v>
      </c>
      <c r="E9" s="399">
        <v>6098136</v>
      </c>
      <c r="F9" s="399">
        <v>4262</v>
      </c>
      <c r="G9" s="399">
        <v>100997</v>
      </c>
      <c r="H9" s="399">
        <v>152507</v>
      </c>
      <c r="I9" s="399">
        <v>157</v>
      </c>
      <c r="J9" s="400">
        <v>19412</v>
      </c>
      <c r="K9" s="399">
        <v>1092254</v>
      </c>
      <c r="L9" s="399">
        <v>0</v>
      </c>
      <c r="M9" s="399">
        <v>0</v>
      </c>
      <c r="N9" s="389">
        <v>6527734</v>
      </c>
      <c r="O9" s="389">
        <v>11401</v>
      </c>
      <c r="P9" s="389">
        <v>296502</v>
      </c>
      <c r="Q9" s="395"/>
      <c r="R9" s="395"/>
    </row>
    <row r="10" spans="1:18" s="24" customFormat="1" ht="20.100000000000001" customHeight="1">
      <c r="A10" s="288" t="s">
        <v>30</v>
      </c>
      <c r="B10" s="399">
        <v>1759</v>
      </c>
      <c r="C10" s="399">
        <v>0</v>
      </c>
      <c r="D10" s="399">
        <v>1112</v>
      </c>
      <c r="E10" s="399">
        <v>109003</v>
      </c>
      <c r="F10" s="399">
        <v>0</v>
      </c>
      <c r="G10" s="399">
        <v>223</v>
      </c>
      <c r="H10" s="399">
        <v>15526</v>
      </c>
      <c r="I10" s="399">
        <v>0</v>
      </c>
      <c r="J10" s="400">
        <v>90</v>
      </c>
      <c r="K10" s="399">
        <v>14643</v>
      </c>
      <c r="L10" s="399">
        <v>0</v>
      </c>
      <c r="M10" s="399">
        <v>0</v>
      </c>
      <c r="N10" s="389">
        <v>140931</v>
      </c>
      <c r="O10" s="389">
        <v>0</v>
      </c>
      <c r="P10" s="389">
        <v>1425</v>
      </c>
      <c r="Q10" s="395"/>
    </row>
    <row r="11" spans="1:18" s="24" customFormat="1" ht="20.100000000000001" customHeight="1">
      <c r="A11" s="288" t="s">
        <v>31</v>
      </c>
      <c r="B11" s="399">
        <v>1050150</v>
      </c>
      <c r="C11" s="399">
        <v>12973</v>
      </c>
      <c r="D11" s="399">
        <v>203492</v>
      </c>
      <c r="E11" s="399">
        <v>14151046</v>
      </c>
      <c r="F11" s="399">
        <v>4362</v>
      </c>
      <c r="G11" s="399">
        <v>44833</v>
      </c>
      <c r="H11" s="399">
        <v>95665</v>
      </c>
      <c r="I11" s="399">
        <v>437</v>
      </c>
      <c r="J11" s="400">
        <v>7040</v>
      </c>
      <c r="K11" s="399">
        <v>1813411</v>
      </c>
      <c r="L11" s="399">
        <v>0</v>
      </c>
      <c r="M11" s="399">
        <v>0</v>
      </c>
      <c r="N11" s="389">
        <v>14578318</v>
      </c>
      <c r="O11" s="389">
        <v>16438</v>
      </c>
      <c r="P11" s="389">
        <v>238964</v>
      </c>
      <c r="Q11" s="395"/>
    </row>
    <row r="12" spans="1:18" s="24" customFormat="1" ht="20.100000000000001" customHeight="1">
      <c r="A12" s="288" t="s">
        <v>32</v>
      </c>
      <c r="B12" s="399">
        <v>76084</v>
      </c>
      <c r="C12" s="399">
        <v>1</v>
      </c>
      <c r="D12" s="399">
        <v>6759</v>
      </c>
      <c r="E12" s="399">
        <v>741970</v>
      </c>
      <c r="F12" s="399">
        <v>1</v>
      </c>
      <c r="G12" s="399">
        <v>469</v>
      </c>
      <c r="H12" s="399">
        <v>42113</v>
      </c>
      <c r="I12" s="399">
        <v>4</v>
      </c>
      <c r="J12" s="400">
        <v>3190</v>
      </c>
      <c r="K12" s="399">
        <v>18522</v>
      </c>
      <c r="L12" s="399">
        <v>0</v>
      </c>
      <c r="M12" s="399">
        <v>0</v>
      </c>
      <c r="N12" s="389">
        <v>878689</v>
      </c>
      <c r="O12" s="389">
        <v>6</v>
      </c>
      <c r="P12" s="389">
        <v>10418</v>
      </c>
      <c r="Q12" s="395"/>
    </row>
    <row r="13" spans="1:18" s="24" customFormat="1" ht="20.100000000000001" customHeight="1">
      <c r="A13" s="288" t="s">
        <v>33</v>
      </c>
      <c r="B13" s="399">
        <v>10764</v>
      </c>
      <c r="C13" s="399">
        <v>195</v>
      </c>
      <c r="D13" s="399">
        <v>7025</v>
      </c>
      <c r="E13" s="399">
        <v>595902</v>
      </c>
      <c r="F13" s="399">
        <v>173</v>
      </c>
      <c r="G13" s="399">
        <v>2540</v>
      </c>
      <c r="H13" s="399">
        <v>27599</v>
      </c>
      <c r="I13" s="399">
        <v>102</v>
      </c>
      <c r="J13" s="400">
        <v>2075</v>
      </c>
      <c r="K13" s="399">
        <v>135630</v>
      </c>
      <c r="L13" s="399">
        <v>0</v>
      </c>
      <c r="M13" s="399">
        <v>0</v>
      </c>
      <c r="N13" s="389">
        <v>676710</v>
      </c>
      <c r="O13" s="389">
        <v>384</v>
      </c>
      <c r="P13" s="389">
        <v>10236</v>
      </c>
      <c r="Q13" s="395"/>
    </row>
    <row r="14" spans="1:18" s="24" customFormat="1" ht="20.100000000000001" customHeight="1">
      <c r="A14" s="288" t="s">
        <v>114</v>
      </c>
      <c r="B14" s="399">
        <v>147802</v>
      </c>
      <c r="C14" s="399">
        <v>2848</v>
      </c>
      <c r="D14" s="399">
        <v>66299</v>
      </c>
      <c r="E14" s="399">
        <v>2875333</v>
      </c>
      <c r="F14" s="399">
        <v>716</v>
      </c>
      <c r="G14" s="399">
        <v>15161</v>
      </c>
      <c r="H14" s="399">
        <v>87404</v>
      </c>
      <c r="I14" s="399">
        <v>2187</v>
      </c>
      <c r="J14" s="400">
        <v>4069</v>
      </c>
      <c r="K14" s="399">
        <v>528760</v>
      </c>
      <c r="L14" s="399">
        <v>0</v>
      </c>
      <c r="M14" s="399">
        <v>0</v>
      </c>
      <c r="N14" s="389">
        <v>3114118</v>
      </c>
      <c r="O14" s="389">
        <v>5153</v>
      </c>
      <c r="P14" s="389">
        <v>79935</v>
      </c>
      <c r="Q14" s="395"/>
    </row>
    <row r="15" spans="1:18" s="24" customFormat="1" ht="20.100000000000001" customHeight="1">
      <c r="A15" s="288" t="s">
        <v>35</v>
      </c>
      <c r="B15" s="399">
        <v>0</v>
      </c>
      <c r="C15" s="399">
        <v>1</v>
      </c>
      <c r="D15" s="399">
        <v>826</v>
      </c>
      <c r="E15" s="399">
        <v>0</v>
      </c>
      <c r="F15" s="399">
        <v>0</v>
      </c>
      <c r="G15" s="399">
        <v>16</v>
      </c>
      <c r="H15" s="399">
        <v>0</v>
      </c>
      <c r="I15" s="399">
        <v>0</v>
      </c>
      <c r="J15" s="400">
        <v>10</v>
      </c>
      <c r="K15" s="399">
        <v>0</v>
      </c>
      <c r="L15" s="399">
        <v>0</v>
      </c>
      <c r="M15" s="399">
        <v>0</v>
      </c>
      <c r="N15" s="389">
        <v>0</v>
      </c>
      <c r="O15" s="389">
        <v>1</v>
      </c>
      <c r="P15" s="389">
        <v>834</v>
      </c>
      <c r="Q15" s="395"/>
    </row>
    <row r="16" spans="1:18" s="24" customFormat="1" ht="20.100000000000001" customHeight="1">
      <c r="A16" s="288" t="s">
        <v>36</v>
      </c>
      <c r="B16" s="399">
        <v>36062</v>
      </c>
      <c r="C16" s="399">
        <v>3153</v>
      </c>
      <c r="D16" s="399">
        <v>125725</v>
      </c>
      <c r="E16" s="399">
        <v>7289029</v>
      </c>
      <c r="F16" s="399">
        <v>894</v>
      </c>
      <c r="G16" s="399">
        <v>6631</v>
      </c>
      <c r="H16" s="399">
        <v>111292</v>
      </c>
      <c r="I16" s="399">
        <v>734</v>
      </c>
      <c r="J16" s="400">
        <v>8099</v>
      </c>
      <c r="K16" s="399">
        <v>585109</v>
      </c>
      <c r="L16" s="399">
        <v>0</v>
      </c>
      <c r="M16" s="399">
        <v>0</v>
      </c>
      <c r="N16" s="389">
        <v>7421020</v>
      </c>
      <c r="O16" s="389">
        <v>4385</v>
      </c>
      <c r="P16" s="389">
        <v>135146</v>
      </c>
      <c r="Q16" s="395"/>
    </row>
    <row r="17" spans="1:24" s="24" customFormat="1" ht="20.100000000000001" customHeight="1">
      <c r="A17" s="288" t="s">
        <v>37</v>
      </c>
      <c r="B17" s="399">
        <v>262</v>
      </c>
      <c r="C17" s="399">
        <v>94</v>
      </c>
      <c r="D17" s="399">
        <v>1417</v>
      </c>
      <c r="E17" s="399">
        <v>2076202</v>
      </c>
      <c r="F17" s="399">
        <v>842</v>
      </c>
      <c r="G17" s="399">
        <v>30452</v>
      </c>
      <c r="H17" s="399">
        <v>83152</v>
      </c>
      <c r="I17" s="399">
        <v>51</v>
      </c>
      <c r="J17" s="400">
        <v>233</v>
      </c>
      <c r="K17" s="399">
        <v>25441</v>
      </c>
      <c r="L17" s="399">
        <v>0</v>
      </c>
      <c r="M17" s="399">
        <v>0</v>
      </c>
      <c r="N17" s="389">
        <v>2114100</v>
      </c>
      <c r="O17" s="389">
        <v>930</v>
      </c>
      <c r="P17" s="389">
        <v>31689</v>
      </c>
      <c r="Q17" s="395"/>
    </row>
    <row r="18" spans="1:24" s="24" customFormat="1" ht="20.100000000000001" customHeight="1">
      <c r="A18" s="288" t="s">
        <v>38</v>
      </c>
      <c r="B18" s="399">
        <v>33</v>
      </c>
      <c r="C18" s="399">
        <v>6</v>
      </c>
      <c r="D18" s="399">
        <v>1235</v>
      </c>
      <c r="E18" s="399">
        <v>148963</v>
      </c>
      <c r="F18" s="399">
        <v>2</v>
      </c>
      <c r="G18" s="399">
        <v>17</v>
      </c>
      <c r="H18" s="399">
        <v>6155</v>
      </c>
      <c r="I18" s="399">
        <v>21</v>
      </c>
      <c r="J18" s="400">
        <v>481</v>
      </c>
      <c r="K18" s="399">
        <v>2204</v>
      </c>
      <c r="L18" s="399">
        <v>0</v>
      </c>
      <c r="M18" s="399">
        <v>0</v>
      </c>
      <c r="N18" s="389">
        <v>150984</v>
      </c>
      <c r="O18" s="389">
        <v>26</v>
      </c>
      <c r="P18" s="389">
        <v>1594</v>
      </c>
      <c r="Q18" s="395"/>
    </row>
    <row r="19" spans="1:24" s="24" customFormat="1" ht="20.100000000000001" customHeight="1">
      <c r="A19" s="288" t="s">
        <v>39</v>
      </c>
      <c r="B19" s="399">
        <v>0</v>
      </c>
      <c r="C19" s="399">
        <v>0</v>
      </c>
      <c r="D19" s="399">
        <v>0</v>
      </c>
      <c r="E19" s="399">
        <v>1414318</v>
      </c>
      <c r="F19" s="399">
        <v>0</v>
      </c>
      <c r="G19" s="399">
        <v>4</v>
      </c>
      <c r="H19" s="399">
        <v>49276</v>
      </c>
      <c r="I19" s="399">
        <v>0</v>
      </c>
      <c r="J19" s="400">
        <v>32</v>
      </c>
      <c r="K19" s="399">
        <v>75298</v>
      </c>
      <c r="L19" s="399">
        <v>0</v>
      </c>
      <c r="M19" s="399">
        <v>0</v>
      </c>
      <c r="N19" s="389">
        <v>1538892</v>
      </c>
      <c r="O19" s="389">
        <v>0</v>
      </c>
      <c r="P19" s="389">
        <v>36</v>
      </c>
      <c r="Q19" s="395"/>
    </row>
    <row r="20" spans="1:24" s="24" customFormat="1" ht="20.100000000000001" customHeight="1">
      <c r="A20" s="288" t="s">
        <v>40</v>
      </c>
      <c r="B20" s="399">
        <v>0</v>
      </c>
      <c r="C20" s="399">
        <v>0</v>
      </c>
      <c r="D20" s="399">
        <v>2020</v>
      </c>
      <c r="E20" s="399">
        <v>0</v>
      </c>
      <c r="F20" s="399">
        <v>0</v>
      </c>
      <c r="G20" s="399">
        <v>19</v>
      </c>
      <c r="H20" s="399">
        <v>1</v>
      </c>
      <c r="I20" s="399">
        <v>0</v>
      </c>
      <c r="J20" s="400">
        <v>749</v>
      </c>
      <c r="K20" s="399">
        <v>0</v>
      </c>
      <c r="L20" s="399">
        <v>0</v>
      </c>
      <c r="M20" s="399">
        <v>0</v>
      </c>
      <c r="N20" s="389">
        <v>1</v>
      </c>
      <c r="O20" s="389">
        <v>0</v>
      </c>
      <c r="P20" s="389">
        <v>2788</v>
      </c>
      <c r="Q20" s="395"/>
    </row>
    <row r="21" spans="1:24" s="24" customFormat="1" ht="20.100000000000001" customHeight="1">
      <c r="A21" s="288" t="s">
        <v>41</v>
      </c>
      <c r="B21" s="399">
        <v>0</v>
      </c>
      <c r="C21" s="399">
        <v>0</v>
      </c>
      <c r="D21" s="399">
        <v>0</v>
      </c>
      <c r="E21" s="399">
        <v>250214</v>
      </c>
      <c r="F21" s="399">
        <v>0</v>
      </c>
      <c r="G21" s="399">
        <v>113</v>
      </c>
      <c r="H21" s="399">
        <v>15190</v>
      </c>
      <c r="I21" s="399">
        <v>1</v>
      </c>
      <c r="J21" s="400">
        <v>7</v>
      </c>
      <c r="K21" s="399">
        <v>27784</v>
      </c>
      <c r="L21" s="399">
        <v>0</v>
      </c>
      <c r="M21" s="399">
        <v>0</v>
      </c>
      <c r="N21" s="389">
        <v>275040</v>
      </c>
      <c r="O21" s="389">
        <v>1</v>
      </c>
      <c r="P21" s="389">
        <v>120</v>
      </c>
      <c r="Q21" s="395"/>
    </row>
    <row r="22" spans="1:24" s="24" customFormat="1" ht="20.100000000000001" customHeight="1">
      <c r="A22" s="27" t="s">
        <v>42</v>
      </c>
      <c r="B22" s="399">
        <v>8</v>
      </c>
      <c r="C22" s="399">
        <v>1</v>
      </c>
      <c r="D22" s="399">
        <v>266</v>
      </c>
      <c r="E22" s="399">
        <v>269789</v>
      </c>
      <c r="F22" s="399">
        <v>0</v>
      </c>
      <c r="G22" s="399">
        <v>2</v>
      </c>
      <c r="H22" s="399">
        <v>36429</v>
      </c>
      <c r="I22" s="399">
        <v>0</v>
      </c>
      <c r="J22" s="400">
        <v>6</v>
      </c>
      <c r="K22" s="399">
        <v>19106</v>
      </c>
      <c r="L22" s="399">
        <v>0</v>
      </c>
      <c r="M22" s="399">
        <v>0</v>
      </c>
      <c r="N22" s="389">
        <v>325332</v>
      </c>
      <c r="O22" s="389">
        <v>1</v>
      </c>
      <c r="P22" s="389">
        <v>274</v>
      </c>
      <c r="Q22" s="395"/>
    </row>
    <row r="23" spans="1:24" s="24" customFormat="1" ht="20.100000000000001" customHeight="1">
      <c r="A23" s="288" t="s">
        <v>43</v>
      </c>
      <c r="B23" s="399">
        <v>0</v>
      </c>
      <c r="C23" s="399">
        <v>0</v>
      </c>
      <c r="D23" s="399">
        <v>137</v>
      </c>
      <c r="E23" s="399">
        <v>0</v>
      </c>
      <c r="F23" s="399">
        <v>0</v>
      </c>
      <c r="G23" s="399">
        <v>0</v>
      </c>
      <c r="H23" s="399">
        <v>0</v>
      </c>
      <c r="I23" s="399">
        <v>1</v>
      </c>
      <c r="J23" s="400">
        <v>28</v>
      </c>
      <c r="K23" s="399">
        <v>0</v>
      </c>
      <c r="L23" s="399">
        <v>0</v>
      </c>
      <c r="M23" s="399">
        <v>0</v>
      </c>
      <c r="N23" s="389">
        <v>0</v>
      </c>
      <c r="O23" s="389">
        <v>1</v>
      </c>
      <c r="P23" s="389">
        <v>165</v>
      </c>
      <c r="Q23" s="395"/>
    </row>
    <row r="24" spans="1:24" s="24" customFormat="1" ht="20.100000000000001" customHeight="1">
      <c r="A24" s="288" t="s">
        <v>44</v>
      </c>
      <c r="B24" s="399">
        <v>0</v>
      </c>
      <c r="C24" s="399">
        <v>0</v>
      </c>
      <c r="D24" s="399">
        <v>45</v>
      </c>
      <c r="E24" s="399">
        <v>0</v>
      </c>
      <c r="F24" s="399">
        <v>0</v>
      </c>
      <c r="G24" s="399">
        <v>3</v>
      </c>
      <c r="H24" s="399">
        <v>0</v>
      </c>
      <c r="I24" s="399">
        <v>0</v>
      </c>
      <c r="J24" s="400">
        <v>8</v>
      </c>
      <c r="K24" s="399">
        <v>0</v>
      </c>
      <c r="L24" s="399">
        <v>0</v>
      </c>
      <c r="M24" s="399">
        <v>0</v>
      </c>
      <c r="N24" s="389">
        <v>0</v>
      </c>
      <c r="O24" s="389">
        <v>0</v>
      </c>
      <c r="P24" s="389">
        <v>56</v>
      </c>
      <c r="Q24" s="395"/>
    </row>
    <row r="25" spans="1:24" s="24" customFormat="1" ht="20.100000000000001" customHeight="1">
      <c r="A25" s="288" t="s">
        <v>45</v>
      </c>
      <c r="B25" s="399">
        <v>0</v>
      </c>
      <c r="C25" s="399">
        <v>0</v>
      </c>
      <c r="D25" s="399">
        <v>57</v>
      </c>
      <c r="E25" s="399">
        <v>0</v>
      </c>
      <c r="F25" s="399">
        <v>0</v>
      </c>
      <c r="G25" s="399">
        <v>0</v>
      </c>
      <c r="H25" s="399">
        <v>0</v>
      </c>
      <c r="I25" s="399">
        <v>2</v>
      </c>
      <c r="J25" s="400">
        <v>38</v>
      </c>
      <c r="K25" s="399">
        <v>0</v>
      </c>
      <c r="L25" s="399">
        <v>0</v>
      </c>
      <c r="M25" s="399">
        <v>0</v>
      </c>
      <c r="N25" s="389">
        <v>0</v>
      </c>
      <c r="O25" s="389">
        <v>2</v>
      </c>
      <c r="P25" s="389">
        <v>90</v>
      </c>
      <c r="Q25" s="395"/>
    </row>
    <row r="26" spans="1:24" s="24" customFormat="1" ht="21.9" customHeight="1" thickBot="1">
      <c r="A26" s="363" t="s">
        <v>46</v>
      </c>
      <c r="B26" s="401">
        <v>1455520</v>
      </c>
      <c r="C26" s="401">
        <v>26962</v>
      </c>
      <c r="D26" s="401">
        <v>608885</v>
      </c>
      <c r="E26" s="401">
        <v>36019905</v>
      </c>
      <c r="F26" s="401">
        <v>11252</v>
      </c>
      <c r="G26" s="401">
        <v>201480</v>
      </c>
      <c r="H26" s="401">
        <v>722309</v>
      </c>
      <c r="I26" s="401">
        <v>3697</v>
      </c>
      <c r="J26" s="401">
        <v>45567</v>
      </c>
      <c r="K26" s="401">
        <v>4338162</v>
      </c>
      <c r="L26" s="401">
        <v>0</v>
      </c>
      <c r="M26" s="401">
        <v>0</v>
      </c>
      <c r="N26" s="401">
        <v>37741869</v>
      </c>
      <c r="O26" s="401">
        <v>38729</v>
      </c>
      <c r="P26" s="401">
        <v>810272</v>
      </c>
      <c r="Q26" s="395"/>
    </row>
    <row r="27" spans="1:24" s="24" customFormat="1" ht="21" customHeight="1">
      <c r="A27" s="30" t="s">
        <v>473</v>
      </c>
      <c r="B27" s="402"/>
      <c r="C27" s="402"/>
      <c r="D27" s="402"/>
      <c r="E27" s="402"/>
      <c r="F27" s="402"/>
      <c r="G27" s="402"/>
      <c r="H27" s="402"/>
      <c r="I27" s="402"/>
      <c r="J27" s="403"/>
      <c r="K27" s="403"/>
      <c r="L27" s="403"/>
      <c r="M27" s="403"/>
      <c r="N27" s="404"/>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39A7E88B-0F41-4384-98BA-B431B3D7A535}"/>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A78B-E70B-42FD-A08E-099D09AB86F2}">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376" t="s">
        <v>1210</v>
      </c>
    </row>
    <row r="2" spans="1:4" ht="48" customHeight="1">
      <c r="A2" s="350" t="s">
        <v>475</v>
      </c>
      <c r="B2" s="350"/>
    </row>
    <row r="3" spans="1:4" ht="24.75" customHeight="1">
      <c r="A3" s="352">
        <v>45230</v>
      </c>
      <c r="B3" s="352"/>
    </row>
    <row r="4" spans="1:4" ht="13.8" thickBot="1">
      <c r="A4" s="405"/>
    </row>
    <row r="5" spans="1:4" ht="22.5" customHeight="1">
      <c r="A5" s="175" t="s">
        <v>1</v>
      </c>
      <c r="B5" s="46" t="s">
        <v>476</v>
      </c>
    </row>
    <row r="6" spans="1:4" ht="18.75" customHeight="1">
      <c r="A6" s="384"/>
      <c r="B6" s="406"/>
    </row>
    <row r="7" spans="1:4" ht="10.5" customHeight="1">
      <c r="A7" s="407"/>
      <c r="B7" s="408"/>
    </row>
    <row r="8" spans="1:4" ht="20.100000000000001" customHeight="1">
      <c r="A8" s="362" t="s">
        <v>29</v>
      </c>
      <c r="B8" s="409">
        <v>6806939</v>
      </c>
      <c r="C8" s="410"/>
      <c r="D8" s="411"/>
    </row>
    <row r="9" spans="1:4" ht="20.100000000000001" customHeight="1">
      <c r="A9" s="362" t="s">
        <v>30</v>
      </c>
      <c r="B9" s="409">
        <v>54822</v>
      </c>
      <c r="C9" s="410"/>
      <c r="D9" s="411"/>
    </row>
    <row r="10" spans="1:4" ht="20.100000000000001" customHeight="1">
      <c r="A10" s="412" t="s">
        <v>31</v>
      </c>
      <c r="B10" s="409">
        <v>14638406</v>
      </c>
      <c r="C10" s="410"/>
      <c r="D10" s="411"/>
    </row>
    <row r="11" spans="1:4" ht="20.100000000000001" customHeight="1">
      <c r="A11" s="362" t="s">
        <v>32</v>
      </c>
      <c r="B11" s="409">
        <v>278267</v>
      </c>
      <c r="C11" s="410"/>
      <c r="D11" s="411"/>
    </row>
    <row r="12" spans="1:4" ht="20.100000000000001" customHeight="1">
      <c r="A12" s="362" t="s">
        <v>33</v>
      </c>
      <c r="B12" s="409">
        <v>408178</v>
      </c>
      <c r="C12" s="410"/>
      <c r="D12" s="411"/>
    </row>
    <row r="13" spans="1:4" ht="20.100000000000001" customHeight="1">
      <c r="A13" s="362" t="s">
        <v>114</v>
      </c>
      <c r="B13" s="409">
        <v>2421323</v>
      </c>
      <c r="C13" s="410"/>
      <c r="D13" s="411"/>
    </row>
    <row r="14" spans="1:4" ht="20.100000000000001" customHeight="1">
      <c r="A14" s="362" t="s">
        <v>35</v>
      </c>
      <c r="B14" s="409">
        <v>0</v>
      </c>
      <c r="C14" s="410"/>
      <c r="D14" s="411"/>
    </row>
    <row r="15" spans="1:4" ht="20.100000000000001" customHeight="1">
      <c r="A15" s="362" t="s">
        <v>36</v>
      </c>
      <c r="B15" s="409">
        <v>6888493</v>
      </c>
      <c r="C15" s="410"/>
      <c r="D15" s="411"/>
    </row>
    <row r="16" spans="1:4" ht="20.100000000000001" customHeight="1">
      <c r="A16" s="362" t="s">
        <v>37</v>
      </c>
      <c r="B16" s="409">
        <v>1822202</v>
      </c>
      <c r="C16" s="410"/>
      <c r="D16" s="411"/>
    </row>
    <row r="17" spans="1:12" ht="20.100000000000001" customHeight="1">
      <c r="A17" s="362" t="s">
        <v>38</v>
      </c>
      <c r="B17" s="409">
        <v>63853</v>
      </c>
      <c r="C17" s="410"/>
      <c r="D17" s="411"/>
    </row>
    <row r="18" spans="1:12" ht="20.100000000000001" customHeight="1">
      <c r="A18" s="362" t="s">
        <v>96</v>
      </c>
      <c r="B18" s="409">
        <v>823749</v>
      </c>
      <c r="C18" s="410"/>
      <c r="D18" s="411"/>
      <c r="F18" s="413"/>
      <c r="G18" s="413"/>
      <c r="H18" s="413"/>
    </row>
    <row r="19" spans="1:12" ht="20.100000000000001" customHeight="1">
      <c r="A19" s="362" t="s">
        <v>116</v>
      </c>
      <c r="B19" s="409">
        <v>0</v>
      </c>
      <c r="C19" s="410"/>
      <c r="D19" s="411"/>
    </row>
    <row r="20" spans="1:12" ht="20.100000000000001" customHeight="1">
      <c r="A20" s="362" t="s">
        <v>41</v>
      </c>
      <c r="B20" s="409">
        <v>188537</v>
      </c>
      <c r="C20" s="410"/>
      <c r="D20" s="411"/>
    </row>
    <row r="21" spans="1:12" ht="20.100000000000001" customHeight="1">
      <c r="A21" s="27" t="s">
        <v>42</v>
      </c>
      <c r="B21" s="409">
        <v>108386</v>
      </c>
      <c r="C21" s="410"/>
      <c r="D21" s="411"/>
    </row>
    <row r="22" spans="1:12" ht="20.100000000000001" customHeight="1">
      <c r="A22" s="362" t="s">
        <v>43</v>
      </c>
      <c r="B22" s="409">
        <v>0</v>
      </c>
      <c r="C22" s="410"/>
      <c r="D22" s="411"/>
    </row>
    <row r="23" spans="1:12" ht="20.100000000000001" customHeight="1">
      <c r="A23" s="362" t="s">
        <v>44</v>
      </c>
      <c r="B23" s="409">
        <v>0</v>
      </c>
      <c r="C23" s="410"/>
      <c r="D23" s="411"/>
    </row>
    <row r="24" spans="1:12" ht="20.100000000000001" customHeight="1">
      <c r="A24" s="362" t="s">
        <v>45</v>
      </c>
      <c r="B24" s="409">
        <v>0</v>
      </c>
      <c r="C24" s="410"/>
      <c r="D24" s="411"/>
    </row>
    <row r="25" spans="1:12" ht="27.75" customHeight="1" thickBot="1">
      <c r="A25" s="414" t="s">
        <v>46</v>
      </c>
      <c r="B25" s="415">
        <v>34503155</v>
      </c>
      <c r="C25" s="410"/>
      <c r="D25" s="411"/>
    </row>
    <row r="26" spans="1:12">
      <c r="A26" s="202" t="s">
        <v>477</v>
      </c>
      <c r="B26" s="416"/>
    </row>
    <row r="27" spans="1:12">
      <c r="A27" s="162"/>
      <c r="B27" s="416"/>
      <c r="C27" s="417"/>
      <c r="D27" s="417"/>
      <c r="E27" s="417"/>
      <c r="F27" s="417"/>
    </row>
    <row r="28" spans="1:12">
      <c r="A28" s="418"/>
      <c r="B28" s="418"/>
      <c r="C28" s="418"/>
      <c r="D28" s="418"/>
      <c r="E28" s="418"/>
      <c r="F28" s="418"/>
      <c r="G28" s="418"/>
      <c r="H28" s="418"/>
      <c r="I28" s="418"/>
      <c r="J28" s="418"/>
      <c r="K28" s="418"/>
      <c r="L28" s="418"/>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CEFBE6B1-B58F-463D-8DBE-E7EF7E81E017}"/>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38C0-6C98-4810-8258-B19806C8F639}">
  <dimension ref="A1:L47"/>
  <sheetViews>
    <sheetView showGridLines="0" workbookViewId="0"/>
  </sheetViews>
  <sheetFormatPr baseColWidth="10" defaultRowHeight="13.2"/>
  <cols>
    <col min="1" max="1" width="35.88671875" style="115" customWidth="1"/>
    <col min="2" max="8" width="13.6640625" style="115" customWidth="1"/>
    <col min="9" max="9" width="14" style="115" customWidth="1"/>
    <col min="10" max="10" width="11.6640625" style="115" customWidth="1"/>
    <col min="11" max="11" width="9.5546875" style="115" bestFit="1" customWidth="1"/>
    <col min="12" max="12" width="10.5546875" style="115" bestFit="1" customWidth="1"/>
    <col min="13" max="16" width="9.5546875" style="115" bestFit="1" customWidth="1"/>
    <col min="17" max="17" width="10.5546875" style="115" bestFit="1" customWidth="1"/>
    <col min="18" max="20" width="9.5546875" style="115" bestFit="1" customWidth="1"/>
    <col min="21" max="21" width="9.6640625" style="115" bestFit="1" customWidth="1"/>
    <col min="22" max="256" width="11.5546875" style="115"/>
    <col min="257" max="257" width="35.88671875" style="115" customWidth="1"/>
    <col min="258" max="264" width="13.6640625" style="115" customWidth="1"/>
    <col min="265" max="265" width="14" style="115" customWidth="1"/>
    <col min="266" max="266" width="11.6640625" style="115" customWidth="1"/>
    <col min="267" max="267" width="9.5546875" style="115" bestFit="1" customWidth="1"/>
    <col min="268" max="268" width="10.5546875" style="115" bestFit="1" customWidth="1"/>
    <col min="269" max="272" width="9.5546875" style="115" bestFit="1" customWidth="1"/>
    <col min="273" max="273" width="10.5546875" style="115" bestFit="1" customWidth="1"/>
    <col min="274" max="276" width="9.5546875" style="115" bestFit="1" customWidth="1"/>
    <col min="277" max="277" width="9.6640625" style="115" bestFit="1" customWidth="1"/>
    <col min="278" max="512" width="11.5546875" style="115"/>
    <col min="513" max="513" width="35.88671875" style="115" customWidth="1"/>
    <col min="514" max="520" width="13.6640625" style="115" customWidth="1"/>
    <col min="521" max="521" width="14" style="115" customWidth="1"/>
    <col min="522" max="522" width="11.6640625" style="115" customWidth="1"/>
    <col min="523" max="523" width="9.5546875" style="115" bestFit="1" customWidth="1"/>
    <col min="524" max="524" width="10.5546875" style="115" bestFit="1" customWidth="1"/>
    <col min="525" max="528" width="9.5546875" style="115" bestFit="1" customWidth="1"/>
    <col min="529" max="529" width="10.5546875" style="115" bestFit="1" customWidth="1"/>
    <col min="530" max="532" width="9.5546875" style="115" bestFit="1" customWidth="1"/>
    <col min="533" max="533" width="9.6640625" style="115" bestFit="1" customWidth="1"/>
    <col min="534" max="768" width="11.5546875" style="115"/>
    <col min="769" max="769" width="35.88671875" style="115" customWidth="1"/>
    <col min="770" max="776" width="13.6640625" style="115" customWidth="1"/>
    <col min="777" max="777" width="14" style="115" customWidth="1"/>
    <col min="778" max="778" width="11.6640625" style="115" customWidth="1"/>
    <col min="779" max="779" width="9.5546875" style="115" bestFit="1" customWidth="1"/>
    <col min="780" max="780" width="10.5546875" style="115" bestFit="1" customWidth="1"/>
    <col min="781" max="784" width="9.5546875" style="115" bestFit="1" customWidth="1"/>
    <col min="785" max="785" width="10.5546875" style="115" bestFit="1" customWidth="1"/>
    <col min="786" max="788" width="9.5546875" style="115" bestFit="1" customWidth="1"/>
    <col min="789" max="789" width="9.6640625" style="115" bestFit="1" customWidth="1"/>
    <col min="790" max="1024" width="11.5546875" style="115"/>
    <col min="1025" max="1025" width="35.88671875" style="115" customWidth="1"/>
    <col min="1026" max="1032" width="13.6640625" style="115" customWidth="1"/>
    <col min="1033" max="1033" width="14" style="115" customWidth="1"/>
    <col min="1034" max="1034" width="11.6640625" style="115" customWidth="1"/>
    <col min="1035" max="1035" width="9.5546875" style="115" bestFit="1" customWidth="1"/>
    <col min="1036" max="1036" width="10.5546875" style="115" bestFit="1" customWidth="1"/>
    <col min="1037" max="1040" width="9.5546875" style="115" bestFit="1" customWidth="1"/>
    <col min="1041" max="1041" width="10.5546875" style="115" bestFit="1" customWidth="1"/>
    <col min="1042" max="1044" width="9.5546875" style="115" bestFit="1" customWidth="1"/>
    <col min="1045" max="1045" width="9.6640625" style="115" bestFit="1" customWidth="1"/>
    <col min="1046" max="1280" width="11.5546875" style="115"/>
    <col min="1281" max="1281" width="35.88671875" style="115" customWidth="1"/>
    <col min="1282" max="1288" width="13.6640625" style="115" customWidth="1"/>
    <col min="1289" max="1289" width="14" style="115" customWidth="1"/>
    <col min="1290" max="1290" width="11.6640625" style="115" customWidth="1"/>
    <col min="1291" max="1291" width="9.5546875" style="115" bestFit="1" customWidth="1"/>
    <col min="1292" max="1292" width="10.5546875" style="115" bestFit="1" customWidth="1"/>
    <col min="1293" max="1296" width="9.5546875" style="115" bestFit="1" customWidth="1"/>
    <col min="1297" max="1297" width="10.5546875" style="115" bestFit="1" customWidth="1"/>
    <col min="1298" max="1300" width="9.5546875" style="115" bestFit="1" customWidth="1"/>
    <col min="1301" max="1301" width="9.6640625" style="115" bestFit="1" customWidth="1"/>
    <col min="1302" max="1536" width="11.5546875" style="115"/>
    <col min="1537" max="1537" width="35.88671875" style="115" customWidth="1"/>
    <col min="1538" max="1544" width="13.6640625" style="115" customWidth="1"/>
    <col min="1545" max="1545" width="14" style="115" customWidth="1"/>
    <col min="1546" max="1546" width="11.6640625" style="115" customWidth="1"/>
    <col min="1547" max="1547" width="9.5546875" style="115" bestFit="1" customWidth="1"/>
    <col min="1548" max="1548" width="10.5546875" style="115" bestFit="1" customWidth="1"/>
    <col min="1549" max="1552" width="9.5546875" style="115" bestFit="1" customWidth="1"/>
    <col min="1553" max="1553" width="10.5546875" style="115" bestFit="1" customWidth="1"/>
    <col min="1554" max="1556" width="9.5546875" style="115" bestFit="1" customWidth="1"/>
    <col min="1557" max="1557" width="9.6640625" style="115" bestFit="1" customWidth="1"/>
    <col min="1558" max="1792" width="11.5546875" style="115"/>
    <col min="1793" max="1793" width="35.88671875" style="115" customWidth="1"/>
    <col min="1794" max="1800" width="13.6640625" style="115" customWidth="1"/>
    <col min="1801" max="1801" width="14" style="115" customWidth="1"/>
    <col min="1802" max="1802" width="11.6640625" style="115" customWidth="1"/>
    <col min="1803" max="1803" width="9.5546875" style="115" bestFit="1" customWidth="1"/>
    <col min="1804" max="1804" width="10.5546875" style="115" bestFit="1" customWidth="1"/>
    <col min="1805" max="1808" width="9.5546875" style="115" bestFit="1" customWidth="1"/>
    <col min="1809" max="1809" width="10.5546875" style="115" bestFit="1" customWidth="1"/>
    <col min="1810" max="1812" width="9.5546875" style="115" bestFit="1" customWidth="1"/>
    <col min="1813" max="1813" width="9.6640625" style="115" bestFit="1" customWidth="1"/>
    <col min="1814" max="2048" width="11.5546875" style="115"/>
    <col min="2049" max="2049" width="35.88671875" style="115" customWidth="1"/>
    <col min="2050" max="2056" width="13.6640625" style="115" customWidth="1"/>
    <col min="2057" max="2057" width="14" style="115" customWidth="1"/>
    <col min="2058" max="2058" width="11.6640625" style="115" customWidth="1"/>
    <col min="2059" max="2059" width="9.5546875" style="115" bestFit="1" customWidth="1"/>
    <col min="2060" max="2060" width="10.5546875" style="115" bestFit="1" customWidth="1"/>
    <col min="2061" max="2064" width="9.5546875" style="115" bestFit="1" customWidth="1"/>
    <col min="2065" max="2065" width="10.5546875" style="115" bestFit="1" customWidth="1"/>
    <col min="2066" max="2068" width="9.5546875" style="115" bestFit="1" customWidth="1"/>
    <col min="2069" max="2069" width="9.6640625" style="115" bestFit="1" customWidth="1"/>
    <col min="2070" max="2304" width="11.5546875" style="115"/>
    <col min="2305" max="2305" width="35.88671875" style="115" customWidth="1"/>
    <col min="2306" max="2312" width="13.6640625" style="115" customWidth="1"/>
    <col min="2313" max="2313" width="14" style="115" customWidth="1"/>
    <col min="2314" max="2314" width="11.6640625" style="115" customWidth="1"/>
    <col min="2315" max="2315" width="9.5546875" style="115" bestFit="1" customWidth="1"/>
    <col min="2316" max="2316" width="10.5546875" style="115" bestFit="1" customWidth="1"/>
    <col min="2317" max="2320" width="9.5546875" style="115" bestFit="1" customWidth="1"/>
    <col min="2321" max="2321" width="10.5546875" style="115" bestFit="1" customWidth="1"/>
    <col min="2322" max="2324" width="9.5546875" style="115" bestFit="1" customWidth="1"/>
    <col min="2325" max="2325" width="9.6640625" style="115" bestFit="1" customWidth="1"/>
    <col min="2326" max="2560" width="11.5546875" style="115"/>
    <col min="2561" max="2561" width="35.88671875" style="115" customWidth="1"/>
    <col min="2562" max="2568" width="13.6640625" style="115" customWidth="1"/>
    <col min="2569" max="2569" width="14" style="115" customWidth="1"/>
    <col min="2570" max="2570" width="11.6640625" style="115" customWidth="1"/>
    <col min="2571" max="2571" width="9.5546875" style="115" bestFit="1" customWidth="1"/>
    <col min="2572" max="2572" width="10.5546875" style="115" bestFit="1" customWidth="1"/>
    <col min="2573" max="2576" width="9.5546875" style="115" bestFit="1" customWidth="1"/>
    <col min="2577" max="2577" width="10.5546875" style="115" bestFit="1" customWidth="1"/>
    <col min="2578" max="2580" width="9.5546875" style="115" bestFit="1" customWidth="1"/>
    <col min="2581" max="2581" width="9.6640625" style="115" bestFit="1" customWidth="1"/>
    <col min="2582" max="2816" width="11.5546875" style="115"/>
    <col min="2817" max="2817" width="35.88671875" style="115" customWidth="1"/>
    <col min="2818" max="2824" width="13.6640625" style="115" customWidth="1"/>
    <col min="2825" max="2825" width="14" style="115" customWidth="1"/>
    <col min="2826" max="2826" width="11.6640625" style="115" customWidth="1"/>
    <col min="2827" max="2827" width="9.5546875" style="115" bestFit="1" customWidth="1"/>
    <col min="2828" max="2828" width="10.5546875" style="115" bestFit="1" customWidth="1"/>
    <col min="2829" max="2832" width="9.5546875" style="115" bestFit="1" customWidth="1"/>
    <col min="2833" max="2833" width="10.5546875" style="115" bestFit="1" customWidth="1"/>
    <col min="2834" max="2836" width="9.5546875" style="115" bestFit="1" customWidth="1"/>
    <col min="2837" max="2837" width="9.6640625" style="115" bestFit="1" customWidth="1"/>
    <col min="2838" max="3072" width="11.5546875" style="115"/>
    <col min="3073" max="3073" width="35.88671875" style="115" customWidth="1"/>
    <col min="3074" max="3080" width="13.6640625" style="115" customWidth="1"/>
    <col min="3081" max="3081" width="14" style="115" customWidth="1"/>
    <col min="3082" max="3082" width="11.6640625" style="115" customWidth="1"/>
    <col min="3083" max="3083" width="9.5546875" style="115" bestFit="1" customWidth="1"/>
    <col min="3084" max="3084" width="10.5546875" style="115" bestFit="1" customWidth="1"/>
    <col min="3085" max="3088" width="9.5546875" style="115" bestFit="1" customWidth="1"/>
    <col min="3089" max="3089" width="10.5546875" style="115" bestFit="1" customWidth="1"/>
    <col min="3090" max="3092" width="9.5546875" style="115" bestFit="1" customWidth="1"/>
    <col min="3093" max="3093" width="9.6640625" style="115" bestFit="1" customWidth="1"/>
    <col min="3094" max="3328" width="11.5546875" style="115"/>
    <col min="3329" max="3329" width="35.88671875" style="115" customWidth="1"/>
    <col min="3330" max="3336" width="13.6640625" style="115" customWidth="1"/>
    <col min="3337" max="3337" width="14" style="115" customWidth="1"/>
    <col min="3338" max="3338" width="11.6640625" style="115" customWidth="1"/>
    <col min="3339" max="3339" width="9.5546875" style="115" bestFit="1" customWidth="1"/>
    <col min="3340" max="3340" width="10.5546875" style="115" bestFit="1" customWidth="1"/>
    <col min="3341" max="3344" width="9.5546875" style="115" bestFit="1" customWidth="1"/>
    <col min="3345" max="3345" width="10.5546875" style="115" bestFit="1" customWidth="1"/>
    <col min="3346" max="3348" width="9.5546875" style="115" bestFit="1" customWidth="1"/>
    <col min="3349" max="3349" width="9.6640625" style="115" bestFit="1" customWidth="1"/>
    <col min="3350" max="3584" width="11.5546875" style="115"/>
    <col min="3585" max="3585" width="35.88671875" style="115" customWidth="1"/>
    <col min="3586" max="3592" width="13.6640625" style="115" customWidth="1"/>
    <col min="3593" max="3593" width="14" style="115" customWidth="1"/>
    <col min="3594" max="3594" width="11.6640625" style="115" customWidth="1"/>
    <col min="3595" max="3595" width="9.5546875" style="115" bestFit="1" customWidth="1"/>
    <col min="3596" max="3596" width="10.5546875" style="115" bestFit="1" customWidth="1"/>
    <col min="3597" max="3600" width="9.5546875" style="115" bestFit="1" customWidth="1"/>
    <col min="3601" max="3601" width="10.5546875" style="115" bestFit="1" customWidth="1"/>
    <col min="3602" max="3604" width="9.5546875" style="115" bestFit="1" customWidth="1"/>
    <col min="3605" max="3605" width="9.6640625" style="115" bestFit="1" customWidth="1"/>
    <col min="3606" max="3840" width="11.5546875" style="115"/>
    <col min="3841" max="3841" width="35.88671875" style="115" customWidth="1"/>
    <col min="3842" max="3848" width="13.6640625" style="115" customWidth="1"/>
    <col min="3849" max="3849" width="14" style="115" customWidth="1"/>
    <col min="3850" max="3850" width="11.6640625" style="115" customWidth="1"/>
    <col min="3851" max="3851" width="9.5546875" style="115" bestFit="1" customWidth="1"/>
    <col min="3852" max="3852" width="10.5546875" style="115" bestFit="1" customWidth="1"/>
    <col min="3853" max="3856" width="9.5546875" style="115" bestFit="1" customWidth="1"/>
    <col min="3857" max="3857" width="10.5546875" style="115" bestFit="1" customWidth="1"/>
    <col min="3858" max="3860" width="9.5546875" style="115" bestFit="1" customWidth="1"/>
    <col min="3861" max="3861" width="9.6640625" style="115" bestFit="1" customWidth="1"/>
    <col min="3862" max="4096" width="11.5546875" style="115"/>
    <col min="4097" max="4097" width="35.88671875" style="115" customWidth="1"/>
    <col min="4098" max="4104" width="13.6640625" style="115" customWidth="1"/>
    <col min="4105" max="4105" width="14" style="115" customWidth="1"/>
    <col min="4106" max="4106" width="11.6640625" style="115" customWidth="1"/>
    <col min="4107" max="4107" width="9.5546875" style="115" bestFit="1" customWidth="1"/>
    <col min="4108" max="4108" width="10.5546875" style="115" bestFit="1" customWidth="1"/>
    <col min="4109" max="4112" width="9.5546875" style="115" bestFit="1" customWidth="1"/>
    <col min="4113" max="4113" width="10.5546875" style="115" bestFit="1" customWidth="1"/>
    <col min="4114" max="4116" width="9.5546875" style="115" bestFit="1" customWidth="1"/>
    <col min="4117" max="4117" width="9.6640625" style="115" bestFit="1" customWidth="1"/>
    <col min="4118" max="4352" width="11.5546875" style="115"/>
    <col min="4353" max="4353" width="35.88671875" style="115" customWidth="1"/>
    <col min="4354" max="4360" width="13.6640625" style="115" customWidth="1"/>
    <col min="4361" max="4361" width="14" style="115" customWidth="1"/>
    <col min="4362" max="4362" width="11.6640625" style="115" customWidth="1"/>
    <col min="4363" max="4363" width="9.5546875" style="115" bestFit="1" customWidth="1"/>
    <col min="4364" max="4364" width="10.5546875" style="115" bestFit="1" customWidth="1"/>
    <col min="4365" max="4368" width="9.5546875" style="115" bestFit="1" customWidth="1"/>
    <col min="4369" max="4369" width="10.5546875" style="115" bestFit="1" customWidth="1"/>
    <col min="4370" max="4372" width="9.5546875" style="115" bestFit="1" customWidth="1"/>
    <col min="4373" max="4373" width="9.6640625" style="115" bestFit="1" customWidth="1"/>
    <col min="4374" max="4608" width="11.5546875" style="115"/>
    <col min="4609" max="4609" width="35.88671875" style="115" customWidth="1"/>
    <col min="4610" max="4616" width="13.6640625" style="115" customWidth="1"/>
    <col min="4617" max="4617" width="14" style="115" customWidth="1"/>
    <col min="4618" max="4618" width="11.6640625" style="115" customWidth="1"/>
    <col min="4619" max="4619" width="9.5546875" style="115" bestFit="1" customWidth="1"/>
    <col min="4620" max="4620" width="10.5546875" style="115" bestFit="1" customWidth="1"/>
    <col min="4621" max="4624" width="9.5546875" style="115" bestFit="1" customWidth="1"/>
    <col min="4625" max="4625" width="10.5546875" style="115" bestFit="1" customWidth="1"/>
    <col min="4626" max="4628" width="9.5546875" style="115" bestFit="1" customWidth="1"/>
    <col min="4629" max="4629" width="9.6640625" style="115" bestFit="1" customWidth="1"/>
    <col min="4630" max="4864" width="11.5546875" style="115"/>
    <col min="4865" max="4865" width="35.88671875" style="115" customWidth="1"/>
    <col min="4866" max="4872" width="13.6640625" style="115" customWidth="1"/>
    <col min="4873" max="4873" width="14" style="115" customWidth="1"/>
    <col min="4874" max="4874" width="11.6640625" style="115" customWidth="1"/>
    <col min="4875" max="4875" width="9.5546875" style="115" bestFit="1" customWidth="1"/>
    <col min="4876" max="4876" width="10.5546875" style="115" bestFit="1" customWidth="1"/>
    <col min="4877" max="4880" width="9.5546875" style="115" bestFit="1" customWidth="1"/>
    <col min="4881" max="4881" width="10.5546875" style="115" bestFit="1" customWidth="1"/>
    <col min="4882" max="4884" width="9.5546875" style="115" bestFit="1" customWidth="1"/>
    <col min="4885" max="4885" width="9.6640625" style="115" bestFit="1" customWidth="1"/>
    <col min="4886" max="5120" width="11.5546875" style="115"/>
    <col min="5121" max="5121" width="35.88671875" style="115" customWidth="1"/>
    <col min="5122" max="5128" width="13.6640625" style="115" customWidth="1"/>
    <col min="5129" max="5129" width="14" style="115" customWidth="1"/>
    <col min="5130" max="5130" width="11.6640625" style="115" customWidth="1"/>
    <col min="5131" max="5131" width="9.5546875" style="115" bestFit="1" customWidth="1"/>
    <col min="5132" max="5132" width="10.5546875" style="115" bestFit="1" customWidth="1"/>
    <col min="5133" max="5136" width="9.5546875" style="115" bestFit="1" customWidth="1"/>
    <col min="5137" max="5137" width="10.5546875" style="115" bestFit="1" customWidth="1"/>
    <col min="5138" max="5140" width="9.5546875" style="115" bestFit="1" customWidth="1"/>
    <col min="5141" max="5141" width="9.6640625" style="115" bestFit="1" customWidth="1"/>
    <col min="5142" max="5376" width="11.5546875" style="115"/>
    <col min="5377" max="5377" width="35.88671875" style="115" customWidth="1"/>
    <col min="5378" max="5384" width="13.6640625" style="115" customWidth="1"/>
    <col min="5385" max="5385" width="14" style="115" customWidth="1"/>
    <col min="5386" max="5386" width="11.6640625" style="115" customWidth="1"/>
    <col min="5387" max="5387" width="9.5546875" style="115" bestFit="1" customWidth="1"/>
    <col min="5388" max="5388" width="10.5546875" style="115" bestFit="1" customWidth="1"/>
    <col min="5389" max="5392" width="9.5546875" style="115" bestFit="1" customWidth="1"/>
    <col min="5393" max="5393" width="10.5546875" style="115" bestFit="1" customWidth="1"/>
    <col min="5394" max="5396" width="9.5546875" style="115" bestFit="1" customWidth="1"/>
    <col min="5397" max="5397" width="9.6640625" style="115" bestFit="1" customWidth="1"/>
    <col min="5398" max="5632" width="11.5546875" style="115"/>
    <col min="5633" max="5633" width="35.88671875" style="115" customWidth="1"/>
    <col min="5634" max="5640" width="13.6640625" style="115" customWidth="1"/>
    <col min="5641" max="5641" width="14" style="115" customWidth="1"/>
    <col min="5642" max="5642" width="11.6640625" style="115" customWidth="1"/>
    <col min="5643" max="5643" width="9.5546875" style="115" bestFit="1" customWidth="1"/>
    <col min="5644" max="5644" width="10.5546875" style="115" bestFit="1" customWidth="1"/>
    <col min="5645" max="5648" width="9.5546875" style="115" bestFit="1" customWidth="1"/>
    <col min="5649" max="5649" width="10.5546875" style="115" bestFit="1" customWidth="1"/>
    <col min="5650" max="5652" width="9.5546875" style="115" bestFit="1" customWidth="1"/>
    <col min="5653" max="5653" width="9.6640625" style="115" bestFit="1" customWidth="1"/>
    <col min="5654" max="5888" width="11.5546875" style="115"/>
    <col min="5889" max="5889" width="35.88671875" style="115" customWidth="1"/>
    <col min="5890" max="5896" width="13.6640625" style="115" customWidth="1"/>
    <col min="5897" max="5897" width="14" style="115" customWidth="1"/>
    <col min="5898" max="5898" width="11.6640625" style="115" customWidth="1"/>
    <col min="5899" max="5899" width="9.5546875" style="115" bestFit="1" customWidth="1"/>
    <col min="5900" max="5900" width="10.5546875" style="115" bestFit="1" customWidth="1"/>
    <col min="5901" max="5904" width="9.5546875" style="115" bestFit="1" customWidth="1"/>
    <col min="5905" max="5905" width="10.5546875" style="115" bestFit="1" customWidth="1"/>
    <col min="5906" max="5908" width="9.5546875" style="115" bestFit="1" customWidth="1"/>
    <col min="5909" max="5909" width="9.6640625" style="115" bestFit="1" customWidth="1"/>
    <col min="5910" max="6144" width="11.5546875" style="115"/>
    <col min="6145" max="6145" width="35.88671875" style="115" customWidth="1"/>
    <col min="6146" max="6152" width="13.6640625" style="115" customWidth="1"/>
    <col min="6153" max="6153" width="14" style="115" customWidth="1"/>
    <col min="6154" max="6154" width="11.6640625" style="115" customWidth="1"/>
    <col min="6155" max="6155" width="9.5546875" style="115" bestFit="1" customWidth="1"/>
    <col min="6156" max="6156" width="10.5546875" style="115" bestFit="1" customWidth="1"/>
    <col min="6157" max="6160" width="9.5546875" style="115" bestFit="1" customWidth="1"/>
    <col min="6161" max="6161" width="10.5546875" style="115" bestFit="1" customWidth="1"/>
    <col min="6162" max="6164" width="9.5546875" style="115" bestFit="1" customWidth="1"/>
    <col min="6165" max="6165" width="9.6640625" style="115" bestFit="1" customWidth="1"/>
    <col min="6166" max="6400" width="11.5546875" style="115"/>
    <col min="6401" max="6401" width="35.88671875" style="115" customWidth="1"/>
    <col min="6402" max="6408" width="13.6640625" style="115" customWidth="1"/>
    <col min="6409" max="6409" width="14" style="115" customWidth="1"/>
    <col min="6410" max="6410" width="11.6640625" style="115" customWidth="1"/>
    <col min="6411" max="6411" width="9.5546875" style="115" bestFit="1" customWidth="1"/>
    <col min="6412" max="6412" width="10.5546875" style="115" bestFit="1" customWidth="1"/>
    <col min="6413" max="6416" width="9.5546875" style="115" bestFit="1" customWidth="1"/>
    <col min="6417" max="6417" width="10.5546875" style="115" bestFit="1" customWidth="1"/>
    <col min="6418" max="6420" width="9.5546875" style="115" bestFit="1" customWidth="1"/>
    <col min="6421" max="6421" width="9.6640625" style="115" bestFit="1" customWidth="1"/>
    <col min="6422" max="6656" width="11.5546875" style="115"/>
    <col min="6657" max="6657" width="35.88671875" style="115" customWidth="1"/>
    <col min="6658" max="6664" width="13.6640625" style="115" customWidth="1"/>
    <col min="6665" max="6665" width="14" style="115" customWidth="1"/>
    <col min="6666" max="6666" width="11.6640625" style="115" customWidth="1"/>
    <col min="6667" max="6667" width="9.5546875" style="115" bestFit="1" customWidth="1"/>
    <col min="6668" max="6668" width="10.5546875" style="115" bestFit="1" customWidth="1"/>
    <col min="6669" max="6672" width="9.5546875" style="115" bestFit="1" customWidth="1"/>
    <col min="6673" max="6673" width="10.5546875" style="115" bestFit="1" customWidth="1"/>
    <col min="6674" max="6676" width="9.5546875" style="115" bestFit="1" customWidth="1"/>
    <col min="6677" max="6677" width="9.6640625" style="115" bestFit="1" customWidth="1"/>
    <col min="6678" max="6912" width="11.5546875" style="115"/>
    <col min="6913" max="6913" width="35.88671875" style="115" customWidth="1"/>
    <col min="6914" max="6920" width="13.6640625" style="115" customWidth="1"/>
    <col min="6921" max="6921" width="14" style="115" customWidth="1"/>
    <col min="6922" max="6922" width="11.6640625" style="115" customWidth="1"/>
    <col min="6923" max="6923" width="9.5546875" style="115" bestFit="1" customWidth="1"/>
    <col min="6924" max="6924" width="10.5546875" style="115" bestFit="1" customWidth="1"/>
    <col min="6925" max="6928" width="9.5546875" style="115" bestFit="1" customWidth="1"/>
    <col min="6929" max="6929" width="10.5546875" style="115" bestFit="1" customWidth="1"/>
    <col min="6930" max="6932" width="9.5546875" style="115" bestFit="1" customWidth="1"/>
    <col min="6933" max="6933" width="9.6640625" style="115" bestFit="1" customWidth="1"/>
    <col min="6934" max="7168" width="11.5546875" style="115"/>
    <col min="7169" max="7169" width="35.88671875" style="115" customWidth="1"/>
    <col min="7170" max="7176" width="13.6640625" style="115" customWidth="1"/>
    <col min="7177" max="7177" width="14" style="115" customWidth="1"/>
    <col min="7178" max="7178" width="11.6640625" style="115" customWidth="1"/>
    <col min="7179" max="7179" width="9.5546875" style="115" bestFit="1" customWidth="1"/>
    <col min="7180" max="7180" width="10.5546875" style="115" bestFit="1" customWidth="1"/>
    <col min="7181" max="7184" width="9.5546875" style="115" bestFit="1" customWidth="1"/>
    <col min="7185" max="7185" width="10.5546875" style="115" bestFit="1" customWidth="1"/>
    <col min="7186" max="7188" width="9.5546875" style="115" bestFit="1" customWidth="1"/>
    <col min="7189" max="7189" width="9.6640625" style="115" bestFit="1" customWidth="1"/>
    <col min="7190" max="7424" width="11.5546875" style="115"/>
    <col min="7425" max="7425" width="35.88671875" style="115" customWidth="1"/>
    <col min="7426" max="7432" width="13.6640625" style="115" customWidth="1"/>
    <col min="7433" max="7433" width="14" style="115" customWidth="1"/>
    <col min="7434" max="7434" width="11.6640625" style="115" customWidth="1"/>
    <col min="7435" max="7435" width="9.5546875" style="115" bestFit="1" customWidth="1"/>
    <col min="7436" max="7436" width="10.5546875" style="115" bestFit="1" customWidth="1"/>
    <col min="7437" max="7440" width="9.5546875" style="115" bestFit="1" customWidth="1"/>
    <col min="7441" max="7441" width="10.5546875" style="115" bestFit="1" customWidth="1"/>
    <col min="7442" max="7444" width="9.5546875" style="115" bestFit="1" customWidth="1"/>
    <col min="7445" max="7445" width="9.6640625" style="115" bestFit="1" customWidth="1"/>
    <col min="7446" max="7680" width="11.5546875" style="115"/>
    <col min="7681" max="7681" width="35.88671875" style="115" customWidth="1"/>
    <col min="7682" max="7688" width="13.6640625" style="115" customWidth="1"/>
    <col min="7689" max="7689" width="14" style="115" customWidth="1"/>
    <col min="7690" max="7690" width="11.6640625" style="115" customWidth="1"/>
    <col min="7691" max="7691" width="9.5546875" style="115" bestFit="1" customWidth="1"/>
    <col min="7692" max="7692" width="10.5546875" style="115" bestFit="1" customWidth="1"/>
    <col min="7693" max="7696" width="9.5546875" style="115" bestFit="1" customWidth="1"/>
    <col min="7697" max="7697" width="10.5546875" style="115" bestFit="1" customWidth="1"/>
    <col min="7698" max="7700" width="9.5546875" style="115" bestFit="1" customWidth="1"/>
    <col min="7701" max="7701" width="9.6640625" style="115" bestFit="1" customWidth="1"/>
    <col min="7702" max="7936" width="11.5546875" style="115"/>
    <col min="7937" max="7937" width="35.88671875" style="115" customWidth="1"/>
    <col min="7938" max="7944" width="13.6640625" style="115" customWidth="1"/>
    <col min="7945" max="7945" width="14" style="115" customWidth="1"/>
    <col min="7946" max="7946" width="11.6640625" style="115" customWidth="1"/>
    <col min="7947" max="7947" width="9.5546875" style="115" bestFit="1" customWidth="1"/>
    <col min="7948" max="7948" width="10.5546875" style="115" bestFit="1" customWidth="1"/>
    <col min="7949" max="7952" width="9.5546875" style="115" bestFit="1" customWidth="1"/>
    <col min="7953" max="7953" width="10.5546875" style="115" bestFit="1" customWidth="1"/>
    <col min="7954" max="7956" width="9.5546875" style="115" bestFit="1" customWidth="1"/>
    <col min="7957" max="7957" width="9.6640625" style="115" bestFit="1" customWidth="1"/>
    <col min="7958" max="8192" width="11.5546875" style="115"/>
    <col min="8193" max="8193" width="35.88671875" style="115" customWidth="1"/>
    <col min="8194" max="8200" width="13.6640625" style="115" customWidth="1"/>
    <col min="8201" max="8201" width="14" style="115" customWidth="1"/>
    <col min="8202" max="8202" width="11.6640625" style="115" customWidth="1"/>
    <col min="8203" max="8203" width="9.5546875" style="115" bestFit="1" customWidth="1"/>
    <col min="8204" max="8204" width="10.5546875" style="115" bestFit="1" customWidth="1"/>
    <col min="8205" max="8208" width="9.5546875" style="115" bestFit="1" customWidth="1"/>
    <col min="8209" max="8209" width="10.5546875" style="115" bestFit="1" customWidth="1"/>
    <col min="8210" max="8212" width="9.5546875" style="115" bestFit="1" customWidth="1"/>
    <col min="8213" max="8213" width="9.6640625" style="115" bestFit="1" customWidth="1"/>
    <col min="8214" max="8448" width="11.5546875" style="115"/>
    <col min="8449" max="8449" width="35.88671875" style="115" customWidth="1"/>
    <col min="8450" max="8456" width="13.6640625" style="115" customWidth="1"/>
    <col min="8457" max="8457" width="14" style="115" customWidth="1"/>
    <col min="8458" max="8458" width="11.6640625" style="115" customWidth="1"/>
    <col min="8459" max="8459" width="9.5546875" style="115" bestFit="1" customWidth="1"/>
    <col min="8460" max="8460" width="10.5546875" style="115" bestFit="1" customWidth="1"/>
    <col min="8461" max="8464" width="9.5546875" style="115" bestFit="1" customWidth="1"/>
    <col min="8465" max="8465" width="10.5546875" style="115" bestFit="1" customWidth="1"/>
    <col min="8466" max="8468" width="9.5546875" style="115" bestFit="1" customWidth="1"/>
    <col min="8469" max="8469" width="9.6640625" style="115" bestFit="1" customWidth="1"/>
    <col min="8470" max="8704" width="11.5546875" style="115"/>
    <col min="8705" max="8705" width="35.88671875" style="115" customWidth="1"/>
    <col min="8706" max="8712" width="13.6640625" style="115" customWidth="1"/>
    <col min="8713" max="8713" width="14" style="115" customWidth="1"/>
    <col min="8714" max="8714" width="11.6640625" style="115" customWidth="1"/>
    <col min="8715" max="8715" width="9.5546875" style="115" bestFit="1" customWidth="1"/>
    <col min="8716" max="8716" width="10.5546875" style="115" bestFit="1" customWidth="1"/>
    <col min="8717" max="8720" width="9.5546875" style="115" bestFit="1" customWidth="1"/>
    <col min="8721" max="8721" width="10.5546875" style="115" bestFit="1" customWidth="1"/>
    <col min="8722" max="8724" width="9.5546875" style="115" bestFit="1" customWidth="1"/>
    <col min="8725" max="8725" width="9.6640625" style="115" bestFit="1" customWidth="1"/>
    <col min="8726" max="8960" width="11.5546875" style="115"/>
    <col min="8961" max="8961" width="35.88671875" style="115" customWidth="1"/>
    <col min="8962" max="8968" width="13.6640625" style="115" customWidth="1"/>
    <col min="8969" max="8969" width="14" style="115" customWidth="1"/>
    <col min="8970" max="8970" width="11.6640625" style="115" customWidth="1"/>
    <col min="8971" max="8971" width="9.5546875" style="115" bestFit="1" customWidth="1"/>
    <col min="8972" max="8972" width="10.5546875" style="115" bestFit="1" customWidth="1"/>
    <col min="8973" max="8976" width="9.5546875" style="115" bestFit="1" customWidth="1"/>
    <col min="8977" max="8977" width="10.5546875" style="115" bestFit="1" customWidth="1"/>
    <col min="8978" max="8980" width="9.5546875" style="115" bestFit="1" customWidth="1"/>
    <col min="8981" max="8981" width="9.6640625" style="115" bestFit="1" customWidth="1"/>
    <col min="8982" max="9216" width="11.5546875" style="115"/>
    <col min="9217" max="9217" width="35.88671875" style="115" customWidth="1"/>
    <col min="9218" max="9224" width="13.6640625" style="115" customWidth="1"/>
    <col min="9225" max="9225" width="14" style="115" customWidth="1"/>
    <col min="9226" max="9226" width="11.6640625" style="115" customWidth="1"/>
    <col min="9227" max="9227" width="9.5546875" style="115" bestFit="1" customWidth="1"/>
    <col min="9228" max="9228" width="10.5546875" style="115" bestFit="1" customWidth="1"/>
    <col min="9229" max="9232" width="9.5546875" style="115" bestFit="1" customWidth="1"/>
    <col min="9233" max="9233" width="10.5546875" style="115" bestFit="1" customWidth="1"/>
    <col min="9234" max="9236" width="9.5546875" style="115" bestFit="1" customWidth="1"/>
    <col min="9237" max="9237" width="9.6640625" style="115" bestFit="1" customWidth="1"/>
    <col min="9238" max="9472" width="11.5546875" style="115"/>
    <col min="9473" max="9473" width="35.88671875" style="115" customWidth="1"/>
    <col min="9474" max="9480" width="13.6640625" style="115" customWidth="1"/>
    <col min="9481" max="9481" width="14" style="115" customWidth="1"/>
    <col min="9482" max="9482" width="11.6640625" style="115" customWidth="1"/>
    <col min="9483" max="9483" width="9.5546875" style="115" bestFit="1" customWidth="1"/>
    <col min="9484" max="9484" width="10.5546875" style="115" bestFit="1" customWidth="1"/>
    <col min="9485" max="9488" width="9.5546875" style="115" bestFit="1" customWidth="1"/>
    <col min="9489" max="9489" width="10.5546875" style="115" bestFit="1" customWidth="1"/>
    <col min="9490" max="9492" width="9.5546875" style="115" bestFit="1" customWidth="1"/>
    <col min="9493" max="9493" width="9.6640625" style="115" bestFit="1" customWidth="1"/>
    <col min="9494" max="9728" width="11.5546875" style="115"/>
    <col min="9729" max="9729" width="35.88671875" style="115" customWidth="1"/>
    <col min="9730" max="9736" width="13.6640625" style="115" customWidth="1"/>
    <col min="9737" max="9737" width="14" style="115" customWidth="1"/>
    <col min="9738" max="9738" width="11.6640625" style="115" customWidth="1"/>
    <col min="9739" max="9739" width="9.5546875" style="115" bestFit="1" customWidth="1"/>
    <col min="9740" max="9740" width="10.5546875" style="115" bestFit="1" customWidth="1"/>
    <col min="9741" max="9744" width="9.5546875" style="115" bestFit="1" customWidth="1"/>
    <col min="9745" max="9745" width="10.5546875" style="115" bestFit="1" customWidth="1"/>
    <col min="9746" max="9748" width="9.5546875" style="115" bestFit="1" customWidth="1"/>
    <col min="9749" max="9749" width="9.6640625" style="115" bestFit="1" customWidth="1"/>
    <col min="9750" max="9984" width="11.5546875" style="115"/>
    <col min="9985" max="9985" width="35.88671875" style="115" customWidth="1"/>
    <col min="9986" max="9992" width="13.6640625" style="115" customWidth="1"/>
    <col min="9993" max="9993" width="14" style="115" customWidth="1"/>
    <col min="9994" max="9994" width="11.6640625" style="115" customWidth="1"/>
    <col min="9995" max="9995" width="9.5546875" style="115" bestFit="1" customWidth="1"/>
    <col min="9996" max="9996" width="10.5546875" style="115" bestFit="1" customWidth="1"/>
    <col min="9997" max="10000" width="9.5546875" style="115" bestFit="1" customWidth="1"/>
    <col min="10001" max="10001" width="10.5546875" style="115" bestFit="1" customWidth="1"/>
    <col min="10002" max="10004" width="9.5546875" style="115" bestFit="1" customWidth="1"/>
    <col min="10005" max="10005" width="9.6640625" style="115" bestFit="1" customWidth="1"/>
    <col min="10006" max="10240" width="11.5546875" style="115"/>
    <col min="10241" max="10241" width="35.88671875" style="115" customWidth="1"/>
    <col min="10242" max="10248" width="13.6640625" style="115" customWidth="1"/>
    <col min="10249" max="10249" width="14" style="115" customWidth="1"/>
    <col min="10250" max="10250" width="11.6640625" style="115" customWidth="1"/>
    <col min="10251" max="10251" width="9.5546875" style="115" bestFit="1" customWidth="1"/>
    <col min="10252" max="10252" width="10.5546875" style="115" bestFit="1" customWidth="1"/>
    <col min="10253" max="10256" width="9.5546875" style="115" bestFit="1" customWidth="1"/>
    <col min="10257" max="10257" width="10.5546875" style="115" bestFit="1" customWidth="1"/>
    <col min="10258" max="10260" width="9.5546875" style="115" bestFit="1" customWidth="1"/>
    <col min="10261" max="10261" width="9.6640625" style="115" bestFit="1" customWidth="1"/>
    <col min="10262" max="10496" width="11.5546875" style="115"/>
    <col min="10497" max="10497" width="35.88671875" style="115" customWidth="1"/>
    <col min="10498" max="10504" width="13.6640625" style="115" customWidth="1"/>
    <col min="10505" max="10505" width="14" style="115" customWidth="1"/>
    <col min="10506" max="10506" width="11.6640625" style="115" customWidth="1"/>
    <col min="10507" max="10507" width="9.5546875" style="115" bestFit="1" customWidth="1"/>
    <col min="10508" max="10508" width="10.5546875" style="115" bestFit="1" customWidth="1"/>
    <col min="10509" max="10512" width="9.5546875" style="115" bestFit="1" customWidth="1"/>
    <col min="10513" max="10513" width="10.5546875" style="115" bestFit="1" customWidth="1"/>
    <col min="10514" max="10516" width="9.5546875" style="115" bestFit="1" customWidth="1"/>
    <col min="10517" max="10517" width="9.6640625" style="115" bestFit="1" customWidth="1"/>
    <col min="10518" max="10752" width="11.5546875" style="115"/>
    <col min="10753" max="10753" width="35.88671875" style="115" customWidth="1"/>
    <col min="10754" max="10760" width="13.6640625" style="115" customWidth="1"/>
    <col min="10761" max="10761" width="14" style="115" customWidth="1"/>
    <col min="10762" max="10762" width="11.6640625" style="115" customWidth="1"/>
    <col min="10763" max="10763" width="9.5546875" style="115" bestFit="1" customWidth="1"/>
    <col min="10764" max="10764" width="10.5546875" style="115" bestFit="1" customWidth="1"/>
    <col min="10765" max="10768" width="9.5546875" style="115" bestFit="1" customWidth="1"/>
    <col min="10769" max="10769" width="10.5546875" style="115" bestFit="1" customWidth="1"/>
    <col min="10770" max="10772" width="9.5546875" style="115" bestFit="1" customWidth="1"/>
    <col min="10773" max="10773" width="9.6640625" style="115" bestFit="1" customWidth="1"/>
    <col min="10774" max="11008" width="11.5546875" style="115"/>
    <col min="11009" max="11009" width="35.88671875" style="115" customWidth="1"/>
    <col min="11010" max="11016" width="13.6640625" style="115" customWidth="1"/>
    <col min="11017" max="11017" width="14" style="115" customWidth="1"/>
    <col min="11018" max="11018" width="11.6640625" style="115" customWidth="1"/>
    <col min="11019" max="11019" width="9.5546875" style="115" bestFit="1" customWidth="1"/>
    <col min="11020" max="11020" width="10.5546875" style="115" bestFit="1" customWidth="1"/>
    <col min="11021" max="11024" width="9.5546875" style="115" bestFit="1" customWidth="1"/>
    <col min="11025" max="11025" width="10.5546875" style="115" bestFit="1" customWidth="1"/>
    <col min="11026" max="11028" width="9.5546875" style="115" bestFit="1" customWidth="1"/>
    <col min="11029" max="11029" width="9.6640625" style="115" bestFit="1" customWidth="1"/>
    <col min="11030" max="11264" width="11.5546875" style="115"/>
    <col min="11265" max="11265" width="35.88671875" style="115" customWidth="1"/>
    <col min="11266" max="11272" width="13.6640625" style="115" customWidth="1"/>
    <col min="11273" max="11273" width="14" style="115" customWidth="1"/>
    <col min="11274" max="11274" width="11.6640625" style="115" customWidth="1"/>
    <col min="11275" max="11275" width="9.5546875" style="115" bestFit="1" customWidth="1"/>
    <col min="11276" max="11276" width="10.5546875" style="115" bestFit="1" customWidth="1"/>
    <col min="11277" max="11280" width="9.5546875" style="115" bestFit="1" customWidth="1"/>
    <col min="11281" max="11281" width="10.5546875" style="115" bestFit="1" customWidth="1"/>
    <col min="11282" max="11284" width="9.5546875" style="115" bestFit="1" customWidth="1"/>
    <col min="11285" max="11285" width="9.6640625" style="115" bestFit="1" customWidth="1"/>
    <col min="11286" max="11520" width="11.5546875" style="115"/>
    <col min="11521" max="11521" width="35.88671875" style="115" customWidth="1"/>
    <col min="11522" max="11528" width="13.6640625" style="115" customWidth="1"/>
    <col min="11529" max="11529" width="14" style="115" customWidth="1"/>
    <col min="11530" max="11530" width="11.6640625" style="115" customWidth="1"/>
    <col min="11531" max="11531" width="9.5546875" style="115" bestFit="1" customWidth="1"/>
    <col min="11532" max="11532" width="10.5546875" style="115" bestFit="1" customWidth="1"/>
    <col min="11533" max="11536" width="9.5546875" style="115" bestFit="1" customWidth="1"/>
    <col min="11537" max="11537" width="10.5546875" style="115" bestFit="1" customWidth="1"/>
    <col min="11538" max="11540" width="9.5546875" style="115" bestFit="1" customWidth="1"/>
    <col min="11541" max="11541" width="9.6640625" style="115" bestFit="1" customWidth="1"/>
    <col min="11542" max="11776" width="11.5546875" style="115"/>
    <col min="11777" max="11777" width="35.88671875" style="115" customWidth="1"/>
    <col min="11778" max="11784" width="13.6640625" style="115" customWidth="1"/>
    <col min="11785" max="11785" width="14" style="115" customWidth="1"/>
    <col min="11786" max="11786" width="11.6640625" style="115" customWidth="1"/>
    <col min="11787" max="11787" width="9.5546875" style="115" bestFit="1" customWidth="1"/>
    <col min="11788" max="11788" width="10.5546875" style="115" bestFit="1" customWidth="1"/>
    <col min="11789" max="11792" width="9.5546875" style="115" bestFit="1" customWidth="1"/>
    <col min="11793" max="11793" width="10.5546875" style="115" bestFit="1" customWidth="1"/>
    <col min="11794" max="11796" width="9.5546875" style="115" bestFit="1" customWidth="1"/>
    <col min="11797" max="11797" width="9.6640625" style="115" bestFit="1" customWidth="1"/>
    <col min="11798" max="12032" width="11.5546875" style="115"/>
    <col min="12033" max="12033" width="35.88671875" style="115" customWidth="1"/>
    <col min="12034" max="12040" width="13.6640625" style="115" customWidth="1"/>
    <col min="12041" max="12041" width="14" style="115" customWidth="1"/>
    <col min="12042" max="12042" width="11.6640625" style="115" customWidth="1"/>
    <col min="12043" max="12043" width="9.5546875" style="115" bestFit="1" customWidth="1"/>
    <col min="12044" max="12044" width="10.5546875" style="115" bestFit="1" customWidth="1"/>
    <col min="12045" max="12048" width="9.5546875" style="115" bestFit="1" customWidth="1"/>
    <col min="12049" max="12049" width="10.5546875" style="115" bestFit="1" customWidth="1"/>
    <col min="12050" max="12052" width="9.5546875" style="115" bestFit="1" customWidth="1"/>
    <col min="12053" max="12053" width="9.6640625" style="115" bestFit="1" customWidth="1"/>
    <col min="12054" max="12288" width="11.5546875" style="115"/>
    <col min="12289" max="12289" width="35.88671875" style="115" customWidth="1"/>
    <col min="12290" max="12296" width="13.6640625" style="115" customWidth="1"/>
    <col min="12297" max="12297" width="14" style="115" customWidth="1"/>
    <col min="12298" max="12298" width="11.6640625" style="115" customWidth="1"/>
    <col min="12299" max="12299" width="9.5546875" style="115" bestFit="1" customWidth="1"/>
    <col min="12300" max="12300" width="10.5546875" style="115" bestFit="1" customWidth="1"/>
    <col min="12301" max="12304" width="9.5546875" style="115" bestFit="1" customWidth="1"/>
    <col min="12305" max="12305" width="10.5546875" style="115" bestFit="1" customWidth="1"/>
    <col min="12306" max="12308" width="9.5546875" style="115" bestFit="1" customWidth="1"/>
    <col min="12309" max="12309" width="9.6640625" style="115" bestFit="1" customWidth="1"/>
    <col min="12310" max="12544" width="11.5546875" style="115"/>
    <col min="12545" max="12545" width="35.88671875" style="115" customWidth="1"/>
    <col min="12546" max="12552" width="13.6640625" style="115" customWidth="1"/>
    <col min="12553" max="12553" width="14" style="115" customWidth="1"/>
    <col min="12554" max="12554" width="11.6640625" style="115" customWidth="1"/>
    <col min="12555" max="12555" width="9.5546875" style="115" bestFit="1" customWidth="1"/>
    <col min="12556" max="12556" width="10.5546875" style="115" bestFit="1" customWidth="1"/>
    <col min="12557" max="12560" width="9.5546875" style="115" bestFit="1" customWidth="1"/>
    <col min="12561" max="12561" width="10.5546875" style="115" bestFit="1" customWidth="1"/>
    <col min="12562" max="12564" width="9.5546875" style="115" bestFit="1" customWidth="1"/>
    <col min="12565" max="12565" width="9.6640625" style="115" bestFit="1" customWidth="1"/>
    <col min="12566" max="12800" width="11.5546875" style="115"/>
    <col min="12801" max="12801" width="35.88671875" style="115" customWidth="1"/>
    <col min="12802" max="12808" width="13.6640625" style="115" customWidth="1"/>
    <col min="12809" max="12809" width="14" style="115" customWidth="1"/>
    <col min="12810" max="12810" width="11.6640625" style="115" customWidth="1"/>
    <col min="12811" max="12811" width="9.5546875" style="115" bestFit="1" customWidth="1"/>
    <col min="12812" max="12812" width="10.5546875" style="115" bestFit="1" customWidth="1"/>
    <col min="12813" max="12816" width="9.5546875" style="115" bestFit="1" customWidth="1"/>
    <col min="12817" max="12817" width="10.5546875" style="115" bestFit="1" customWidth="1"/>
    <col min="12818" max="12820" width="9.5546875" style="115" bestFit="1" customWidth="1"/>
    <col min="12821" max="12821" width="9.6640625" style="115" bestFit="1" customWidth="1"/>
    <col min="12822" max="13056" width="11.5546875" style="115"/>
    <col min="13057" max="13057" width="35.88671875" style="115" customWidth="1"/>
    <col min="13058" max="13064" width="13.6640625" style="115" customWidth="1"/>
    <col min="13065" max="13065" width="14" style="115" customWidth="1"/>
    <col min="13066" max="13066" width="11.6640625" style="115" customWidth="1"/>
    <col min="13067" max="13067" width="9.5546875" style="115" bestFit="1" customWidth="1"/>
    <col min="13068" max="13068" width="10.5546875" style="115" bestFit="1" customWidth="1"/>
    <col min="13069" max="13072" width="9.5546875" style="115" bestFit="1" customWidth="1"/>
    <col min="13073" max="13073" width="10.5546875" style="115" bestFit="1" customWidth="1"/>
    <col min="13074" max="13076" width="9.5546875" style="115" bestFit="1" customWidth="1"/>
    <col min="13077" max="13077" width="9.6640625" style="115" bestFit="1" customWidth="1"/>
    <col min="13078" max="13312" width="11.5546875" style="115"/>
    <col min="13313" max="13313" width="35.88671875" style="115" customWidth="1"/>
    <col min="13314" max="13320" width="13.6640625" style="115" customWidth="1"/>
    <col min="13321" max="13321" width="14" style="115" customWidth="1"/>
    <col min="13322" max="13322" width="11.6640625" style="115" customWidth="1"/>
    <col min="13323" max="13323" width="9.5546875" style="115" bestFit="1" customWidth="1"/>
    <col min="13324" max="13324" width="10.5546875" style="115" bestFit="1" customWidth="1"/>
    <col min="13325" max="13328" width="9.5546875" style="115" bestFit="1" customWidth="1"/>
    <col min="13329" max="13329" width="10.5546875" style="115" bestFit="1" customWidth="1"/>
    <col min="13330" max="13332" width="9.5546875" style="115" bestFit="1" customWidth="1"/>
    <col min="13333" max="13333" width="9.6640625" style="115" bestFit="1" customWidth="1"/>
    <col min="13334" max="13568" width="11.5546875" style="115"/>
    <col min="13569" max="13569" width="35.88671875" style="115" customWidth="1"/>
    <col min="13570" max="13576" width="13.6640625" style="115" customWidth="1"/>
    <col min="13577" max="13577" width="14" style="115" customWidth="1"/>
    <col min="13578" max="13578" width="11.6640625" style="115" customWidth="1"/>
    <col min="13579" max="13579" width="9.5546875" style="115" bestFit="1" customWidth="1"/>
    <col min="13580" max="13580" width="10.5546875" style="115" bestFit="1" customWidth="1"/>
    <col min="13581" max="13584" width="9.5546875" style="115" bestFit="1" customWidth="1"/>
    <col min="13585" max="13585" width="10.5546875" style="115" bestFit="1" customWidth="1"/>
    <col min="13586" max="13588" width="9.5546875" style="115" bestFit="1" customWidth="1"/>
    <col min="13589" max="13589" width="9.6640625" style="115" bestFit="1" customWidth="1"/>
    <col min="13590" max="13824" width="11.5546875" style="115"/>
    <col min="13825" max="13825" width="35.88671875" style="115" customWidth="1"/>
    <col min="13826" max="13832" width="13.6640625" style="115" customWidth="1"/>
    <col min="13833" max="13833" width="14" style="115" customWidth="1"/>
    <col min="13834" max="13834" width="11.6640625" style="115" customWidth="1"/>
    <col min="13835" max="13835" width="9.5546875" style="115" bestFit="1" customWidth="1"/>
    <col min="13836" max="13836" width="10.5546875" style="115" bestFit="1" customWidth="1"/>
    <col min="13837" max="13840" width="9.5546875" style="115" bestFit="1" customWidth="1"/>
    <col min="13841" max="13841" width="10.5546875" style="115" bestFit="1" customWidth="1"/>
    <col min="13842" max="13844" width="9.5546875" style="115" bestFit="1" customWidth="1"/>
    <col min="13845" max="13845" width="9.6640625" style="115" bestFit="1" customWidth="1"/>
    <col min="13846" max="14080" width="11.5546875" style="115"/>
    <col min="14081" max="14081" width="35.88671875" style="115" customWidth="1"/>
    <col min="14082" max="14088" width="13.6640625" style="115" customWidth="1"/>
    <col min="14089" max="14089" width="14" style="115" customWidth="1"/>
    <col min="14090" max="14090" width="11.6640625" style="115" customWidth="1"/>
    <col min="14091" max="14091" width="9.5546875" style="115" bestFit="1" customWidth="1"/>
    <col min="14092" max="14092" width="10.5546875" style="115" bestFit="1" customWidth="1"/>
    <col min="14093" max="14096" width="9.5546875" style="115" bestFit="1" customWidth="1"/>
    <col min="14097" max="14097" width="10.5546875" style="115" bestFit="1" customWidth="1"/>
    <col min="14098" max="14100" width="9.5546875" style="115" bestFit="1" customWidth="1"/>
    <col min="14101" max="14101" width="9.6640625" style="115" bestFit="1" customWidth="1"/>
    <col min="14102" max="14336" width="11.5546875" style="115"/>
    <col min="14337" max="14337" width="35.88671875" style="115" customWidth="1"/>
    <col min="14338" max="14344" width="13.6640625" style="115" customWidth="1"/>
    <col min="14345" max="14345" width="14" style="115" customWidth="1"/>
    <col min="14346" max="14346" width="11.6640625" style="115" customWidth="1"/>
    <col min="14347" max="14347" width="9.5546875" style="115" bestFit="1" customWidth="1"/>
    <col min="14348" max="14348" width="10.5546875" style="115" bestFit="1" customWidth="1"/>
    <col min="14349" max="14352" width="9.5546875" style="115" bestFit="1" customWidth="1"/>
    <col min="14353" max="14353" width="10.5546875" style="115" bestFit="1" customWidth="1"/>
    <col min="14354" max="14356" width="9.5546875" style="115" bestFit="1" customWidth="1"/>
    <col min="14357" max="14357" width="9.6640625" style="115" bestFit="1" customWidth="1"/>
    <col min="14358" max="14592" width="11.5546875" style="115"/>
    <col min="14593" max="14593" width="35.88671875" style="115" customWidth="1"/>
    <col min="14594" max="14600" width="13.6640625" style="115" customWidth="1"/>
    <col min="14601" max="14601" width="14" style="115" customWidth="1"/>
    <col min="14602" max="14602" width="11.6640625" style="115" customWidth="1"/>
    <col min="14603" max="14603" width="9.5546875" style="115" bestFit="1" customWidth="1"/>
    <col min="14604" max="14604" width="10.5546875" style="115" bestFit="1" customWidth="1"/>
    <col min="14605" max="14608" width="9.5546875" style="115" bestFit="1" customWidth="1"/>
    <col min="14609" max="14609" width="10.5546875" style="115" bestFit="1" customWidth="1"/>
    <col min="14610" max="14612" width="9.5546875" style="115" bestFit="1" customWidth="1"/>
    <col min="14613" max="14613" width="9.6640625" style="115" bestFit="1" customWidth="1"/>
    <col min="14614" max="14848" width="11.5546875" style="115"/>
    <col min="14849" max="14849" width="35.88671875" style="115" customWidth="1"/>
    <col min="14850" max="14856" width="13.6640625" style="115" customWidth="1"/>
    <col min="14857" max="14857" width="14" style="115" customWidth="1"/>
    <col min="14858" max="14858" width="11.6640625" style="115" customWidth="1"/>
    <col min="14859" max="14859" width="9.5546875" style="115" bestFit="1" customWidth="1"/>
    <col min="14860" max="14860" width="10.5546875" style="115" bestFit="1" customWidth="1"/>
    <col min="14861" max="14864" width="9.5546875" style="115" bestFit="1" customWidth="1"/>
    <col min="14865" max="14865" width="10.5546875" style="115" bestFit="1" customWidth="1"/>
    <col min="14866" max="14868" width="9.5546875" style="115" bestFit="1" customWidth="1"/>
    <col min="14869" max="14869" width="9.6640625" style="115" bestFit="1" customWidth="1"/>
    <col min="14870" max="15104" width="11.5546875" style="115"/>
    <col min="15105" max="15105" width="35.88671875" style="115" customWidth="1"/>
    <col min="15106" max="15112" width="13.6640625" style="115" customWidth="1"/>
    <col min="15113" max="15113" width="14" style="115" customWidth="1"/>
    <col min="15114" max="15114" width="11.6640625" style="115" customWidth="1"/>
    <col min="15115" max="15115" width="9.5546875" style="115" bestFit="1" customWidth="1"/>
    <col min="15116" max="15116" width="10.5546875" style="115" bestFit="1" customWidth="1"/>
    <col min="15117" max="15120" width="9.5546875" style="115" bestFit="1" customWidth="1"/>
    <col min="15121" max="15121" width="10.5546875" style="115" bestFit="1" customWidth="1"/>
    <col min="15122" max="15124" width="9.5546875" style="115" bestFit="1" customWidth="1"/>
    <col min="15125" max="15125" width="9.6640625" style="115" bestFit="1" customWidth="1"/>
    <col min="15126" max="15360" width="11.5546875" style="115"/>
    <col min="15361" max="15361" width="35.88671875" style="115" customWidth="1"/>
    <col min="15362" max="15368" width="13.6640625" style="115" customWidth="1"/>
    <col min="15369" max="15369" width="14" style="115" customWidth="1"/>
    <col min="15370" max="15370" width="11.6640625" style="115" customWidth="1"/>
    <col min="15371" max="15371" width="9.5546875" style="115" bestFit="1" customWidth="1"/>
    <col min="15372" max="15372" width="10.5546875" style="115" bestFit="1" customWidth="1"/>
    <col min="15373" max="15376" width="9.5546875" style="115" bestFit="1" customWidth="1"/>
    <col min="15377" max="15377" width="10.5546875" style="115" bestFit="1" customWidth="1"/>
    <col min="15378" max="15380" width="9.5546875" style="115" bestFit="1" customWidth="1"/>
    <col min="15381" max="15381" width="9.6640625" style="115" bestFit="1" customWidth="1"/>
    <col min="15382" max="15616" width="11.5546875" style="115"/>
    <col min="15617" max="15617" width="35.88671875" style="115" customWidth="1"/>
    <col min="15618" max="15624" width="13.6640625" style="115" customWidth="1"/>
    <col min="15625" max="15625" width="14" style="115" customWidth="1"/>
    <col min="15626" max="15626" width="11.6640625" style="115" customWidth="1"/>
    <col min="15627" max="15627" width="9.5546875" style="115" bestFit="1" customWidth="1"/>
    <col min="15628" max="15628" width="10.5546875" style="115" bestFit="1" customWidth="1"/>
    <col min="15629" max="15632" width="9.5546875" style="115" bestFit="1" customWidth="1"/>
    <col min="15633" max="15633" width="10.5546875" style="115" bestFit="1" customWidth="1"/>
    <col min="15634" max="15636" width="9.5546875" style="115" bestFit="1" customWidth="1"/>
    <col min="15637" max="15637" width="9.6640625" style="115" bestFit="1" customWidth="1"/>
    <col min="15638" max="15872" width="11.5546875" style="115"/>
    <col min="15873" max="15873" width="35.88671875" style="115" customWidth="1"/>
    <col min="15874" max="15880" width="13.6640625" style="115" customWidth="1"/>
    <col min="15881" max="15881" width="14" style="115" customWidth="1"/>
    <col min="15882" max="15882" width="11.6640625" style="115" customWidth="1"/>
    <col min="15883" max="15883" width="9.5546875" style="115" bestFit="1" customWidth="1"/>
    <col min="15884" max="15884" width="10.5546875" style="115" bestFit="1" customWidth="1"/>
    <col min="15885" max="15888" width="9.5546875" style="115" bestFit="1" customWidth="1"/>
    <col min="15889" max="15889" width="10.5546875" style="115" bestFit="1" customWidth="1"/>
    <col min="15890" max="15892" width="9.5546875" style="115" bestFit="1" customWidth="1"/>
    <col min="15893" max="15893" width="9.6640625" style="115" bestFit="1" customWidth="1"/>
    <col min="15894" max="16128" width="11.5546875" style="115"/>
    <col min="16129" max="16129" width="35.88671875" style="115" customWidth="1"/>
    <col min="16130" max="16136" width="13.6640625" style="115" customWidth="1"/>
    <col min="16137" max="16137" width="14" style="115" customWidth="1"/>
    <col min="16138" max="16138" width="11.6640625" style="115" customWidth="1"/>
    <col min="16139" max="16139" width="9.5546875" style="115" bestFit="1" customWidth="1"/>
    <col min="16140" max="16140" width="10.5546875" style="115" bestFit="1" customWidth="1"/>
    <col min="16141" max="16144" width="9.5546875" style="115" bestFit="1" customWidth="1"/>
    <col min="16145" max="16145" width="10.5546875" style="115" bestFit="1" customWidth="1"/>
    <col min="16146" max="16148" width="9.5546875" style="115" bestFit="1" customWidth="1"/>
    <col min="16149" max="16149" width="9.6640625" style="115" bestFit="1" customWidth="1"/>
    <col min="16150" max="16384" width="11.5546875" style="115"/>
  </cols>
  <sheetData>
    <row r="1" spans="1:12" s="77" customFormat="1" ht="12.75" customHeight="1">
      <c r="A1" s="1381" t="s">
        <v>1210</v>
      </c>
      <c r="B1" s="76"/>
      <c r="C1" s="76"/>
      <c r="D1" s="76"/>
      <c r="E1" s="76"/>
      <c r="F1" s="76"/>
      <c r="G1" s="76"/>
      <c r="H1" s="76"/>
      <c r="I1" s="76"/>
    </row>
    <row r="2" spans="1:12" s="79" customFormat="1" ht="24" customHeight="1">
      <c r="A2" s="78" t="s">
        <v>97</v>
      </c>
      <c r="B2" s="78"/>
      <c r="C2" s="78"/>
      <c r="D2" s="78"/>
      <c r="E2" s="78"/>
      <c r="F2" s="78"/>
      <c r="G2" s="78"/>
      <c r="H2" s="78"/>
      <c r="I2" s="78"/>
    </row>
    <row r="3" spans="1:12" s="81" customFormat="1" ht="26.25" customHeight="1">
      <c r="A3" s="80">
        <v>45230</v>
      </c>
      <c r="B3" s="80"/>
      <c r="C3" s="80"/>
      <c r="D3" s="80"/>
      <c r="E3" s="80"/>
      <c r="F3" s="80"/>
      <c r="G3" s="80"/>
      <c r="H3" s="80"/>
      <c r="I3" s="80"/>
    </row>
    <row r="4" spans="1:12" s="81" customFormat="1" ht="26.25" hidden="1" customHeight="1">
      <c r="A4" s="82"/>
      <c r="B4" s="83">
        <v>3</v>
      </c>
      <c r="C4" s="83">
        <v>4</v>
      </c>
      <c r="D4" s="83">
        <v>6</v>
      </c>
      <c r="E4" s="83">
        <v>8</v>
      </c>
      <c r="F4" s="83">
        <v>7</v>
      </c>
      <c r="G4" s="84">
        <v>2</v>
      </c>
      <c r="H4" s="83">
        <v>5</v>
      </c>
      <c r="I4" s="83"/>
    </row>
    <row r="5" spans="1:12" s="87" customFormat="1" ht="13.5" hidden="1" customHeight="1">
      <c r="A5" s="85"/>
      <c r="B5" s="86" t="s">
        <v>98</v>
      </c>
      <c r="C5" s="86" t="s">
        <v>99</v>
      </c>
      <c r="D5" s="86" t="s">
        <v>100</v>
      </c>
      <c r="E5" s="86" t="s">
        <v>101</v>
      </c>
      <c r="F5" s="86" t="s">
        <v>102</v>
      </c>
      <c r="G5" s="86" t="s">
        <v>103</v>
      </c>
      <c r="H5" s="86" t="s">
        <v>104</v>
      </c>
      <c r="I5" s="85"/>
    </row>
    <row r="6" spans="1:12" s="87" customFormat="1" ht="13.5" customHeight="1" thickBot="1">
      <c r="A6" s="88"/>
      <c r="B6" s="86"/>
      <c r="C6" s="86"/>
      <c r="D6" s="86"/>
      <c r="E6" s="86"/>
      <c r="F6" s="86"/>
      <c r="G6" s="86"/>
      <c r="H6" s="86"/>
      <c r="I6" s="85"/>
    </row>
    <row r="7" spans="1:12" s="92" customFormat="1" ht="26.25" customHeight="1">
      <c r="A7" s="89" t="s">
        <v>1</v>
      </c>
      <c r="B7" s="90" t="s">
        <v>105</v>
      </c>
      <c r="C7" s="90" t="s">
        <v>106</v>
      </c>
      <c r="D7" s="90" t="s">
        <v>107</v>
      </c>
      <c r="E7" s="90" t="s">
        <v>108</v>
      </c>
      <c r="F7" s="90" t="s">
        <v>109</v>
      </c>
      <c r="G7" s="90" t="s">
        <v>110</v>
      </c>
      <c r="H7" s="90" t="s">
        <v>111</v>
      </c>
      <c r="I7" s="91" t="s">
        <v>112</v>
      </c>
    </row>
    <row r="8" spans="1:12" s="92" customFormat="1" ht="43.5" customHeight="1">
      <c r="A8" s="93"/>
      <c r="B8" s="94"/>
      <c r="C8" s="94"/>
      <c r="D8" s="94"/>
      <c r="E8" s="94"/>
      <c r="F8" s="94"/>
      <c r="G8" s="94" t="s">
        <v>113</v>
      </c>
      <c r="H8" s="94"/>
      <c r="I8" s="95"/>
    </row>
    <row r="9" spans="1:12" s="99" customFormat="1" ht="13.5" customHeight="1">
      <c r="A9" s="96"/>
      <c r="B9" s="97"/>
      <c r="C9" s="97"/>
      <c r="D9" s="97"/>
      <c r="E9" s="97"/>
      <c r="F9" s="97"/>
      <c r="G9" s="97"/>
      <c r="H9" s="97"/>
      <c r="I9" s="98"/>
    </row>
    <row r="10" spans="1:12" s="104" customFormat="1" ht="20.100000000000001" customHeight="1">
      <c r="A10" s="100" t="s">
        <v>29</v>
      </c>
      <c r="B10" s="101">
        <v>241</v>
      </c>
      <c r="C10" s="101">
        <v>2178</v>
      </c>
      <c r="D10" s="101">
        <v>25308</v>
      </c>
      <c r="E10" s="101">
        <v>44713</v>
      </c>
      <c r="F10" s="101">
        <v>6799</v>
      </c>
      <c r="G10" s="101">
        <v>826004</v>
      </c>
      <c r="H10" s="101">
        <v>52660</v>
      </c>
      <c r="I10" s="101">
        <v>938719</v>
      </c>
      <c r="J10" s="102"/>
      <c r="K10" s="103"/>
      <c r="L10" s="103"/>
    </row>
    <row r="11" spans="1:12" s="104" customFormat="1" ht="20.100000000000001" customHeight="1">
      <c r="A11" s="100" t="s">
        <v>30</v>
      </c>
      <c r="B11" s="101">
        <v>9</v>
      </c>
      <c r="C11" s="101">
        <v>74</v>
      </c>
      <c r="D11" s="101">
        <v>192</v>
      </c>
      <c r="E11" s="101">
        <v>27</v>
      </c>
      <c r="F11" s="101">
        <v>31</v>
      </c>
      <c r="G11" s="101">
        <v>44033</v>
      </c>
      <c r="H11" s="101">
        <v>1150</v>
      </c>
      <c r="I11" s="101">
        <v>45506</v>
      </c>
      <c r="J11" s="102"/>
      <c r="K11" s="103"/>
      <c r="L11" s="103"/>
    </row>
    <row r="12" spans="1:12" s="104" customFormat="1" ht="20.100000000000001" customHeight="1">
      <c r="A12" s="100" t="s">
        <v>31</v>
      </c>
      <c r="B12" s="101">
        <v>672</v>
      </c>
      <c r="C12" s="101">
        <v>2739</v>
      </c>
      <c r="D12" s="101">
        <v>32744</v>
      </c>
      <c r="E12" s="101">
        <v>85540</v>
      </c>
      <c r="F12" s="101">
        <v>60597</v>
      </c>
      <c r="G12" s="101">
        <v>1240293</v>
      </c>
      <c r="H12" s="101">
        <v>77436</v>
      </c>
      <c r="I12" s="101">
        <v>1446042</v>
      </c>
      <c r="J12" s="102"/>
      <c r="K12" s="103"/>
      <c r="L12" s="103"/>
    </row>
    <row r="13" spans="1:12" s="104" customFormat="1" ht="20.100000000000001" customHeight="1">
      <c r="A13" s="100" t="s">
        <v>32</v>
      </c>
      <c r="B13" s="101">
        <v>48</v>
      </c>
      <c r="C13" s="101">
        <v>497</v>
      </c>
      <c r="D13" s="101">
        <v>985</v>
      </c>
      <c r="E13" s="101">
        <v>10691</v>
      </c>
      <c r="F13" s="101">
        <v>3655</v>
      </c>
      <c r="G13" s="101">
        <v>376574</v>
      </c>
      <c r="H13" s="101">
        <v>12971</v>
      </c>
      <c r="I13" s="101">
        <v>404173</v>
      </c>
      <c r="J13" s="102"/>
      <c r="K13" s="103"/>
      <c r="L13" s="103"/>
    </row>
    <row r="14" spans="1:12" s="104" customFormat="1" ht="20.100000000000001" customHeight="1">
      <c r="A14" s="100" t="s">
        <v>33</v>
      </c>
      <c r="B14" s="101">
        <v>137</v>
      </c>
      <c r="C14" s="101">
        <v>756</v>
      </c>
      <c r="D14" s="101">
        <v>1568</v>
      </c>
      <c r="E14" s="101">
        <v>333</v>
      </c>
      <c r="F14" s="101">
        <v>532</v>
      </c>
      <c r="G14" s="101">
        <v>86684</v>
      </c>
      <c r="H14" s="101">
        <v>17138</v>
      </c>
      <c r="I14" s="101">
        <v>102697</v>
      </c>
      <c r="J14" s="102"/>
      <c r="K14" s="103"/>
      <c r="L14" s="103"/>
    </row>
    <row r="15" spans="1:12" s="104" customFormat="1" ht="20.100000000000001" customHeight="1">
      <c r="A15" s="100" t="s">
        <v>114</v>
      </c>
      <c r="B15" s="101">
        <v>267</v>
      </c>
      <c r="C15" s="101">
        <v>1053</v>
      </c>
      <c r="D15" s="101">
        <v>14925</v>
      </c>
      <c r="E15" s="101">
        <v>20629</v>
      </c>
      <c r="F15" s="101">
        <v>2370</v>
      </c>
      <c r="G15" s="101">
        <v>467240</v>
      </c>
      <c r="H15" s="101">
        <v>37825</v>
      </c>
      <c r="I15" s="101">
        <v>529151</v>
      </c>
      <c r="J15" s="102"/>
      <c r="K15" s="103"/>
      <c r="L15" s="103"/>
    </row>
    <row r="16" spans="1:12" s="104" customFormat="1" ht="20.100000000000001" customHeight="1">
      <c r="A16" s="100" t="s">
        <v>35</v>
      </c>
      <c r="B16" s="101">
        <v>36</v>
      </c>
      <c r="C16" s="101">
        <v>91</v>
      </c>
      <c r="D16" s="101">
        <v>17</v>
      </c>
      <c r="E16" s="101">
        <v>7</v>
      </c>
      <c r="F16" s="101">
        <v>10</v>
      </c>
      <c r="G16" s="101" t="s">
        <v>115</v>
      </c>
      <c r="H16" s="101" t="s">
        <v>115</v>
      </c>
      <c r="I16" s="101">
        <v>161</v>
      </c>
      <c r="J16" s="102"/>
      <c r="K16" s="103"/>
      <c r="L16" s="103"/>
    </row>
    <row r="17" spans="1:12" s="104" customFormat="1" ht="20.100000000000001" customHeight="1">
      <c r="A17" s="100" t="s">
        <v>36</v>
      </c>
      <c r="B17" s="101">
        <v>214</v>
      </c>
      <c r="C17" s="101">
        <v>959</v>
      </c>
      <c r="D17" s="101">
        <v>5530</v>
      </c>
      <c r="E17" s="101">
        <v>16550</v>
      </c>
      <c r="F17" s="101">
        <v>3936</v>
      </c>
      <c r="G17" s="101">
        <v>1120315</v>
      </c>
      <c r="H17" s="101">
        <v>47191</v>
      </c>
      <c r="I17" s="101">
        <v>1169485</v>
      </c>
      <c r="J17" s="102"/>
      <c r="K17" s="103"/>
      <c r="L17" s="103"/>
    </row>
    <row r="18" spans="1:12" s="104" customFormat="1" ht="20.100000000000001" customHeight="1">
      <c r="A18" s="100" t="s">
        <v>37</v>
      </c>
      <c r="B18" s="101">
        <v>0</v>
      </c>
      <c r="C18" s="101" t="s">
        <v>115</v>
      </c>
      <c r="D18" s="101">
        <v>3764</v>
      </c>
      <c r="E18" s="101">
        <v>231990</v>
      </c>
      <c r="F18" s="101">
        <v>540646</v>
      </c>
      <c r="G18" s="101">
        <v>99686</v>
      </c>
      <c r="H18" s="101">
        <v>5274</v>
      </c>
      <c r="I18" s="101">
        <v>877784</v>
      </c>
      <c r="J18" s="102"/>
      <c r="K18" s="103"/>
      <c r="L18" s="103"/>
    </row>
    <row r="19" spans="1:12" s="104" customFormat="1" ht="20.100000000000001" customHeight="1">
      <c r="A19" s="100" t="s">
        <v>38</v>
      </c>
      <c r="B19" s="101">
        <v>32</v>
      </c>
      <c r="C19" s="101">
        <v>90</v>
      </c>
      <c r="D19" s="101">
        <v>72</v>
      </c>
      <c r="E19" s="101">
        <v>8</v>
      </c>
      <c r="F19" s="101" t="s">
        <v>115</v>
      </c>
      <c r="G19" s="101">
        <v>39052</v>
      </c>
      <c r="H19" s="101">
        <v>5641</v>
      </c>
      <c r="I19" s="101">
        <v>44798</v>
      </c>
      <c r="J19" s="102"/>
      <c r="K19" s="103"/>
      <c r="L19" s="103"/>
    </row>
    <row r="20" spans="1:12" s="104" customFormat="1" ht="20.100000000000001" customHeight="1">
      <c r="A20" s="100" t="s">
        <v>96</v>
      </c>
      <c r="B20" s="101">
        <v>0</v>
      </c>
      <c r="C20" s="101" t="s">
        <v>115</v>
      </c>
      <c r="D20" s="101" t="s">
        <v>115</v>
      </c>
      <c r="E20" s="101">
        <v>57</v>
      </c>
      <c r="F20" s="101">
        <v>61</v>
      </c>
      <c r="G20" s="101">
        <v>1007087</v>
      </c>
      <c r="H20" s="101">
        <v>5</v>
      </c>
      <c r="I20" s="101">
        <v>1007206</v>
      </c>
      <c r="J20" s="102"/>
      <c r="K20" s="103"/>
      <c r="L20" s="103"/>
    </row>
    <row r="21" spans="1:12" s="104" customFormat="1" ht="20.100000000000001" customHeight="1">
      <c r="A21" s="100" t="s">
        <v>116</v>
      </c>
      <c r="B21" s="101">
        <v>118</v>
      </c>
      <c r="C21" s="101">
        <v>257</v>
      </c>
      <c r="D21" s="101">
        <v>94</v>
      </c>
      <c r="E21" s="101">
        <v>1</v>
      </c>
      <c r="F21" s="101" t="s">
        <v>115</v>
      </c>
      <c r="G21" s="101">
        <v>134</v>
      </c>
      <c r="H21" s="101" t="s">
        <v>115</v>
      </c>
      <c r="I21" s="101">
        <v>604</v>
      </c>
      <c r="J21" s="102"/>
      <c r="K21" s="103"/>
      <c r="L21" s="103"/>
    </row>
    <row r="22" spans="1:12" s="104" customFormat="1" ht="20.100000000000001" customHeight="1">
      <c r="A22" s="100" t="s">
        <v>41</v>
      </c>
      <c r="B22" s="101">
        <v>0</v>
      </c>
      <c r="C22" s="101" t="s">
        <v>115</v>
      </c>
      <c r="D22" s="101" t="s">
        <v>115</v>
      </c>
      <c r="E22" s="101" t="s">
        <v>115</v>
      </c>
      <c r="F22" s="101" t="s">
        <v>115</v>
      </c>
      <c r="G22" s="101">
        <v>400508</v>
      </c>
      <c r="H22" s="101" t="s">
        <v>115</v>
      </c>
      <c r="I22" s="101">
        <v>400508</v>
      </c>
      <c r="J22" s="102"/>
      <c r="K22" s="103"/>
      <c r="L22" s="103"/>
    </row>
    <row r="23" spans="1:12" s="104" customFormat="1" ht="20.100000000000001" customHeight="1">
      <c r="A23" s="100" t="s">
        <v>42</v>
      </c>
      <c r="B23" s="101">
        <v>15</v>
      </c>
      <c r="C23" s="101">
        <v>16</v>
      </c>
      <c r="D23" s="101">
        <v>6</v>
      </c>
      <c r="E23" s="101">
        <v>15</v>
      </c>
      <c r="F23" s="101">
        <v>1</v>
      </c>
      <c r="G23" s="101">
        <v>82554</v>
      </c>
      <c r="H23" s="101" t="s">
        <v>115</v>
      </c>
      <c r="I23" s="101">
        <v>82607</v>
      </c>
      <c r="J23" s="102"/>
      <c r="K23" s="103"/>
      <c r="L23" s="103"/>
    </row>
    <row r="24" spans="1:12" s="104" customFormat="1" ht="20.100000000000001" customHeight="1">
      <c r="A24" s="105" t="s">
        <v>43</v>
      </c>
      <c r="B24" s="101">
        <v>35</v>
      </c>
      <c r="C24" s="101">
        <v>15</v>
      </c>
      <c r="D24" s="101" t="s">
        <v>115</v>
      </c>
      <c r="E24" s="101" t="s">
        <v>115</v>
      </c>
      <c r="F24" s="101" t="s">
        <v>115</v>
      </c>
      <c r="G24" s="101" t="s">
        <v>115</v>
      </c>
      <c r="H24" s="101" t="s">
        <v>115</v>
      </c>
      <c r="I24" s="101">
        <v>50</v>
      </c>
      <c r="J24" s="102"/>
      <c r="K24" s="103"/>
      <c r="L24" s="103"/>
    </row>
    <row r="25" spans="1:12" s="104" customFormat="1" ht="20.100000000000001" customHeight="1">
      <c r="A25" s="105" t="s">
        <v>44</v>
      </c>
      <c r="B25" s="101">
        <v>5</v>
      </c>
      <c r="C25" s="101">
        <v>1</v>
      </c>
      <c r="D25" s="101" t="s">
        <v>115</v>
      </c>
      <c r="E25" s="101" t="s">
        <v>115</v>
      </c>
      <c r="F25" s="101" t="s">
        <v>115</v>
      </c>
      <c r="G25" s="101" t="s">
        <v>115</v>
      </c>
      <c r="H25" s="101" t="s">
        <v>115</v>
      </c>
      <c r="I25" s="101">
        <v>6</v>
      </c>
      <c r="J25" s="102"/>
      <c r="K25" s="103"/>
      <c r="L25" s="103"/>
    </row>
    <row r="26" spans="1:12" s="104" customFormat="1" ht="20.100000000000001" customHeight="1">
      <c r="A26" s="105" t="s">
        <v>117</v>
      </c>
      <c r="B26" s="101">
        <v>21</v>
      </c>
      <c r="C26" s="101">
        <v>16</v>
      </c>
      <c r="D26" s="101" t="s">
        <v>115</v>
      </c>
      <c r="E26" s="101" t="s">
        <v>115</v>
      </c>
      <c r="F26" s="101" t="s">
        <v>115</v>
      </c>
      <c r="G26" s="101" t="s">
        <v>115</v>
      </c>
      <c r="H26" s="101" t="s">
        <v>115</v>
      </c>
      <c r="I26" s="101">
        <v>37</v>
      </c>
      <c r="J26" s="102"/>
      <c r="K26" s="103"/>
      <c r="L26" s="103"/>
    </row>
    <row r="27" spans="1:12" s="108" customFormat="1" ht="20.25" customHeight="1" thickBot="1">
      <c r="A27" s="106" t="s">
        <v>118</v>
      </c>
      <c r="B27" s="107">
        <v>886</v>
      </c>
      <c r="C27" s="107">
        <v>3944</v>
      </c>
      <c r="D27" s="107">
        <v>49611</v>
      </c>
      <c r="E27" s="107">
        <v>369570</v>
      </c>
      <c r="F27" s="107">
        <v>615255</v>
      </c>
      <c r="G27" s="107">
        <v>3742724</v>
      </c>
      <c r="H27" s="107">
        <v>253468</v>
      </c>
      <c r="I27" s="107">
        <v>4725148</v>
      </c>
    </row>
    <row r="28" spans="1:12" s="108" customFormat="1" ht="6.75" customHeight="1">
      <c r="A28" s="109"/>
      <c r="B28" s="102"/>
      <c r="C28" s="102"/>
      <c r="D28" s="102"/>
      <c r="E28" s="102"/>
      <c r="F28" s="102"/>
      <c r="G28" s="102"/>
      <c r="H28" s="102"/>
      <c r="I28" s="102"/>
    </row>
    <row r="29" spans="1:12" s="112" customFormat="1" ht="19.5" customHeight="1">
      <c r="A29" s="110" t="s">
        <v>119</v>
      </c>
      <c r="B29" s="111"/>
      <c r="C29" s="111"/>
      <c r="D29" s="111"/>
      <c r="E29" s="111"/>
      <c r="F29" s="111"/>
      <c r="G29" s="111"/>
      <c r="H29" s="111"/>
      <c r="I29" s="111"/>
    </row>
    <row r="30" spans="1:12" s="87" customFormat="1" ht="15.75" customHeight="1">
      <c r="A30" s="110" t="s">
        <v>120</v>
      </c>
    </row>
    <row r="31" spans="1:12" s="87" customFormat="1" ht="16.5" customHeight="1">
      <c r="A31" s="110" t="s">
        <v>121</v>
      </c>
    </row>
    <row r="32" spans="1:12" s="87" customFormat="1" ht="16.5" customHeight="1">
      <c r="A32" s="113"/>
    </row>
    <row r="33" spans="2:9">
      <c r="B33" s="114"/>
      <c r="C33" s="114"/>
      <c r="D33" s="114"/>
      <c r="E33" s="114"/>
      <c r="F33" s="114"/>
      <c r="G33" s="114"/>
      <c r="H33" s="114"/>
      <c r="I33" s="114"/>
    </row>
    <row r="34" spans="2:9">
      <c r="B34" s="114"/>
      <c r="C34" s="114"/>
      <c r="D34" s="114"/>
      <c r="E34" s="114"/>
      <c r="F34" s="114"/>
      <c r="G34" s="114"/>
      <c r="H34" s="114"/>
      <c r="I34" s="114"/>
    </row>
    <row r="35" spans="2:9">
      <c r="B35" s="114"/>
      <c r="C35" s="114"/>
      <c r="D35" s="114"/>
      <c r="E35" s="114"/>
      <c r="F35" s="114"/>
      <c r="G35" s="114"/>
      <c r="H35" s="114"/>
      <c r="I35" s="114"/>
    </row>
    <row r="36" spans="2:9">
      <c r="B36" s="114"/>
      <c r="C36" s="114"/>
      <c r="D36" s="114"/>
      <c r="E36" s="114"/>
      <c r="F36" s="114"/>
      <c r="G36" s="114"/>
      <c r="H36" s="114"/>
      <c r="I36" s="114"/>
    </row>
    <row r="37" spans="2:9">
      <c r="B37" s="114"/>
      <c r="C37" s="114"/>
      <c r="D37" s="114"/>
      <c r="E37" s="114"/>
      <c r="F37" s="114"/>
      <c r="G37" s="114"/>
      <c r="H37" s="114"/>
      <c r="I37" s="114"/>
    </row>
    <row r="38" spans="2:9">
      <c r="B38" s="114"/>
      <c r="C38" s="114"/>
      <c r="D38" s="114"/>
      <c r="E38" s="114"/>
      <c r="F38" s="114"/>
      <c r="G38" s="114"/>
      <c r="H38" s="114"/>
      <c r="I38" s="114"/>
    </row>
    <row r="39" spans="2:9">
      <c r="B39" s="114"/>
      <c r="C39" s="114"/>
      <c r="D39" s="114"/>
      <c r="E39" s="114"/>
      <c r="F39" s="114"/>
      <c r="G39" s="114"/>
      <c r="H39" s="114"/>
      <c r="I39" s="114"/>
    </row>
    <row r="40" spans="2:9">
      <c r="B40" s="114"/>
      <c r="C40" s="114"/>
      <c r="D40" s="114"/>
      <c r="E40" s="114"/>
      <c r="F40" s="114"/>
      <c r="G40" s="114"/>
      <c r="H40" s="114"/>
      <c r="I40" s="114"/>
    </row>
    <row r="41" spans="2:9">
      <c r="B41" s="114"/>
      <c r="C41" s="114"/>
      <c r="D41" s="114"/>
      <c r="E41" s="114"/>
      <c r="F41" s="114"/>
      <c r="G41" s="114"/>
      <c r="H41" s="114"/>
      <c r="I41" s="114"/>
    </row>
    <row r="42" spans="2:9">
      <c r="B42" s="114"/>
      <c r="C42" s="114"/>
      <c r="D42" s="114"/>
      <c r="E42" s="114"/>
      <c r="F42" s="114"/>
      <c r="G42" s="114"/>
      <c r="H42" s="114"/>
      <c r="I42" s="114"/>
    </row>
    <row r="43" spans="2:9">
      <c r="B43" s="114"/>
      <c r="C43" s="114"/>
      <c r="D43" s="114"/>
      <c r="E43" s="114"/>
      <c r="F43" s="114"/>
      <c r="G43" s="114"/>
      <c r="H43" s="114"/>
      <c r="I43" s="114"/>
    </row>
    <row r="44" spans="2:9">
      <c r="B44" s="114"/>
      <c r="C44" s="114"/>
      <c r="D44" s="114"/>
      <c r="E44" s="114"/>
      <c r="F44" s="114"/>
      <c r="G44" s="114"/>
      <c r="H44" s="114"/>
      <c r="I44" s="114"/>
    </row>
    <row r="45" spans="2:9">
      <c r="B45" s="114"/>
      <c r="C45" s="114"/>
      <c r="D45" s="114"/>
      <c r="E45" s="114"/>
      <c r="F45" s="114"/>
      <c r="G45" s="114"/>
      <c r="H45" s="114"/>
      <c r="I45" s="114"/>
    </row>
    <row r="46" spans="2:9">
      <c r="B46" s="114"/>
      <c r="C46" s="114"/>
      <c r="D46" s="114"/>
      <c r="E46" s="114"/>
      <c r="F46" s="114"/>
      <c r="G46" s="114"/>
      <c r="H46" s="114"/>
      <c r="I46" s="114"/>
    </row>
    <row r="47" spans="2:9">
      <c r="B47" s="114"/>
      <c r="C47" s="114"/>
      <c r="D47" s="114"/>
      <c r="E47" s="114"/>
      <c r="F47" s="114"/>
      <c r="G47" s="114"/>
      <c r="H47" s="114"/>
      <c r="I47" s="114"/>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A3CBF389-1730-4FE4-8187-2870872C246F}"/>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5571-E24A-46F7-963D-E0C19EA32B94}">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49" customFormat="1" ht="18" customHeight="1">
      <c r="A1" s="1376" t="s">
        <v>1210</v>
      </c>
      <c r="B1" s="273"/>
      <c r="C1" s="273"/>
      <c r="D1" s="273"/>
      <c r="E1" s="273"/>
      <c r="F1" s="273"/>
      <c r="G1" s="273"/>
      <c r="H1" s="273"/>
    </row>
    <row r="2" spans="1:9" s="351" customFormat="1" ht="24" customHeight="1">
      <c r="A2" s="350" t="s">
        <v>453</v>
      </c>
      <c r="B2" s="350"/>
      <c r="C2" s="350"/>
      <c r="D2" s="350"/>
      <c r="E2" s="350"/>
      <c r="F2" s="350"/>
      <c r="G2" s="350"/>
      <c r="H2" s="350"/>
    </row>
    <row r="3" spans="1:9" s="276" customFormat="1" ht="26.25" customHeight="1">
      <c r="A3" s="352">
        <v>45230</v>
      </c>
      <c r="B3" s="352"/>
      <c r="C3" s="352"/>
      <c r="D3" s="352"/>
      <c r="E3" s="352"/>
      <c r="F3" s="352"/>
      <c r="G3" s="352"/>
      <c r="H3" s="352"/>
    </row>
    <row r="4" spans="1:9" s="62" customFormat="1" ht="13.5" customHeight="1" thickBot="1">
      <c r="A4" s="353"/>
      <c r="B4" s="353"/>
      <c r="C4" s="353"/>
      <c r="D4" s="353"/>
      <c r="E4" s="353"/>
      <c r="F4" s="353"/>
      <c r="G4" s="353"/>
      <c r="H4" s="353"/>
    </row>
    <row r="5" spans="1:9" s="355" customFormat="1" ht="43.5" customHeight="1">
      <c r="A5" s="354" t="s">
        <v>1</v>
      </c>
      <c r="B5" s="354" t="s">
        <v>454</v>
      </c>
      <c r="C5" s="354" t="s">
        <v>455</v>
      </c>
      <c r="D5" s="354" t="s">
        <v>158</v>
      </c>
      <c r="E5" s="354" t="s">
        <v>456</v>
      </c>
      <c r="F5" s="354" t="s">
        <v>163</v>
      </c>
      <c r="G5" s="354" t="s">
        <v>457</v>
      </c>
      <c r="H5" s="354" t="s">
        <v>458</v>
      </c>
    </row>
    <row r="6" spans="1:9" s="355" customFormat="1" ht="9" customHeight="1">
      <c r="A6" s="356"/>
      <c r="B6" s="357"/>
      <c r="C6" s="357"/>
      <c r="D6" s="357"/>
      <c r="E6" s="357"/>
      <c r="F6" s="357"/>
      <c r="G6" s="357"/>
      <c r="H6" s="358"/>
    </row>
    <row r="7" spans="1:9" s="24" customFormat="1" ht="20.100000000000001" customHeight="1">
      <c r="A7" s="288" t="s">
        <v>29</v>
      </c>
      <c r="B7" s="359">
        <v>909997</v>
      </c>
      <c r="C7" s="359">
        <v>87</v>
      </c>
      <c r="D7" s="359">
        <v>719</v>
      </c>
      <c r="E7" s="359">
        <v>10376</v>
      </c>
      <c r="F7" s="359">
        <v>20547</v>
      </c>
      <c r="G7" s="359">
        <v>4034</v>
      </c>
      <c r="H7" s="360">
        <v>945760</v>
      </c>
    </row>
    <row r="8" spans="1:9" s="24" customFormat="1" ht="20.100000000000001" customHeight="1">
      <c r="A8" s="288" t="s">
        <v>30</v>
      </c>
      <c r="B8" s="359">
        <v>1132</v>
      </c>
      <c r="C8" s="359">
        <v>0</v>
      </c>
      <c r="D8" s="359">
        <v>0</v>
      </c>
      <c r="E8" s="359">
        <v>0</v>
      </c>
      <c r="F8" s="359">
        <v>0</v>
      </c>
      <c r="G8" s="359">
        <v>0</v>
      </c>
      <c r="H8" s="360">
        <v>1132</v>
      </c>
    </row>
    <row r="9" spans="1:9" s="24" customFormat="1" ht="20.100000000000001" customHeight="1">
      <c r="A9" s="288" t="s">
        <v>31</v>
      </c>
      <c r="B9" s="359">
        <v>1299688</v>
      </c>
      <c r="C9" s="359">
        <v>1194</v>
      </c>
      <c r="D9" s="359">
        <v>3667</v>
      </c>
      <c r="E9" s="359">
        <v>10161</v>
      </c>
      <c r="F9" s="359">
        <v>11165</v>
      </c>
      <c r="G9" s="359">
        <v>3623</v>
      </c>
      <c r="H9" s="360">
        <v>1329498</v>
      </c>
    </row>
    <row r="10" spans="1:9" s="24" customFormat="1" ht="20.100000000000001" customHeight="1">
      <c r="A10" s="288" t="s">
        <v>32</v>
      </c>
      <c r="B10" s="359">
        <v>314916</v>
      </c>
      <c r="C10" s="359">
        <v>6</v>
      </c>
      <c r="D10" s="359">
        <v>120</v>
      </c>
      <c r="E10" s="359">
        <v>173</v>
      </c>
      <c r="F10" s="359">
        <v>71</v>
      </c>
      <c r="G10" s="359">
        <v>34</v>
      </c>
      <c r="H10" s="360">
        <v>315320</v>
      </c>
    </row>
    <row r="11" spans="1:9" s="24" customFormat="1" ht="20.100000000000001" customHeight="1">
      <c r="A11" s="288" t="s">
        <v>33</v>
      </c>
      <c r="B11" s="359">
        <v>56623</v>
      </c>
      <c r="C11" s="359">
        <v>24</v>
      </c>
      <c r="D11" s="359">
        <v>113</v>
      </c>
      <c r="E11" s="359">
        <v>289</v>
      </c>
      <c r="F11" s="359">
        <v>14592</v>
      </c>
      <c r="G11" s="359">
        <v>141</v>
      </c>
      <c r="H11" s="360">
        <v>71782</v>
      </c>
    </row>
    <row r="12" spans="1:9" s="24" customFormat="1" ht="20.100000000000001" customHeight="1">
      <c r="A12" s="288" t="s">
        <v>114</v>
      </c>
      <c r="B12" s="359">
        <v>334305</v>
      </c>
      <c r="C12" s="359">
        <v>192</v>
      </c>
      <c r="D12" s="359">
        <v>479</v>
      </c>
      <c r="E12" s="359">
        <v>1233</v>
      </c>
      <c r="F12" s="359">
        <v>175</v>
      </c>
      <c r="G12" s="359">
        <v>228</v>
      </c>
      <c r="H12" s="360">
        <v>336612</v>
      </c>
    </row>
    <row r="13" spans="1:9" s="24" customFormat="1" ht="20.100000000000001" customHeight="1">
      <c r="A13" s="288" t="s">
        <v>35</v>
      </c>
      <c r="B13" s="359">
        <v>0</v>
      </c>
      <c r="C13" s="359">
        <v>591</v>
      </c>
      <c r="D13" s="359">
        <v>1731</v>
      </c>
      <c r="E13" s="359">
        <v>271</v>
      </c>
      <c r="F13" s="359">
        <v>116</v>
      </c>
      <c r="G13" s="359">
        <v>67</v>
      </c>
      <c r="H13" s="360">
        <v>2776</v>
      </c>
    </row>
    <row r="14" spans="1:9" s="24" customFormat="1" ht="20.100000000000001" customHeight="1">
      <c r="A14" s="288" t="s">
        <v>36</v>
      </c>
      <c r="B14" s="359">
        <v>1148935</v>
      </c>
      <c r="C14" s="359">
        <v>0</v>
      </c>
      <c r="D14" s="359">
        <v>0</v>
      </c>
      <c r="E14" s="359">
        <v>0</v>
      </c>
      <c r="F14" s="359">
        <v>0</v>
      </c>
      <c r="G14" s="359">
        <v>0</v>
      </c>
      <c r="H14" s="360">
        <v>1148935</v>
      </c>
      <c r="I14" s="361"/>
    </row>
    <row r="15" spans="1:9" s="24" customFormat="1" ht="20.100000000000001" customHeight="1">
      <c r="A15" s="288" t="s">
        <v>37</v>
      </c>
      <c r="B15" s="359">
        <v>0</v>
      </c>
      <c r="C15" s="359">
        <v>0</v>
      </c>
      <c r="D15" s="359">
        <v>0</v>
      </c>
      <c r="E15" s="359">
        <v>0</v>
      </c>
      <c r="F15" s="359">
        <v>0</v>
      </c>
      <c r="G15" s="359">
        <v>0</v>
      </c>
      <c r="H15" s="360">
        <v>0</v>
      </c>
    </row>
    <row r="16" spans="1:9" s="24" customFormat="1" ht="20.100000000000001" customHeight="1">
      <c r="A16" s="288" t="s">
        <v>38</v>
      </c>
      <c r="B16" s="359">
        <v>3456</v>
      </c>
      <c r="C16" s="359">
        <v>0</v>
      </c>
      <c r="D16" s="359">
        <v>0</v>
      </c>
      <c r="E16" s="359">
        <v>0</v>
      </c>
      <c r="F16" s="359">
        <v>0</v>
      </c>
      <c r="G16" s="359">
        <v>0</v>
      </c>
      <c r="H16" s="360">
        <v>3456</v>
      </c>
    </row>
    <row r="17" spans="1:24" s="24" customFormat="1" ht="20.100000000000001" customHeight="1">
      <c r="A17" s="362" t="s">
        <v>96</v>
      </c>
      <c r="B17" s="359">
        <v>1395783</v>
      </c>
      <c r="C17" s="359">
        <v>0</v>
      </c>
      <c r="D17" s="359">
        <v>1</v>
      </c>
      <c r="E17" s="359">
        <v>0</v>
      </c>
      <c r="F17" s="359">
        <v>0</v>
      </c>
      <c r="G17" s="359">
        <v>0</v>
      </c>
      <c r="H17" s="360">
        <v>1395784</v>
      </c>
    </row>
    <row r="18" spans="1:24" s="24" customFormat="1" ht="20.100000000000001" customHeight="1">
      <c r="A18" s="362" t="s">
        <v>116</v>
      </c>
      <c r="B18" s="359">
        <v>0</v>
      </c>
      <c r="C18" s="359">
        <v>0</v>
      </c>
      <c r="D18" s="359">
        <v>0</v>
      </c>
      <c r="E18" s="359">
        <v>0</v>
      </c>
      <c r="F18" s="359">
        <v>0</v>
      </c>
      <c r="G18" s="359">
        <v>0</v>
      </c>
      <c r="H18" s="360">
        <v>0</v>
      </c>
    </row>
    <row r="19" spans="1:24" s="24" customFormat="1" ht="20.100000000000001" customHeight="1">
      <c r="A19" s="362" t="s">
        <v>41</v>
      </c>
      <c r="B19" s="359">
        <v>908304</v>
      </c>
      <c r="C19" s="359">
        <v>0</v>
      </c>
      <c r="D19" s="359">
        <v>0</v>
      </c>
      <c r="E19" s="359">
        <v>0</v>
      </c>
      <c r="F19" s="359">
        <v>0</v>
      </c>
      <c r="G19" s="359">
        <v>0</v>
      </c>
      <c r="H19" s="360">
        <v>908304</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70" customFormat="1" ht="27" customHeight="1" thickBot="1">
      <c r="A24" s="363" t="s">
        <v>459</v>
      </c>
      <c r="B24" s="364">
        <v>6373139</v>
      </c>
      <c r="C24" s="364">
        <v>2094</v>
      </c>
      <c r="D24" s="364">
        <v>6830</v>
      </c>
      <c r="E24" s="364">
        <v>22503</v>
      </c>
      <c r="F24" s="364">
        <v>46666</v>
      </c>
      <c r="G24" s="364">
        <v>8127</v>
      </c>
      <c r="H24" s="364">
        <v>6459359</v>
      </c>
    </row>
    <row r="25" spans="1:24" s="365" customFormat="1" ht="18" customHeight="1">
      <c r="A25" s="30" t="s">
        <v>460</v>
      </c>
      <c r="B25" s="70"/>
      <c r="C25" s="70"/>
      <c r="D25" s="70"/>
      <c r="E25" s="70"/>
      <c r="F25" s="70"/>
      <c r="G25" s="70"/>
      <c r="H25" s="70"/>
    </row>
    <row r="26" spans="1:24" s="365" customFormat="1" ht="15.75" customHeight="1">
      <c r="A26" s="30" t="s">
        <v>461</v>
      </c>
      <c r="B26" s="70"/>
      <c r="C26" s="70"/>
      <c r="D26" s="70"/>
      <c r="E26" s="70"/>
      <c r="F26" s="70"/>
      <c r="G26" s="70"/>
      <c r="H26" s="70"/>
    </row>
    <row r="27" spans="1:24" s="62" customFormat="1" ht="13.5" customHeight="1">
      <c r="A27" s="30" t="s">
        <v>170</v>
      </c>
      <c r="B27" s="24"/>
      <c r="C27" s="24"/>
      <c r="D27" s="24"/>
      <c r="E27" s="24"/>
      <c r="F27" s="24"/>
      <c r="G27" s="24"/>
      <c r="H27" s="24"/>
    </row>
    <row r="28" spans="1:24" s="62" customFormat="1" ht="18.75" customHeight="1">
      <c r="A28" s="162"/>
      <c r="B28" s="312"/>
      <c r="C28" s="312"/>
      <c r="D28" s="312"/>
      <c r="E28" s="312"/>
      <c r="F28" s="312"/>
      <c r="G28" s="312"/>
      <c r="H28" s="312"/>
      <c r="I28" s="312"/>
      <c r="J28" s="312"/>
      <c r="K28" s="312"/>
      <c r="L28" s="312"/>
      <c r="M28" s="18"/>
      <c r="N28" s="18"/>
      <c r="O28" s="18"/>
      <c r="P28" s="18"/>
      <c r="Q28" s="18"/>
      <c r="R28" s="18"/>
      <c r="S28" s="18"/>
      <c r="T28" s="18"/>
      <c r="U28" s="18"/>
      <c r="V28" s="18"/>
      <c r="W28" s="18"/>
      <c r="X28" s="18"/>
    </row>
    <row r="29" spans="1:24" s="62"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62" customFormat="1"/>
    <row r="31" spans="1:24" s="62" customFormat="1"/>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sheetData>
  <mergeCells count="2">
    <mergeCell ref="A2:H2"/>
    <mergeCell ref="A3:H3"/>
  </mergeCells>
  <hyperlinks>
    <hyperlink ref="A26" r:id="rId1" display="Resolución SBS N° 11356-2008" xr:uid="{FEAAFA0F-4E52-4871-8B90-7EE71850EAB2}"/>
    <hyperlink ref="A1" location="Índice!A1" display="Volver al Índice" xr:uid="{DE45085C-2A64-4A9A-A62B-56B03A8AEFE1}"/>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D9FC-19F1-42B3-9866-37C908371814}">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376" t="s">
        <v>1210</v>
      </c>
    </row>
    <row r="2" spans="1:4" ht="28.5" customHeight="1">
      <c r="A2" s="350" t="s">
        <v>462</v>
      </c>
      <c r="B2" s="350"/>
      <c r="C2" s="350"/>
      <c r="D2" s="350"/>
    </row>
    <row r="3" spans="1:4" ht="17.399999999999999">
      <c r="A3" s="366">
        <v>45230</v>
      </c>
      <c r="B3" s="366"/>
      <c r="C3" s="366"/>
      <c r="D3" s="366"/>
    </row>
    <row r="4" spans="1:4" ht="15.6">
      <c r="A4" s="367"/>
      <c r="B4" s="368"/>
      <c r="C4" s="368"/>
      <c r="D4" s="7"/>
    </row>
    <row r="5" spans="1:4" ht="16.2" thickBot="1">
      <c r="A5" s="367"/>
      <c r="B5" s="367"/>
      <c r="C5" s="367"/>
      <c r="D5" s="367"/>
    </row>
    <row r="6" spans="1:4" ht="62.25" customHeight="1">
      <c r="A6" s="369" t="s">
        <v>1</v>
      </c>
      <c r="B6" s="370" t="s">
        <v>463</v>
      </c>
      <c r="C6" s="370" t="s">
        <v>464</v>
      </c>
      <c r="D6" s="370" t="s">
        <v>465</v>
      </c>
    </row>
    <row r="7" spans="1:4" ht="18" customHeight="1">
      <c r="A7" s="288" t="s">
        <v>29</v>
      </c>
      <c r="B7" s="371">
        <v>820</v>
      </c>
      <c r="C7" s="371">
        <v>304404.42</v>
      </c>
      <c r="D7" s="371">
        <v>3985.71</v>
      </c>
    </row>
    <row r="8" spans="1:4" ht="18" customHeight="1">
      <c r="A8" s="288" t="s">
        <v>30</v>
      </c>
      <c r="B8" s="371">
        <v>5</v>
      </c>
      <c r="C8" s="371">
        <v>776.9</v>
      </c>
      <c r="D8" s="371" t="s">
        <v>132</v>
      </c>
    </row>
    <row r="9" spans="1:4" ht="18" customHeight="1">
      <c r="A9" s="288" t="s">
        <v>31</v>
      </c>
      <c r="B9" s="371">
        <v>792</v>
      </c>
      <c r="C9" s="371">
        <v>296738.20699999999</v>
      </c>
      <c r="D9" s="371">
        <v>7475.3739999999998</v>
      </c>
    </row>
    <row r="10" spans="1:4" ht="18" customHeight="1">
      <c r="A10" s="288" t="s">
        <v>32</v>
      </c>
      <c r="B10" s="371">
        <v>89</v>
      </c>
      <c r="C10" s="371">
        <v>18478.519</v>
      </c>
      <c r="D10" s="371" t="s">
        <v>132</v>
      </c>
    </row>
    <row r="11" spans="1:4" ht="18" customHeight="1">
      <c r="A11" s="288" t="s">
        <v>33</v>
      </c>
      <c r="B11" s="371">
        <v>172</v>
      </c>
      <c r="C11" s="371">
        <v>48719.428</v>
      </c>
      <c r="D11" s="371">
        <v>1313.598</v>
      </c>
    </row>
    <row r="12" spans="1:4" ht="18" customHeight="1">
      <c r="A12" s="288" t="s">
        <v>114</v>
      </c>
      <c r="B12" s="371">
        <v>346</v>
      </c>
      <c r="C12" s="371">
        <v>136742.253</v>
      </c>
      <c r="D12" s="371">
        <v>1115.499</v>
      </c>
    </row>
    <row r="13" spans="1:4" ht="18" customHeight="1">
      <c r="A13" s="288" t="s">
        <v>35</v>
      </c>
      <c r="B13" s="371" t="s">
        <v>132</v>
      </c>
      <c r="C13" s="371" t="s">
        <v>132</v>
      </c>
      <c r="D13" s="371" t="s">
        <v>132</v>
      </c>
    </row>
    <row r="14" spans="1:4" ht="18" customHeight="1">
      <c r="A14" s="288" t="s">
        <v>36</v>
      </c>
      <c r="B14" s="371">
        <v>461</v>
      </c>
      <c r="C14" s="371">
        <v>149659.72200000001</v>
      </c>
      <c r="D14" s="371">
        <v>619.65200000000004</v>
      </c>
    </row>
    <row r="15" spans="1:4" ht="18" customHeight="1">
      <c r="A15" s="288" t="s">
        <v>37</v>
      </c>
      <c r="B15" s="371">
        <v>107</v>
      </c>
      <c r="C15" s="371">
        <v>12990.918</v>
      </c>
      <c r="D15" s="371" t="s">
        <v>132</v>
      </c>
    </row>
    <row r="16" spans="1:4" ht="18" customHeight="1">
      <c r="A16" s="288" t="s">
        <v>38</v>
      </c>
      <c r="B16" s="371">
        <v>3</v>
      </c>
      <c r="C16" s="371">
        <v>745.16700000000003</v>
      </c>
      <c r="D16" s="371" t="s">
        <v>132</v>
      </c>
    </row>
    <row r="17" spans="1:24" ht="18" customHeight="1">
      <c r="A17" s="288" t="s">
        <v>96</v>
      </c>
      <c r="B17" s="371" t="s">
        <v>132</v>
      </c>
      <c r="C17" s="371" t="s">
        <v>132</v>
      </c>
      <c r="D17" s="371" t="s">
        <v>132</v>
      </c>
    </row>
    <row r="18" spans="1:24" ht="18" customHeight="1">
      <c r="A18" s="288" t="s">
        <v>116</v>
      </c>
      <c r="B18" s="371" t="s">
        <v>132</v>
      </c>
      <c r="C18" s="371" t="s">
        <v>132</v>
      </c>
      <c r="D18" s="371" t="s">
        <v>132</v>
      </c>
    </row>
    <row r="19" spans="1:24" ht="18" customHeight="1">
      <c r="A19" s="288" t="s">
        <v>41</v>
      </c>
      <c r="B19" s="371" t="s">
        <v>132</v>
      </c>
      <c r="C19" s="371" t="s">
        <v>132</v>
      </c>
      <c r="D19" s="371" t="s">
        <v>132</v>
      </c>
    </row>
    <row r="20" spans="1:24" ht="18" customHeight="1">
      <c r="A20" s="27" t="s">
        <v>42</v>
      </c>
      <c r="B20" s="371" t="s">
        <v>132</v>
      </c>
      <c r="C20" s="371" t="s">
        <v>132</v>
      </c>
      <c r="D20" s="371" t="s">
        <v>132</v>
      </c>
    </row>
    <row r="21" spans="1:24" ht="18" customHeight="1">
      <c r="A21" s="288" t="s">
        <v>43</v>
      </c>
      <c r="B21" s="371" t="s">
        <v>132</v>
      </c>
      <c r="C21" s="371" t="s">
        <v>132</v>
      </c>
      <c r="D21" s="371" t="s">
        <v>132</v>
      </c>
    </row>
    <row r="22" spans="1:24" ht="18" customHeight="1">
      <c r="A22" s="288" t="s">
        <v>44</v>
      </c>
      <c r="B22" s="371" t="s">
        <v>132</v>
      </c>
      <c r="C22" s="371" t="s">
        <v>132</v>
      </c>
      <c r="D22" s="371" t="s">
        <v>132</v>
      </c>
    </row>
    <row r="23" spans="1:24" ht="18" customHeight="1">
      <c r="A23" s="288" t="s">
        <v>45</v>
      </c>
      <c r="B23" s="371" t="s">
        <v>132</v>
      </c>
      <c r="C23" s="371" t="s">
        <v>132</v>
      </c>
      <c r="D23" s="371" t="s">
        <v>132</v>
      </c>
    </row>
    <row r="24" spans="1:24" ht="20.25" customHeight="1" thickBot="1">
      <c r="A24" s="372" t="s">
        <v>46</v>
      </c>
      <c r="B24" s="373">
        <v>2795</v>
      </c>
      <c r="C24" s="373">
        <v>969255.53399999999</v>
      </c>
      <c r="D24" s="373">
        <v>14509.832999999999</v>
      </c>
    </row>
    <row r="25" spans="1:24" ht="17.25" customHeight="1">
      <c r="A25" s="24" t="s">
        <v>466</v>
      </c>
      <c r="B25" s="374"/>
      <c r="C25" s="374"/>
      <c r="D25" s="374"/>
    </row>
    <row r="26" spans="1:24">
      <c r="A26" s="162"/>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376A9FCC-7BA8-410F-A6DA-E15BAD7DE96C}"/>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2726-9C4C-409E-8C22-006909C36BD5}">
  <dimension ref="A1:X202"/>
  <sheetViews>
    <sheetView showGridLines="0" zoomScaleNormal="100" workbookViewId="0"/>
  </sheetViews>
  <sheetFormatPr baseColWidth="10" defaultColWidth="11.44140625" defaultRowHeight="10.199999999999999"/>
  <cols>
    <col min="1" max="1" width="22.5546875" style="18" customWidth="1"/>
    <col min="2" max="2" width="12" style="18" customWidth="1"/>
    <col min="3" max="4" width="12.5546875" style="18" customWidth="1"/>
    <col min="5" max="5" width="1.44140625" style="18" customWidth="1"/>
    <col min="6" max="6" width="11.5546875" style="18" customWidth="1"/>
    <col min="7" max="8" width="12.5546875" style="18"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376" t="s">
        <v>1210</v>
      </c>
    </row>
    <row r="2" spans="1:20" ht="28.5" customHeight="1">
      <c r="A2" s="350" t="s">
        <v>478</v>
      </c>
      <c r="B2" s="350"/>
      <c r="C2" s="350"/>
      <c r="D2" s="350"/>
      <c r="E2" s="350"/>
      <c r="F2" s="350"/>
      <c r="G2" s="350"/>
      <c r="H2" s="350"/>
      <c r="I2" s="350"/>
      <c r="J2" s="350"/>
      <c r="K2" s="350"/>
      <c r="L2" s="350"/>
      <c r="M2" s="350"/>
      <c r="N2" s="350"/>
      <c r="O2" s="350"/>
      <c r="P2" s="350"/>
      <c r="Q2" s="350"/>
      <c r="R2" s="350"/>
      <c r="S2" s="350"/>
      <c r="T2" s="350"/>
    </row>
    <row r="3" spans="1:20" ht="27.75" customHeight="1">
      <c r="A3" s="366">
        <v>45230</v>
      </c>
      <c r="B3" s="366"/>
      <c r="C3" s="366"/>
      <c r="D3" s="366"/>
      <c r="E3" s="366"/>
      <c r="F3" s="366"/>
      <c r="G3" s="366"/>
      <c r="H3" s="366"/>
      <c r="I3" s="366"/>
      <c r="J3" s="366"/>
      <c r="K3" s="366"/>
      <c r="L3" s="366"/>
      <c r="M3" s="366"/>
      <c r="N3" s="366"/>
      <c r="O3" s="366"/>
      <c r="P3" s="366"/>
      <c r="Q3" s="366"/>
      <c r="R3" s="366"/>
      <c r="S3" s="366"/>
      <c r="T3" s="366"/>
    </row>
    <row r="4" spans="1:20" ht="6" customHeight="1">
      <c r="A4" s="419"/>
      <c r="B4" s="419"/>
      <c r="C4" s="419"/>
      <c r="D4" s="419"/>
      <c r="E4" s="419"/>
      <c r="F4" s="419"/>
      <c r="G4" s="419"/>
      <c r="H4" s="419"/>
      <c r="I4" s="419"/>
      <c r="J4" s="419"/>
      <c r="K4" s="419"/>
      <c r="L4" s="419"/>
      <c r="M4" s="419"/>
      <c r="N4" s="419"/>
      <c r="O4" s="419"/>
      <c r="P4" s="419"/>
      <c r="Q4" s="419"/>
      <c r="R4" s="419"/>
      <c r="S4" s="419"/>
      <c r="T4" s="419"/>
    </row>
    <row r="5" spans="1:20" ht="15.75" customHeight="1" thickBot="1">
      <c r="A5" s="420"/>
      <c r="B5" s="367"/>
      <c r="C5" s="367"/>
      <c r="D5" s="367"/>
      <c r="E5" s="367"/>
      <c r="F5" s="7"/>
    </row>
    <row r="6" spans="1:20" ht="36.75" customHeight="1">
      <c r="A6" s="421"/>
      <c r="B6" s="422" t="s">
        <v>479</v>
      </c>
      <c r="C6" s="422"/>
      <c r="D6" s="422"/>
      <c r="E6" s="423"/>
      <c r="F6" s="422" t="s">
        <v>480</v>
      </c>
      <c r="G6" s="422"/>
      <c r="H6" s="422"/>
      <c r="I6" s="423"/>
      <c r="J6" s="422" t="s">
        <v>481</v>
      </c>
      <c r="K6" s="422"/>
      <c r="L6" s="422"/>
      <c r="M6" s="423"/>
      <c r="N6" s="422" t="s">
        <v>482</v>
      </c>
      <c r="O6" s="422"/>
      <c r="P6" s="422"/>
      <c r="Q6" s="423"/>
      <c r="R6" s="422" t="s">
        <v>483</v>
      </c>
      <c r="S6" s="422"/>
      <c r="T6" s="422"/>
    </row>
    <row r="7" spans="1:20" ht="67.5" customHeight="1">
      <c r="A7" s="424" t="s">
        <v>1</v>
      </c>
      <c r="B7" s="385" t="s">
        <v>484</v>
      </c>
      <c r="C7" s="385" t="s">
        <v>485</v>
      </c>
      <c r="D7" s="385" t="s">
        <v>486</v>
      </c>
      <c r="E7" s="385"/>
      <c r="F7" s="385" t="s">
        <v>484</v>
      </c>
      <c r="G7" s="385" t="s">
        <v>485</v>
      </c>
      <c r="H7" s="385" t="s">
        <v>486</v>
      </c>
      <c r="I7" s="385"/>
      <c r="J7" s="385" t="s">
        <v>484</v>
      </c>
      <c r="K7" s="385" t="s">
        <v>485</v>
      </c>
      <c r="L7" s="385" t="s">
        <v>486</v>
      </c>
      <c r="M7" s="385"/>
      <c r="N7" s="385" t="s">
        <v>484</v>
      </c>
      <c r="O7" s="385" t="s">
        <v>485</v>
      </c>
      <c r="P7" s="385" t="s">
        <v>486</v>
      </c>
      <c r="Q7" s="385"/>
      <c r="R7" s="385" t="s">
        <v>484</v>
      </c>
      <c r="S7" s="385" t="s">
        <v>485</v>
      </c>
      <c r="T7" s="385" t="s">
        <v>486</v>
      </c>
    </row>
    <row r="8" spans="1:20" ht="20.100000000000001" customHeight="1">
      <c r="A8" s="288" t="s">
        <v>29</v>
      </c>
      <c r="B8" s="425">
        <v>220</v>
      </c>
      <c r="C8" s="425">
        <v>137782.27299999999</v>
      </c>
      <c r="D8" s="425">
        <v>45829.067000000003</v>
      </c>
      <c r="E8" s="425">
        <v>0</v>
      </c>
      <c r="F8" s="425">
        <v>92</v>
      </c>
      <c r="G8" s="425">
        <v>19761.348999999998</v>
      </c>
      <c r="H8" s="425">
        <v>58972.108</v>
      </c>
      <c r="I8" s="18">
        <v>30560071</v>
      </c>
      <c r="J8" s="425">
        <v>2635</v>
      </c>
      <c r="K8" s="425">
        <v>1419321.199</v>
      </c>
      <c r="L8" s="425">
        <v>251377.141</v>
      </c>
      <c r="M8" s="18">
        <v>0</v>
      </c>
      <c r="N8" s="425">
        <v>884</v>
      </c>
      <c r="O8" s="425">
        <v>129142.53</v>
      </c>
      <c r="P8" s="425">
        <v>20248.883999999998</v>
      </c>
      <c r="R8" s="425">
        <v>8780</v>
      </c>
      <c r="S8" s="425">
        <v>1191443.9240000001</v>
      </c>
      <c r="T8" s="425">
        <v>248046.76699999999</v>
      </c>
    </row>
    <row r="9" spans="1:20" ht="20.100000000000001" customHeight="1">
      <c r="A9" s="288" t="s">
        <v>30</v>
      </c>
      <c r="B9" s="425">
        <v>6</v>
      </c>
      <c r="C9" s="425">
        <v>550.84500000000003</v>
      </c>
      <c r="D9" s="425">
        <v>2450</v>
      </c>
      <c r="E9" s="425">
        <v>0</v>
      </c>
      <c r="F9" s="425">
        <v>0</v>
      </c>
      <c r="G9" s="425">
        <v>0</v>
      </c>
      <c r="H9" s="425">
        <v>0</v>
      </c>
      <c r="I9" s="18">
        <v>0</v>
      </c>
      <c r="J9" s="425">
        <v>15</v>
      </c>
      <c r="K9" s="425">
        <v>1627.0229999999999</v>
      </c>
      <c r="L9" s="425">
        <v>2732.5039999999999</v>
      </c>
      <c r="M9" s="18">
        <v>0</v>
      </c>
      <c r="N9" s="425">
        <v>3</v>
      </c>
      <c r="O9" s="425">
        <v>361.57299999999998</v>
      </c>
      <c r="P9" s="425">
        <v>0</v>
      </c>
      <c r="R9" s="425">
        <v>19</v>
      </c>
      <c r="S9" s="425">
        <v>4712.3590000000004</v>
      </c>
      <c r="T9" s="425">
        <v>1184.3320000000001</v>
      </c>
    </row>
    <row r="10" spans="1:20" ht="20.100000000000001" customHeight="1">
      <c r="A10" s="288" t="s">
        <v>31</v>
      </c>
      <c r="B10" s="425">
        <v>1964</v>
      </c>
      <c r="C10" s="425">
        <v>441770.13900000002</v>
      </c>
      <c r="D10" s="425">
        <v>150898.74</v>
      </c>
      <c r="E10" s="425">
        <v>0</v>
      </c>
      <c r="F10" s="425">
        <v>1041</v>
      </c>
      <c r="G10" s="425">
        <v>34245.097999999998</v>
      </c>
      <c r="H10" s="425">
        <v>614996.99399999995</v>
      </c>
      <c r="I10" s="18">
        <v>0</v>
      </c>
      <c r="J10" s="425">
        <v>37294</v>
      </c>
      <c r="K10" s="425">
        <v>3908791.7990000001</v>
      </c>
      <c r="L10" s="425">
        <v>1215044.297</v>
      </c>
      <c r="M10" s="18">
        <v>0</v>
      </c>
      <c r="N10" s="425">
        <v>5257</v>
      </c>
      <c r="O10" s="425">
        <v>195153.853</v>
      </c>
      <c r="P10" s="425">
        <v>49420.01</v>
      </c>
      <c r="R10" s="425">
        <v>72283</v>
      </c>
      <c r="S10" s="425">
        <v>1642077.4169999999</v>
      </c>
      <c r="T10" s="425">
        <v>649390.924</v>
      </c>
    </row>
    <row r="11" spans="1:20" ht="20.100000000000001" customHeight="1">
      <c r="A11" s="288" t="s">
        <v>32</v>
      </c>
      <c r="B11" s="425">
        <v>37</v>
      </c>
      <c r="C11" s="425">
        <v>6768.4679999999998</v>
      </c>
      <c r="D11" s="425">
        <v>10377</v>
      </c>
      <c r="E11" s="425">
        <v>0</v>
      </c>
      <c r="F11" s="425">
        <v>11</v>
      </c>
      <c r="G11" s="425">
        <v>209.3</v>
      </c>
      <c r="H11" s="425">
        <v>11327.653</v>
      </c>
      <c r="I11" s="18">
        <v>0</v>
      </c>
      <c r="J11" s="425">
        <v>123</v>
      </c>
      <c r="K11" s="425">
        <v>7469.29</v>
      </c>
      <c r="L11" s="425">
        <v>10218.102999999999</v>
      </c>
      <c r="M11" s="18">
        <v>0</v>
      </c>
      <c r="N11" s="425">
        <v>31</v>
      </c>
      <c r="O11" s="425">
        <v>14920.004000000001</v>
      </c>
      <c r="P11" s="425">
        <v>4637.5140000000001</v>
      </c>
      <c r="R11" s="425">
        <v>363</v>
      </c>
      <c r="S11" s="425">
        <v>93324.595000000001</v>
      </c>
      <c r="T11" s="425">
        <v>24941.374</v>
      </c>
    </row>
    <row r="12" spans="1:20" ht="20.100000000000001" customHeight="1">
      <c r="A12" s="288" t="s">
        <v>33</v>
      </c>
      <c r="B12" s="425">
        <v>140</v>
      </c>
      <c r="C12" s="425">
        <v>19961.311000000002</v>
      </c>
      <c r="D12" s="425">
        <v>29487.64</v>
      </c>
      <c r="E12" s="425">
        <v>0</v>
      </c>
      <c r="F12" s="425">
        <v>13</v>
      </c>
      <c r="G12" s="425">
        <v>558.32299999999998</v>
      </c>
      <c r="H12" s="425">
        <v>13757.355</v>
      </c>
      <c r="I12" s="18">
        <v>0</v>
      </c>
      <c r="J12" s="425">
        <v>455</v>
      </c>
      <c r="K12" s="425">
        <v>162997.88800000001</v>
      </c>
      <c r="L12" s="425">
        <v>47603.925999999999</v>
      </c>
      <c r="M12" s="18">
        <v>0</v>
      </c>
      <c r="N12" s="425">
        <v>69</v>
      </c>
      <c r="O12" s="425">
        <v>18946.014999999999</v>
      </c>
      <c r="P12" s="425">
        <v>3166.3440000000001</v>
      </c>
      <c r="R12" s="425">
        <v>789</v>
      </c>
      <c r="S12" s="425">
        <v>182252.61600000001</v>
      </c>
      <c r="T12" s="425">
        <v>45480.809000000001</v>
      </c>
    </row>
    <row r="13" spans="1:20" ht="20.100000000000001" customHeight="1">
      <c r="A13" s="288" t="s">
        <v>114</v>
      </c>
      <c r="B13" s="425">
        <v>110</v>
      </c>
      <c r="C13" s="425">
        <v>45080.006000000001</v>
      </c>
      <c r="D13" s="425">
        <v>60245.836000000003</v>
      </c>
      <c r="E13" s="425">
        <v>0</v>
      </c>
      <c r="F13" s="425">
        <v>25</v>
      </c>
      <c r="G13" s="425">
        <v>15030.767</v>
      </c>
      <c r="H13" s="425">
        <v>11865.754000000001</v>
      </c>
      <c r="I13" s="18">
        <v>0</v>
      </c>
      <c r="J13" s="425">
        <v>592</v>
      </c>
      <c r="K13" s="425">
        <v>763276.06299999997</v>
      </c>
      <c r="L13" s="425">
        <v>136220.23699999999</v>
      </c>
      <c r="M13" s="18">
        <v>0</v>
      </c>
      <c r="N13" s="425">
        <v>53</v>
      </c>
      <c r="O13" s="425">
        <v>12436.284</v>
      </c>
      <c r="P13" s="425">
        <v>2489.44</v>
      </c>
      <c r="R13" s="425">
        <v>1654</v>
      </c>
      <c r="S13" s="425">
        <v>534112.94999999995</v>
      </c>
      <c r="T13" s="425">
        <v>89758.790999999997</v>
      </c>
    </row>
    <row r="14" spans="1:20" ht="20.100000000000001" customHeight="1">
      <c r="A14" s="288" t="s">
        <v>35</v>
      </c>
      <c r="B14" s="425">
        <v>0</v>
      </c>
      <c r="C14" s="425">
        <v>0</v>
      </c>
      <c r="D14" s="425">
        <v>0</v>
      </c>
      <c r="E14" s="425">
        <v>0</v>
      </c>
      <c r="F14" s="425">
        <v>181</v>
      </c>
      <c r="G14" s="425">
        <v>45086.921999999999</v>
      </c>
      <c r="H14" s="425">
        <v>17809.359</v>
      </c>
      <c r="I14" s="18">
        <v>0</v>
      </c>
      <c r="J14" s="425">
        <v>2769</v>
      </c>
      <c r="K14" s="425">
        <v>43867.845999999998</v>
      </c>
      <c r="L14" s="425">
        <v>31740.61</v>
      </c>
      <c r="M14" s="18">
        <v>0</v>
      </c>
      <c r="N14" s="425">
        <v>21</v>
      </c>
      <c r="O14" s="425">
        <v>2212.4110000000001</v>
      </c>
      <c r="P14" s="425">
        <v>207.797</v>
      </c>
      <c r="R14" s="425">
        <v>798</v>
      </c>
      <c r="S14" s="425">
        <v>152856.109</v>
      </c>
      <c r="T14" s="425">
        <v>6945.3779999999997</v>
      </c>
    </row>
    <row r="15" spans="1:20" ht="20.100000000000001" customHeight="1">
      <c r="A15" s="288" t="s">
        <v>36</v>
      </c>
      <c r="B15" s="425">
        <v>78</v>
      </c>
      <c r="C15" s="425">
        <v>36722.622000000003</v>
      </c>
      <c r="D15" s="425">
        <v>24825.79</v>
      </c>
      <c r="E15" s="425">
        <v>0</v>
      </c>
      <c r="F15" s="425">
        <v>33</v>
      </c>
      <c r="G15" s="425">
        <v>5544.36</v>
      </c>
      <c r="H15" s="425">
        <v>28033.473000000002</v>
      </c>
      <c r="I15" s="18">
        <v>0</v>
      </c>
      <c r="J15" s="425">
        <v>730</v>
      </c>
      <c r="K15" s="425">
        <v>278458.22200000001</v>
      </c>
      <c r="L15" s="425">
        <v>65812.02</v>
      </c>
      <c r="M15" s="18">
        <v>0</v>
      </c>
      <c r="N15" s="425">
        <v>20</v>
      </c>
      <c r="O15" s="425">
        <v>19639.001</v>
      </c>
      <c r="P15" s="425">
        <v>2457.5300000000002</v>
      </c>
      <c r="R15" s="425">
        <v>891</v>
      </c>
      <c r="S15" s="425">
        <v>180614.82500000001</v>
      </c>
      <c r="T15" s="425">
        <v>121061.46</v>
      </c>
    </row>
    <row r="16" spans="1:20" ht="20.100000000000001" customHeight="1">
      <c r="A16" s="288" t="s">
        <v>37</v>
      </c>
      <c r="B16" s="425">
        <v>3228</v>
      </c>
      <c r="C16" s="425">
        <v>40288.184000000001</v>
      </c>
      <c r="D16" s="425">
        <v>0</v>
      </c>
      <c r="E16" s="425">
        <v>0</v>
      </c>
      <c r="F16" s="425">
        <v>31</v>
      </c>
      <c r="G16" s="425">
        <v>472.86799999999999</v>
      </c>
      <c r="H16" s="425">
        <v>0</v>
      </c>
      <c r="I16" s="18">
        <v>0</v>
      </c>
      <c r="J16" s="425">
        <v>8728</v>
      </c>
      <c r="K16" s="425">
        <v>102120.889</v>
      </c>
      <c r="L16" s="425">
        <v>0</v>
      </c>
      <c r="M16" s="18">
        <v>0</v>
      </c>
      <c r="N16" s="425">
        <v>6373</v>
      </c>
      <c r="O16" s="425">
        <v>47391.506000000001</v>
      </c>
      <c r="P16" s="425">
        <v>0</v>
      </c>
      <c r="R16" s="425">
        <v>56551</v>
      </c>
      <c r="S16" s="425">
        <v>662274.24800000002</v>
      </c>
      <c r="T16" s="425">
        <v>20.149000000000001</v>
      </c>
    </row>
    <row r="17" spans="1:24" ht="20.100000000000001" customHeight="1">
      <c r="A17" s="288" t="s">
        <v>38</v>
      </c>
      <c r="B17" s="425">
        <v>8</v>
      </c>
      <c r="C17" s="425">
        <v>0</v>
      </c>
      <c r="D17" s="425">
        <v>5800</v>
      </c>
      <c r="E17" s="425">
        <v>0</v>
      </c>
      <c r="F17" s="425">
        <v>0</v>
      </c>
      <c r="G17" s="425">
        <v>0</v>
      </c>
      <c r="H17" s="425">
        <v>0</v>
      </c>
      <c r="I17" s="18">
        <v>0</v>
      </c>
      <c r="J17" s="425">
        <v>29</v>
      </c>
      <c r="K17" s="425">
        <v>3817.2339999999999</v>
      </c>
      <c r="L17" s="425">
        <v>13404.538</v>
      </c>
      <c r="M17" s="18">
        <v>0</v>
      </c>
      <c r="N17" s="425">
        <v>0</v>
      </c>
      <c r="O17" s="425">
        <v>0</v>
      </c>
      <c r="P17" s="425">
        <v>0</v>
      </c>
      <c r="R17" s="425">
        <v>59</v>
      </c>
      <c r="S17" s="425">
        <v>76152.430999999997</v>
      </c>
      <c r="T17" s="425">
        <v>8597.6149999999998</v>
      </c>
    </row>
    <row r="18" spans="1:24" ht="20.100000000000001" customHeight="1">
      <c r="A18" s="288" t="s">
        <v>96</v>
      </c>
      <c r="B18" s="425">
        <v>0</v>
      </c>
      <c r="C18" s="425">
        <v>0</v>
      </c>
      <c r="D18" s="425">
        <v>0</v>
      </c>
      <c r="E18" s="425">
        <v>0</v>
      </c>
      <c r="F18" s="425">
        <v>0</v>
      </c>
      <c r="G18" s="425">
        <v>0</v>
      </c>
      <c r="H18" s="425">
        <v>0</v>
      </c>
      <c r="I18" s="18">
        <v>0</v>
      </c>
      <c r="J18" s="425">
        <v>0</v>
      </c>
      <c r="K18" s="425">
        <v>0</v>
      </c>
      <c r="L18" s="425">
        <v>0</v>
      </c>
      <c r="M18" s="18">
        <v>0</v>
      </c>
      <c r="N18" s="425">
        <v>0</v>
      </c>
      <c r="O18" s="425">
        <v>0</v>
      </c>
      <c r="P18" s="425">
        <v>0</v>
      </c>
      <c r="R18" s="425">
        <v>0</v>
      </c>
      <c r="S18" s="425">
        <v>0</v>
      </c>
      <c r="T18" s="425">
        <v>0</v>
      </c>
    </row>
    <row r="19" spans="1:24" ht="20.100000000000001" customHeight="1">
      <c r="A19" s="288" t="s">
        <v>116</v>
      </c>
      <c r="B19" s="425">
        <v>968</v>
      </c>
      <c r="C19" s="425">
        <v>7876.4030000000002</v>
      </c>
      <c r="D19" s="425">
        <v>88659.403000000006</v>
      </c>
      <c r="E19" s="425">
        <v>0</v>
      </c>
      <c r="F19" s="425">
        <v>292</v>
      </c>
      <c r="G19" s="425">
        <v>24750.677</v>
      </c>
      <c r="H19" s="425">
        <v>47009.995000000003</v>
      </c>
      <c r="I19" s="18">
        <v>0</v>
      </c>
      <c r="J19" s="425">
        <v>2713</v>
      </c>
      <c r="K19" s="425">
        <v>48180.252</v>
      </c>
      <c r="L19" s="425">
        <v>104411.144</v>
      </c>
      <c r="M19" s="18">
        <v>0</v>
      </c>
      <c r="N19" s="425">
        <v>92</v>
      </c>
      <c r="O19" s="425">
        <v>4510.2780000000002</v>
      </c>
      <c r="P19" s="425">
        <v>1557.6669999999999</v>
      </c>
      <c r="R19" s="425">
        <v>9279</v>
      </c>
      <c r="S19" s="425">
        <v>92873.576000000001</v>
      </c>
      <c r="T19" s="425">
        <v>304908.98200000002</v>
      </c>
    </row>
    <row r="20" spans="1:24" ht="20.100000000000001" customHeight="1">
      <c r="A20" s="288" t="s">
        <v>41</v>
      </c>
      <c r="B20" s="425">
        <v>0</v>
      </c>
      <c r="C20" s="425">
        <v>0</v>
      </c>
      <c r="D20" s="425">
        <v>0</v>
      </c>
      <c r="E20" s="425">
        <v>0</v>
      </c>
      <c r="F20" s="425">
        <v>0</v>
      </c>
      <c r="G20" s="425">
        <v>0</v>
      </c>
      <c r="H20" s="425">
        <v>0</v>
      </c>
      <c r="I20" s="18">
        <v>0</v>
      </c>
      <c r="J20" s="425">
        <v>0</v>
      </c>
      <c r="K20" s="425">
        <v>0</v>
      </c>
      <c r="L20" s="425">
        <v>0</v>
      </c>
      <c r="M20" s="18">
        <v>0</v>
      </c>
      <c r="N20" s="425">
        <v>0</v>
      </c>
      <c r="O20" s="425">
        <v>0</v>
      </c>
      <c r="P20" s="425">
        <v>0</v>
      </c>
      <c r="R20" s="425">
        <v>0</v>
      </c>
      <c r="S20" s="425">
        <v>0</v>
      </c>
      <c r="T20" s="425">
        <v>0</v>
      </c>
    </row>
    <row r="21" spans="1:24" ht="20.100000000000001" customHeight="1">
      <c r="A21" s="27" t="s">
        <v>42</v>
      </c>
      <c r="B21" s="425">
        <v>0</v>
      </c>
      <c r="C21" s="425">
        <v>0</v>
      </c>
      <c r="D21" s="425">
        <v>0</v>
      </c>
      <c r="E21" s="425">
        <v>0</v>
      </c>
      <c r="F21" s="425">
        <v>2</v>
      </c>
      <c r="G21" s="425">
        <v>0</v>
      </c>
      <c r="H21" s="425">
        <v>104.998</v>
      </c>
      <c r="I21" s="18">
        <v>0</v>
      </c>
      <c r="J21" s="425">
        <v>22</v>
      </c>
      <c r="K21" s="425">
        <v>108.815</v>
      </c>
      <c r="L21" s="425">
        <v>290.601</v>
      </c>
      <c r="M21" s="18">
        <v>0</v>
      </c>
      <c r="N21" s="425">
        <v>1</v>
      </c>
      <c r="O21" s="425">
        <v>0</v>
      </c>
      <c r="P21" s="425">
        <v>107.274</v>
      </c>
      <c r="R21" s="425">
        <v>1</v>
      </c>
      <c r="S21" s="425">
        <v>8.8520000000000003</v>
      </c>
      <c r="T21" s="425">
        <v>0</v>
      </c>
    </row>
    <row r="22" spans="1:24" ht="20.100000000000001" customHeight="1">
      <c r="A22" s="288" t="s">
        <v>43</v>
      </c>
      <c r="B22" s="425">
        <v>5</v>
      </c>
      <c r="C22" s="425">
        <v>7625</v>
      </c>
      <c r="D22" s="425">
        <v>3500</v>
      </c>
      <c r="E22" s="425">
        <v>0</v>
      </c>
      <c r="F22" s="425">
        <v>3</v>
      </c>
      <c r="G22" s="425">
        <v>0</v>
      </c>
      <c r="H22" s="425">
        <v>1528.662</v>
      </c>
      <c r="I22" s="18">
        <v>0</v>
      </c>
      <c r="J22" s="425">
        <v>20</v>
      </c>
      <c r="K22" s="425">
        <v>12425</v>
      </c>
      <c r="L22" s="425">
        <v>21693.764999999999</v>
      </c>
      <c r="M22" s="18">
        <v>0</v>
      </c>
      <c r="N22" s="425">
        <v>0</v>
      </c>
      <c r="O22" s="425">
        <v>0</v>
      </c>
      <c r="P22" s="425">
        <v>0</v>
      </c>
      <c r="R22" s="425">
        <v>9</v>
      </c>
      <c r="S22" s="425">
        <v>30240</v>
      </c>
      <c r="T22" s="425">
        <v>1400</v>
      </c>
    </row>
    <row r="23" spans="1:24" ht="20.100000000000001" customHeight="1">
      <c r="A23" s="288" t="s">
        <v>44</v>
      </c>
      <c r="B23" s="425">
        <v>0</v>
      </c>
      <c r="C23" s="425">
        <v>0</v>
      </c>
      <c r="D23" s="425">
        <v>0</v>
      </c>
      <c r="E23" s="425">
        <v>0</v>
      </c>
      <c r="F23" s="425">
        <v>0</v>
      </c>
      <c r="G23" s="425">
        <v>0</v>
      </c>
      <c r="H23" s="425">
        <v>0</v>
      </c>
      <c r="I23" s="18">
        <v>0</v>
      </c>
      <c r="J23" s="425">
        <v>0</v>
      </c>
      <c r="K23" s="425">
        <v>0</v>
      </c>
      <c r="L23" s="425">
        <v>0</v>
      </c>
      <c r="M23" s="18">
        <v>0</v>
      </c>
      <c r="N23" s="425">
        <v>0</v>
      </c>
      <c r="O23" s="425">
        <v>0</v>
      </c>
      <c r="P23" s="425">
        <v>0</v>
      </c>
      <c r="R23" s="425">
        <v>2</v>
      </c>
      <c r="S23" s="425">
        <v>21000</v>
      </c>
      <c r="T23" s="425">
        <v>6000</v>
      </c>
    </row>
    <row r="24" spans="1:24" ht="20.100000000000001" customHeight="1">
      <c r="A24" s="288" t="s">
        <v>45</v>
      </c>
      <c r="B24" s="425">
        <v>4</v>
      </c>
      <c r="C24" s="425">
        <v>0</v>
      </c>
      <c r="D24" s="425">
        <v>3600</v>
      </c>
      <c r="E24" s="425">
        <v>0</v>
      </c>
      <c r="F24" s="425">
        <v>2</v>
      </c>
      <c r="G24" s="425">
        <v>0</v>
      </c>
      <c r="H24" s="425">
        <v>5500</v>
      </c>
      <c r="I24" s="18">
        <v>0</v>
      </c>
      <c r="J24" s="425">
        <v>1</v>
      </c>
      <c r="K24" s="425">
        <v>0</v>
      </c>
      <c r="L24" s="425">
        <v>2000</v>
      </c>
      <c r="M24" s="18">
        <v>0</v>
      </c>
      <c r="N24" s="425">
        <v>0</v>
      </c>
      <c r="O24" s="425">
        <v>0</v>
      </c>
      <c r="P24" s="425">
        <v>0</v>
      </c>
      <c r="R24" s="425">
        <v>1</v>
      </c>
      <c r="S24" s="425">
        <v>0</v>
      </c>
      <c r="T24" s="425">
        <v>5000</v>
      </c>
    </row>
    <row r="25" spans="1:24" ht="20.25" customHeight="1" thickBot="1">
      <c r="A25" s="372" t="s">
        <v>46</v>
      </c>
      <c r="B25" s="426">
        <v>6768</v>
      </c>
      <c r="C25" s="426">
        <v>744425.25100000005</v>
      </c>
      <c r="D25" s="426">
        <v>425673.47599999997</v>
      </c>
      <c r="E25" s="426">
        <v>0</v>
      </c>
      <c r="F25" s="426">
        <v>1726</v>
      </c>
      <c r="G25" s="426">
        <v>145659.66399999999</v>
      </c>
      <c r="H25" s="426">
        <v>810906.35100000002</v>
      </c>
      <c r="I25" s="426">
        <v>30560071</v>
      </c>
      <c r="J25" s="426">
        <v>56126</v>
      </c>
      <c r="K25" s="426">
        <v>6752461.5200000014</v>
      </c>
      <c r="L25" s="426">
        <v>1902548.8859999999</v>
      </c>
      <c r="M25" s="426">
        <v>0</v>
      </c>
      <c r="N25" s="426">
        <v>12804</v>
      </c>
      <c r="O25" s="426">
        <v>444713.45500000002</v>
      </c>
      <c r="P25" s="426">
        <v>84292.46</v>
      </c>
      <c r="Q25" s="426"/>
      <c r="R25" s="426">
        <v>151479</v>
      </c>
      <c r="S25" s="426">
        <v>4863943.9020000007</v>
      </c>
      <c r="T25" s="426">
        <v>1512736.581</v>
      </c>
    </row>
    <row r="26" spans="1:24" ht="17.25" customHeight="1">
      <c r="A26" s="24" t="s">
        <v>466</v>
      </c>
    </row>
    <row r="27" spans="1:24" ht="12" customHeight="1">
      <c r="A27" s="418"/>
      <c r="B27" s="418"/>
      <c r="C27" s="418"/>
      <c r="D27" s="418"/>
      <c r="E27" s="418"/>
      <c r="F27" s="418"/>
      <c r="G27" s="418"/>
      <c r="H27" s="418"/>
      <c r="I27" s="418"/>
      <c r="J27" s="418"/>
      <c r="K27" s="418"/>
      <c r="L27" s="418"/>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27"/>
      <c r="C29" s="427"/>
      <c r="D29" s="427"/>
      <c r="E29" s="427"/>
      <c r="F29" s="427"/>
      <c r="G29" s="427"/>
      <c r="H29" s="427"/>
      <c r="I29" s="427"/>
      <c r="J29" s="427"/>
      <c r="K29" s="427"/>
      <c r="L29" s="427"/>
      <c r="M29" s="427"/>
      <c r="N29" s="427"/>
      <c r="O29" s="427"/>
      <c r="P29" s="427"/>
      <c r="Q29" s="427"/>
      <c r="R29" s="427"/>
      <c r="S29" s="427"/>
      <c r="T29" s="427"/>
    </row>
    <row r="201" spans="3:3">
      <c r="C201" s="18" t="s">
        <v>115</v>
      </c>
    </row>
    <row r="202" spans="3:3">
      <c r="C202" s="18" t="s">
        <v>115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067F2E6A-1B06-4411-ADC0-1AB2261C72BA}"/>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2024-05-10T20:11:35Z</dcterms:created>
  <dcterms:modified xsi:type="dcterms:W3CDTF">2024-05-10T20:12:07Z</dcterms:modified>
</cp:coreProperties>
</file>